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cod\Documents\MATLAB\Thesis\"/>
    </mc:Choice>
  </mc:AlternateContent>
  <xr:revisionPtr revIDLastSave="0" documentId="13_ncr:1_{FE99C291-FFCE-4881-9556-99499B92073D}" xr6:coauthVersionLast="47" xr6:coauthVersionMax="47" xr10:uidLastSave="{00000000-0000-0000-0000-000000000000}"/>
  <bookViews>
    <workbookView xWindow="-108" yWindow="-108" windowWidth="23256" windowHeight="12576" activeTab="1" xr2:uid="{7DF8009E-66BC-44FB-A73F-0752AA4CEE04}"/>
  </bookViews>
  <sheets>
    <sheet name="tijden (uren.minuten)" sheetId="4" r:id="rId1"/>
    <sheet name="tijden (uren)" sheetId="1" r:id="rId2"/>
    <sheet name="afstanden (kilometers)" sheetId="2" r:id="rId3"/>
    <sheet name="u_shsr" sheetId="5" r:id="rId4"/>
    <sheet name="u_hsr" sheetId="6" r:id="rId5"/>
    <sheet name="mountains" sheetId="8" r:id="rId6"/>
    <sheet name="temperature" sheetId="9" state="hidden" r:id="rId7"/>
    <sheet name="gemiddelde snelheid" sheetId="3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50" i="9" l="1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B50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B49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B48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B47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B46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B45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B44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E43" i="9"/>
  <c r="D43" i="9"/>
  <c r="C43" i="9"/>
  <c r="B43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E42" i="9"/>
  <c r="D42" i="9"/>
  <c r="C42" i="9"/>
  <c r="B42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E41" i="9"/>
  <c r="D41" i="9"/>
  <c r="C41" i="9"/>
  <c r="B41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E40" i="9"/>
  <c r="D40" i="9"/>
  <c r="C40" i="9"/>
  <c r="B40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B39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B37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B36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B34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B33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B32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B31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M14" i="9"/>
  <c r="L14" i="9"/>
  <c r="K14" i="9"/>
  <c r="J14" i="9"/>
  <c r="I14" i="9"/>
  <c r="H14" i="9"/>
  <c r="G14" i="9"/>
  <c r="F14" i="9"/>
  <c r="E14" i="9"/>
  <c r="D14" i="9"/>
  <c r="C14" i="9"/>
  <c r="B14" i="9"/>
  <c r="L13" i="9"/>
  <c r="K13" i="9"/>
  <c r="J13" i="9"/>
  <c r="I13" i="9"/>
  <c r="H13" i="9"/>
  <c r="G13" i="9"/>
  <c r="F13" i="9"/>
  <c r="E13" i="9"/>
  <c r="D13" i="9"/>
  <c r="C13" i="9"/>
  <c r="B13" i="9"/>
  <c r="K12" i="9"/>
  <c r="J12" i="9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I10" i="9"/>
  <c r="H10" i="9"/>
  <c r="G10" i="9"/>
  <c r="F10" i="9"/>
  <c r="E10" i="9"/>
  <c r="D10" i="9"/>
  <c r="C10" i="9"/>
  <c r="B10" i="9"/>
  <c r="H9" i="9"/>
  <c r="G9" i="9"/>
  <c r="F9" i="9"/>
  <c r="E9" i="9"/>
  <c r="D9" i="9"/>
  <c r="C9" i="9"/>
  <c r="B9" i="9"/>
  <c r="G8" i="9"/>
  <c r="F8" i="9"/>
  <c r="E8" i="9"/>
  <c r="D8" i="9"/>
  <c r="C8" i="9"/>
  <c r="B8" i="9"/>
  <c r="F7" i="9"/>
  <c r="E7" i="9"/>
  <c r="D7" i="9"/>
  <c r="C7" i="9"/>
  <c r="B7" i="9"/>
  <c r="E6" i="9"/>
  <c r="D6" i="9"/>
  <c r="C6" i="9"/>
  <c r="B6" i="9"/>
  <c r="D5" i="9"/>
  <c r="C5" i="9"/>
  <c r="B5" i="9"/>
  <c r="C4" i="9"/>
  <c r="B4" i="9"/>
  <c r="B3" i="9"/>
  <c r="AP43" i="8"/>
  <c r="AW50" i="8"/>
  <c r="AV50" i="8"/>
  <c r="AU50" i="8"/>
  <c r="AT50" i="8"/>
  <c r="AS50" i="8"/>
  <c r="AR50" i="8"/>
  <c r="AQ50" i="8"/>
  <c r="AP50" i="8"/>
  <c r="AO50" i="8"/>
  <c r="AN50" i="8"/>
  <c r="AM50" i="8"/>
  <c r="AL50" i="8"/>
  <c r="AK50" i="8"/>
  <c r="AJ50" i="8"/>
  <c r="AI50" i="8"/>
  <c r="AH50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B50" i="8"/>
  <c r="AV49" i="8"/>
  <c r="AU49" i="8"/>
  <c r="AT49" i="8"/>
  <c r="AS49" i="8"/>
  <c r="AR49" i="8"/>
  <c r="AQ49" i="8"/>
  <c r="AP49" i="8"/>
  <c r="AO49" i="8"/>
  <c r="AN49" i="8"/>
  <c r="AM49" i="8"/>
  <c r="AL49" i="8"/>
  <c r="AK49" i="8"/>
  <c r="AJ49" i="8"/>
  <c r="AI49" i="8"/>
  <c r="AH49" i="8"/>
  <c r="AG49" i="8"/>
  <c r="AF49" i="8"/>
  <c r="AE49" i="8"/>
  <c r="AD49" i="8"/>
  <c r="AC49" i="8"/>
  <c r="AB49" i="8"/>
  <c r="AA49" i="8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B49" i="8"/>
  <c r="AU48" i="8"/>
  <c r="AT48" i="8"/>
  <c r="AS48" i="8"/>
  <c r="AR48" i="8"/>
  <c r="AQ48" i="8"/>
  <c r="AP48" i="8"/>
  <c r="AO48" i="8"/>
  <c r="AN48" i="8"/>
  <c r="AM48" i="8"/>
  <c r="AL48" i="8"/>
  <c r="AK48" i="8"/>
  <c r="AJ48" i="8"/>
  <c r="AI48" i="8"/>
  <c r="AH48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B48" i="8"/>
  <c r="AT47" i="8"/>
  <c r="AS47" i="8"/>
  <c r="AR47" i="8"/>
  <c r="AQ47" i="8"/>
  <c r="AP47" i="8"/>
  <c r="AO47" i="8"/>
  <c r="AN47" i="8"/>
  <c r="AM47" i="8"/>
  <c r="AL47" i="8"/>
  <c r="AK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B47" i="8"/>
  <c r="AS46" i="8"/>
  <c r="AR46" i="8"/>
  <c r="AQ46" i="8"/>
  <c r="AP46" i="8"/>
  <c r="AO46" i="8"/>
  <c r="AN46" i="8"/>
  <c r="AM46" i="8"/>
  <c r="AL46" i="8"/>
  <c r="AK46" i="8"/>
  <c r="AJ46" i="8"/>
  <c r="AI46" i="8"/>
  <c r="AH46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B46" i="8"/>
  <c r="AR45" i="8"/>
  <c r="AQ45" i="8"/>
  <c r="AP45" i="8"/>
  <c r="AO45" i="8"/>
  <c r="AN45" i="8"/>
  <c r="AM45" i="8"/>
  <c r="AL45" i="8"/>
  <c r="AK45" i="8"/>
  <c r="AJ45" i="8"/>
  <c r="AI45" i="8"/>
  <c r="AH45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B45" i="8"/>
  <c r="AQ44" i="8"/>
  <c r="AP44" i="8"/>
  <c r="AO44" i="8"/>
  <c r="AN44" i="8"/>
  <c r="AM44" i="8"/>
  <c r="AL44" i="8"/>
  <c r="AK44" i="8"/>
  <c r="AJ44" i="8"/>
  <c r="AI44" i="8"/>
  <c r="AH44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B44" i="8"/>
  <c r="AO43" i="8"/>
  <c r="AN43" i="8"/>
  <c r="AM43" i="8"/>
  <c r="AL43" i="8"/>
  <c r="AK43" i="8"/>
  <c r="AJ43" i="8"/>
  <c r="AI43" i="8"/>
  <c r="AH43" i="8"/>
  <c r="AG43" i="8"/>
  <c r="AF43" i="8"/>
  <c r="AE43" i="8"/>
  <c r="AD43" i="8"/>
  <c r="AC43" i="8"/>
  <c r="AB43" i="8"/>
  <c r="AA43" i="8"/>
  <c r="Z43" i="8"/>
  <c r="Y43" i="8"/>
  <c r="X43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B43" i="8"/>
  <c r="AO42" i="8"/>
  <c r="AN42" i="8"/>
  <c r="AM42" i="8"/>
  <c r="AL42" i="8"/>
  <c r="AK42" i="8"/>
  <c r="AJ42" i="8"/>
  <c r="AI42" i="8"/>
  <c r="AH42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B42" i="8"/>
  <c r="AN41" i="8"/>
  <c r="AM41" i="8"/>
  <c r="AL41" i="8"/>
  <c r="AK41" i="8"/>
  <c r="AJ41" i="8"/>
  <c r="AI41" i="8"/>
  <c r="AH41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B41" i="8"/>
  <c r="AM40" i="8"/>
  <c r="AL40" i="8"/>
  <c r="AK40" i="8"/>
  <c r="AJ40" i="8"/>
  <c r="AI40" i="8"/>
  <c r="AH40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B39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B37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B36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B33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B32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M14" i="8"/>
  <c r="L14" i="8"/>
  <c r="K14" i="8"/>
  <c r="J14" i="8"/>
  <c r="I14" i="8"/>
  <c r="H14" i="8"/>
  <c r="G14" i="8"/>
  <c r="F14" i="8"/>
  <c r="E14" i="8"/>
  <c r="D14" i="8"/>
  <c r="C14" i="8"/>
  <c r="B14" i="8"/>
  <c r="L13" i="8"/>
  <c r="K13" i="8"/>
  <c r="J13" i="8"/>
  <c r="I13" i="8"/>
  <c r="H13" i="8"/>
  <c r="G13" i="8"/>
  <c r="F13" i="8"/>
  <c r="E13" i="8"/>
  <c r="D13" i="8"/>
  <c r="C13" i="8"/>
  <c r="B13" i="8"/>
  <c r="K12" i="8"/>
  <c r="J12" i="8"/>
  <c r="I12" i="8"/>
  <c r="H12" i="8"/>
  <c r="G12" i="8"/>
  <c r="F12" i="8"/>
  <c r="E12" i="8"/>
  <c r="D12" i="8"/>
  <c r="C12" i="8"/>
  <c r="B12" i="8"/>
  <c r="J11" i="8"/>
  <c r="I11" i="8"/>
  <c r="H11" i="8"/>
  <c r="G11" i="8"/>
  <c r="F11" i="8"/>
  <c r="E11" i="8"/>
  <c r="D11" i="8"/>
  <c r="C11" i="8"/>
  <c r="B11" i="8"/>
  <c r="I10" i="8"/>
  <c r="H10" i="8"/>
  <c r="G10" i="8"/>
  <c r="F10" i="8"/>
  <c r="E10" i="8"/>
  <c r="D10" i="8"/>
  <c r="C10" i="8"/>
  <c r="B10" i="8"/>
  <c r="H9" i="8"/>
  <c r="G9" i="8"/>
  <c r="F9" i="8"/>
  <c r="E9" i="8"/>
  <c r="D9" i="8"/>
  <c r="C9" i="8"/>
  <c r="B9" i="8"/>
  <c r="G8" i="8"/>
  <c r="F8" i="8"/>
  <c r="E8" i="8"/>
  <c r="D8" i="8"/>
  <c r="C8" i="8"/>
  <c r="B8" i="8"/>
  <c r="F7" i="8"/>
  <c r="E7" i="8"/>
  <c r="D7" i="8"/>
  <c r="C7" i="8"/>
  <c r="B7" i="8"/>
  <c r="E6" i="8"/>
  <c r="D6" i="8"/>
  <c r="C6" i="8"/>
  <c r="B6" i="8"/>
  <c r="D5" i="8"/>
  <c r="C5" i="8"/>
  <c r="B5" i="8"/>
  <c r="C4" i="8"/>
  <c r="B4" i="8"/>
  <c r="B3" i="8"/>
  <c r="AV49" i="1"/>
  <c r="AW48" i="1"/>
  <c r="AG34" i="1"/>
  <c r="AH33" i="1"/>
  <c r="AE32" i="1"/>
  <c r="AF31" i="1"/>
  <c r="AB29" i="1"/>
  <c r="AC28" i="1"/>
  <c r="AB32" i="1"/>
  <c r="AF28" i="1"/>
  <c r="AA31" i="1"/>
  <c r="AE27" i="1"/>
  <c r="W25" i="1"/>
  <c r="Y23" i="1"/>
  <c r="V25" i="1"/>
  <c r="Y22" i="1"/>
  <c r="V24" i="1"/>
  <c r="X22" i="1"/>
  <c r="U22" i="1"/>
  <c r="V21" i="1"/>
  <c r="S21" i="1"/>
  <c r="U19" i="1"/>
  <c r="O16" i="1"/>
  <c r="P15" i="1"/>
  <c r="N18" i="1"/>
  <c r="R14" i="1"/>
  <c r="N17" i="1"/>
  <c r="Q14" i="1"/>
  <c r="N15" i="1"/>
  <c r="O14" i="1"/>
  <c r="K13" i="1"/>
  <c r="M11" i="1"/>
  <c r="K12" i="1"/>
  <c r="L11" i="1"/>
  <c r="J48" i="1"/>
  <c r="AV10" i="1"/>
  <c r="J14" i="1"/>
  <c r="N10" i="1"/>
  <c r="I10" i="1"/>
  <c r="J9" i="1"/>
  <c r="H9" i="1"/>
  <c r="I8" i="1"/>
  <c r="G8" i="1"/>
  <c r="H7" i="1"/>
  <c r="F8" i="1"/>
  <c r="H6" i="1"/>
  <c r="F7" i="1"/>
  <c r="G6" i="1"/>
  <c r="E7" i="1"/>
  <c r="G5" i="1"/>
  <c r="E6" i="1"/>
  <c r="F5" i="1"/>
  <c r="D7" i="1"/>
  <c r="G4" i="1"/>
  <c r="C5" i="1"/>
  <c r="E3" i="1"/>
  <c r="C7" i="1"/>
  <c r="C4" i="1"/>
  <c r="B9" i="1"/>
  <c r="G3" i="1"/>
  <c r="D3" i="1"/>
  <c r="I2" i="1"/>
  <c r="O16" i="2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B45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L13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I10" i="6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G8" i="6"/>
  <c r="F8" i="6"/>
  <c r="E8" i="6"/>
  <c r="D8" i="6"/>
  <c r="C8" i="6"/>
  <c r="B8" i="6"/>
  <c r="F7" i="6"/>
  <c r="E7" i="6"/>
  <c r="D7" i="6"/>
  <c r="C7" i="6"/>
  <c r="B7" i="6"/>
  <c r="E6" i="6"/>
  <c r="D6" i="6"/>
  <c r="C6" i="6"/>
  <c r="B6" i="6"/>
  <c r="D5" i="6"/>
  <c r="C5" i="6"/>
  <c r="B5" i="6"/>
  <c r="C4" i="6"/>
  <c r="B4" i="6"/>
  <c r="B3" i="6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M14" i="5"/>
  <c r="L14" i="5"/>
  <c r="K14" i="5"/>
  <c r="J14" i="5"/>
  <c r="I14" i="5"/>
  <c r="H14" i="5"/>
  <c r="G14" i="5"/>
  <c r="F14" i="5"/>
  <c r="E14" i="5"/>
  <c r="D14" i="5"/>
  <c r="C14" i="5"/>
  <c r="B14" i="5"/>
  <c r="L13" i="5"/>
  <c r="K13" i="5"/>
  <c r="J13" i="5"/>
  <c r="I13" i="5"/>
  <c r="H13" i="5"/>
  <c r="G13" i="5"/>
  <c r="F13" i="5"/>
  <c r="E13" i="5"/>
  <c r="D13" i="5"/>
  <c r="C13" i="5"/>
  <c r="B13" i="5"/>
  <c r="K12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I10" i="5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G8" i="5"/>
  <c r="F8" i="5"/>
  <c r="E8" i="5"/>
  <c r="D8" i="5"/>
  <c r="C8" i="5"/>
  <c r="B8" i="5"/>
  <c r="F7" i="5"/>
  <c r="E7" i="5"/>
  <c r="D7" i="5"/>
  <c r="C7" i="5"/>
  <c r="B7" i="5"/>
  <c r="E6" i="5"/>
  <c r="D6" i="5"/>
  <c r="C6" i="5"/>
  <c r="B6" i="5"/>
  <c r="D5" i="5"/>
  <c r="C5" i="5"/>
  <c r="B5" i="5"/>
  <c r="C4" i="5"/>
  <c r="B4" i="5"/>
  <c r="B3" i="5"/>
  <c r="I48" i="4"/>
  <c r="I48" i="1" s="1"/>
  <c r="D6" i="4"/>
  <c r="D6" i="1" s="1"/>
  <c r="C6" i="4"/>
  <c r="C6" i="1" s="1"/>
  <c r="C9" i="4"/>
  <c r="C9" i="1" s="1"/>
  <c r="D9" i="4"/>
  <c r="D9" i="1" s="1"/>
  <c r="E14" i="4"/>
  <c r="E14" i="1" s="1"/>
  <c r="E9" i="4"/>
  <c r="E9" i="1" s="1"/>
  <c r="F9" i="4"/>
  <c r="F9" i="1" s="1"/>
  <c r="F14" i="4"/>
  <c r="F14" i="1" s="1"/>
  <c r="I14" i="4"/>
  <c r="I14" i="1" s="1"/>
  <c r="V23" i="4"/>
  <c r="V23" i="1" s="1"/>
  <c r="U23" i="4"/>
  <c r="U23" i="1" s="1"/>
  <c r="P21" i="4"/>
  <c r="P21" i="1" s="1"/>
  <c r="N20" i="4"/>
  <c r="N20" i="1" s="1"/>
  <c r="N21" i="4"/>
  <c r="N21" i="1" s="1"/>
  <c r="N22" i="4"/>
  <c r="N22" i="1" s="1"/>
  <c r="Z38" i="4"/>
  <c r="Z38" i="1" s="1"/>
  <c r="E34" i="4"/>
  <c r="E34" i="1" s="1"/>
  <c r="C3" i="1"/>
  <c r="F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D4" i="1"/>
  <c r="E4" i="1"/>
  <c r="F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E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F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G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J10" i="1"/>
  <c r="K10" i="1"/>
  <c r="L10" i="1"/>
  <c r="M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W10" i="1"/>
  <c r="AX10" i="1"/>
  <c r="K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N14" i="1"/>
  <c r="P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O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S19" i="1"/>
  <c r="T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U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W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W23" i="1"/>
  <c r="X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A27" i="1"/>
  <c r="AB27" i="1"/>
  <c r="AC27" i="1"/>
  <c r="AD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B28" i="1"/>
  <c r="AD28" i="1"/>
  <c r="AE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E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G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N40" i="1"/>
  <c r="AO40" i="1"/>
  <c r="AP40" i="1"/>
  <c r="AQ40" i="1"/>
  <c r="AR40" i="1"/>
  <c r="AS40" i="1"/>
  <c r="AT40" i="1"/>
  <c r="AU40" i="1"/>
  <c r="AV40" i="1"/>
  <c r="AW40" i="1"/>
  <c r="AX40" i="1"/>
  <c r="AO41" i="1"/>
  <c r="AP41" i="1"/>
  <c r="AQ41" i="1"/>
  <c r="AR41" i="1"/>
  <c r="AS41" i="1"/>
  <c r="AT41" i="1"/>
  <c r="AU41" i="1"/>
  <c r="AV41" i="1"/>
  <c r="AW41" i="1"/>
  <c r="AX41" i="1"/>
  <c r="AP42" i="1"/>
  <c r="AQ42" i="1"/>
  <c r="AR42" i="1"/>
  <c r="AS42" i="1"/>
  <c r="AT42" i="1"/>
  <c r="AU42" i="1"/>
  <c r="AV42" i="1"/>
  <c r="AW42" i="1"/>
  <c r="AX42" i="1"/>
  <c r="AQ43" i="1"/>
  <c r="AR43" i="1"/>
  <c r="AS43" i="1"/>
  <c r="AT43" i="1"/>
  <c r="AU43" i="1"/>
  <c r="AV43" i="1"/>
  <c r="AW43" i="1"/>
  <c r="AX43" i="1"/>
  <c r="AR44" i="1"/>
  <c r="AS44" i="1"/>
  <c r="AT44" i="1"/>
  <c r="AU44" i="1"/>
  <c r="AV44" i="1"/>
  <c r="AW44" i="1"/>
  <c r="AX44" i="1"/>
  <c r="AS45" i="1"/>
  <c r="AT45" i="1"/>
  <c r="AU45" i="1"/>
  <c r="AV45" i="1"/>
  <c r="AW45" i="1"/>
  <c r="AX45" i="1"/>
  <c r="AT46" i="1"/>
  <c r="AU46" i="1"/>
  <c r="AV46" i="1"/>
  <c r="AW46" i="1"/>
  <c r="AX46" i="1"/>
  <c r="AU47" i="1"/>
  <c r="AV47" i="1"/>
  <c r="AW47" i="1"/>
  <c r="AX47" i="1"/>
  <c r="AV48" i="1"/>
  <c r="AX48" i="1"/>
  <c r="AW49" i="1"/>
  <c r="AX49" i="1"/>
  <c r="AX50" i="1"/>
  <c r="C2" i="1"/>
  <c r="D2" i="1"/>
  <c r="E2" i="1"/>
  <c r="F2" i="1"/>
  <c r="F2" i="3" s="1"/>
  <c r="G2" i="1"/>
  <c r="H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B2" i="1"/>
  <c r="Y26" i="4"/>
  <c r="Y26" i="1" s="1"/>
  <c r="R57" i="4"/>
  <c r="AW50" i="4"/>
  <c r="AW50" i="1" s="1"/>
  <c r="AV50" i="4"/>
  <c r="AV50" i="1" s="1"/>
  <c r="AU50" i="4"/>
  <c r="AU50" i="1" s="1"/>
  <c r="AT50" i="4"/>
  <c r="AT50" i="1" s="1"/>
  <c r="AS50" i="4"/>
  <c r="AS50" i="1" s="1"/>
  <c r="AR50" i="4"/>
  <c r="AR50" i="1" s="1"/>
  <c r="AQ50" i="4"/>
  <c r="AQ50" i="1" s="1"/>
  <c r="AP50" i="4"/>
  <c r="AP50" i="1" s="1"/>
  <c r="AO50" i="4"/>
  <c r="AO50" i="1" s="1"/>
  <c r="AN50" i="4"/>
  <c r="AN50" i="1" s="1"/>
  <c r="AM50" i="4"/>
  <c r="AM50" i="1" s="1"/>
  <c r="AL50" i="4"/>
  <c r="AL50" i="1" s="1"/>
  <c r="AK50" i="4"/>
  <c r="AK50" i="1" s="1"/>
  <c r="AJ50" i="4"/>
  <c r="AJ50" i="1" s="1"/>
  <c r="AI50" i="4"/>
  <c r="AI50" i="1" s="1"/>
  <c r="AH50" i="4"/>
  <c r="AH50" i="1" s="1"/>
  <c r="AG50" i="4"/>
  <c r="AG50" i="1" s="1"/>
  <c r="AF50" i="4"/>
  <c r="AF50" i="1" s="1"/>
  <c r="AE50" i="4"/>
  <c r="AE50" i="1" s="1"/>
  <c r="AD50" i="4"/>
  <c r="AD50" i="1" s="1"/>
  <c r="AC50" i="4"/>
  <c r="AC50" i="1" s="1"/>
  <c r="AB50" i="4"/>
  <c r="AB50" i="1" s="1"/>
  <c r="AA50" i="4"/>
  <c r="AA50" i="1" s="1"/>
  <c r="Z50" i="4"/>
  <c r="Z50" i="1" s="1"/>
  <c r="Y50" i="4"/>
  <c r="Y50" i="1" s="1"/>
  <c r="X50" i="4"/>
  <c r="X50" i="1" s="1"/>
  <c r="W50" i="4"/>
  <c r="W50" i="1" s="1"/>
  <c r="V50" i="4"/>
  <c r="V50" i="1" s="1"/>
  <c r="U50" i="4"/>
  <c r="U50" i="1" s="1"/>
  <c r="T50" i="4"/>
  <c r="T50" i="1" s="1"/>
  <c r="S50" i="4"/>
  <c r="S50" i="1" s="1"/>
  <c r="R50" i="4"/>
  <c r="R50" i="1" s="1"/>
  <c r="Q50" i="4"/>
  <c r="Q50" i="1" s="1"/>
  <c r="P50" i="4"/>
  <c r="P50" i="1" s="1"/>
  <c r="O50" i="4"/>
  <c r="O50" i="1" s="1"/>
  <c r="N50" i="4"/>
  <c r="N50" i="1" s="1"/>
  <c r="M50" i="4"/>
  <c r="M50" i="1" s="1"/>
  <c r="L50" i="4"/>
  <c r="L50" i="1" s="1"/>
  <c r="K50" i="4"/>
  <c r="K50" i="1" s="1"/>
  <c r="J50" i="4"/>
  <c r="J50" i="1" s="1"/>
  <c r="I50" i="4"/>
  <c r="I50" i="1" s="1"/>
  <c r="H50" i="4"/>
  <c r="H50" i="1" s="1"/>
  <c r="G50" i="4"/>
  <c r="G50" i="1" s="1"/>
  <c r="F50" i="4"/>
  <c r="F50" i="1" s="1"/>
  <c r="E50" i="4"/>
  <c r="E50" i="1" s="1"/>
  <c r="D50" i="4"/>
  <c r="D50" i="1" s="1"/>
  <c r="C50" i="4"/>
  <c r="C50" i="1" s="1"/>
  <c r="B50" i="4"/>
  <c r="B50" i="1" s="1"/>
  <c r="AV49" i="4"/>
  <c r="AU49" i="4"/>
  <c r="AU49" i="1" s="1"/>
  <c r="AT49" i="4"/>
  <c r="AT49" i="1" s="1"/>
  <c r="AS49" i="4"/>
  <c r="AS49" i="1" s="1"/>
  <c r="AR49" i="4"/>
  <c r="AR49" i="1" s="1"/>
  <c r="AQ49" i="4"/>
  <c r="AQ49" i="1" s="1"/>
  <c r="AP49" i="4"/>
  <c r="AP49" i="1" s="1"/>
  <c r="AO49" i="4"/>
  <c r="AO49" i="1" s="1"/>
  <c r="AN49" i="4"/>
  <c r="AN49" i="1" s="1"/>
  <c r="AM49" i="4"/>
  <c r="AM49" i="1" s="1"/>
  <c r="AL49" i="4"/>
  <c r="AL49" i="1" s="1"/>
  <c r="AK49" i="4"/>
  <c r="AK49" i="1" s="1"/>
  <c r="AJ49" i="4"/>
  <c r="AJ49" i="1" s="1"/>
  <c r="AI49" i="4"/>
  <c r="AI49" i="1" s="1"/>
  <c r="AH49" i="4"/>
  <c r="AH49" i="1" s="1"/>
  <c r="AG49" i="4"/>
  <c r="AG49" i="1" s="1"/>
  <c r="AF49" i="4"/>
  <c r="AF49" i="1" s="1"/>
  <c r="AE49" i="4"/>
  <c r="AE49" i="1" s="1"/>
  <c r="AD49" i="4"/>
  <c r="AD49" i="1" s="1"/>
  <c r="AC49" i="4"/>
  <c r="AC49" i="1" s="1"/>
  <c r="AB49" i="4"/>
  <c r="AB49" i="1" s="1"/>
  <c r="AA49" i="4"/>
  <c r="AA49" i="1" s="1"/>
  <c r="Z49" i="4"/>
  <c r="Z49" i="1" s="1"/>
  <c r="Y49" i="4"/>
  <c r="Y49" i="1" s="1"/>
  <c r="X49" i="4"/>
  <c r="X49" i="1" s="1"/>
  <c r="W49" i="4"/>
  <c r="W49" i="1" s="1"/>
  <c r="V49" i="4"/>
  <c r="V49" i="1" s="1"/>
  <c r="U49" i="4"/>
  <c r="U49" i="1" s="1"/>
  <c r="T49" i="4"/>
  <c r="T49" i="1" s="1"/>
  <c r="S49" i="4"/>
  <c r="S49" i="1" s="1"/>
  <c r="R49" i="4"/>
  <c r="R49" i="1" s="1"/>
  <c r="Q49" i="4"/>
  <c r="Q49" i="1" s="1"/>
  <c r="P49" i="4"/>
  <c r="P49" i="1" s="1"/>
  <c r="O49" i="4"/>
  <c r="O49" i="1" s="1"/>
  <c r="N49" i="4"/>
  <c r="N49" i="1" s="1"/>
  <c r="M49" i="4"/>
  <c r="M49" i="1" s="1"/>
  <c r="L49" i="4"/>
  <c r="L49" i="1" s="1"/>
  <c r="K49" i="4"/>
  <c r="K49" i="1" s="1"/>
  <c r="J49" i="4"/>
  <c r="J49" i="1" s="1"/>
  <c r="I49" i="4"/>
  <c r="I49" i="1" s="1"/>
  <c r="H49" i="4"/>
  <c r="H49" i="1" s="1"/>
  <c r="G49" i="4"/>
  <c r="G49" i="1" s="1"/>
  <c r="F49" i="4"/>
  <c r="F49" i="1" s="1"/>
  <c r="E49" i="4"/>
  <c r="E49" i="1" s="1"/>
  <c r="D49" i="4"/>
  <c r="D49" i="1" s="1"/>
  <c r="C49" i="4"/>
  <c r="C49" i="1" s="1"/>
  <c r="B49" i="4"/>
  <c r="B49" i="1" s="1"/>
  <c r="AU48" i="4"/>
  <c r="AU48" i="1" s="1"/>
  <c r="AT48" i="4"/>
  <c r="AT48" i="1" s="1"/>
  <c r="AS48" i="4"/>
  <c r="AS48" i="1" s="1"/>
  <c r="AR48" i="4"/>
  <c r="AR48" i="1" s="1"/>
  <c r="AQ48" i="4"/>
  <c r="AQ48" i="1" s="1"/>
  <c r="AP48" i="4"/>
  <c r="AP48" i="1" s="1"/>
  <c r="AO48" i="4"/>
  <c r="AO48" i="1" s="1"/>
  <c r="AN48" i="4"/>
  <c r="AN48" i="1" s="1"/>
  <c r="AM48" i="4"/>
  <c r="AM48" i="1" s="1"/>
  <c r="AL48" i="4"/>
  <c r="AL48" i="1" s="1"/>
  <c r="AK48" i="4"/>
  <c r="AK48" i="1" s="1"/>
  <c r="AJ48" i="4"/>
  <c r="AJ48" i="1" s="1"/>
  <c r="AI48" i="4"/>
  <c r="AI48" i="1" s="1"/>
  <c r="AH48" i="4"/>
  <c r="AH48" i="1" s="1"/>
  <c r="AG48" i="4"/>
  <c r="AG48" i="1" s="1"/>
  <c r="AF48" i="4"/>
  <c r="AF48" i="1" s="1"/>
  <c r="AE48" i="4"/>
  <c r="AE48" i="1" s="1"/>
  <c r="AD48" i="4"/>
  <c r="AD48" i="1" s="1"/>
  <c r="AC48" i="4"/>
  <c r="AC48" i="1" s="1"/>
  <c r="AB48" i="4"/>
  <c r="AB48" i="1" s="1"/>
  <c r="AA48" i="4"/>
  <c r="AA48" i="1" s="1"/>
  <c r="Z48" i="4"/>
  <c r="Z48" i="1" s="1"/>
  <c r="Y48" i="4"/>
  <c r="Y48" i="1" s="1"/>
  <c r="X48" i="4"/>
  <c r="X48" i="1" s="1"/>
  <c r="W48" i="4"/>
  <c r="W48" i="1" s="1"/>
  <c r="V48" i="4"/>
  <c r="V48" i="1" s="1"/>
  <c r="U48" i="4"/>
  <c r="U48" i="1" s="1"/>
  <c r="T48" i="4"/>
  <c r="T48" i="1" s="1"/>
  <c r="S48" i="4"/>
  <c r="S48" i="1" s="1"/>
  <c r="R48" i="4"/>
  <c r="R48" i="1" s="1"/>
  <c r="Q48" i="4"/>
  <c r="Q48" i="1" s="1"/>
  <c r="P48" i="4"/>
  <c r="P48" i="1" s="1"/>
  <c r="O48" i="4"/>
  <c r="O48" i="1" s="1"/>
  <c r="N48" i="4"/>
  <c r="N48" i="1" s="1"/>
  <c r="M48" i="4"/>
  <c r="M48" i="1" s="1"/>
  <c r="L48" i="4"/>
  <c r="L48" i="1" s="1"/>
  <c r="K48" i="4"/>
  <c r="K48" i="1" s="1"/>
  <c r="J48" i="4"/>
  <c r="H48" i="4"/>
  <c r="H48" i="1" s="1"/>
  <c r="G48" i="4"/>
  <c r="G48" i="1" s="1"/>
  <c r="F48" i="4"/>
  <c r="F48" i="1" s="1"/>
  <c r="E48" i="4"/>
  <c r="E48" i="1" s="1"/>
  <c r="D48" i="4"/>
  <c r="D48" i="1" s="1"/>
  <c r="C48" i="4"/>
  <c r="C48" i="1" s="1"/>
  <c r="B48" i="4"/>
  <c r="B48" i="1" s="1"/>
  <c r="AT47" i="4"/>
  <c r="AT47" i="1" s="1"/>
  <c r="AS47" i="4"/>
  <c r="AS47" i="1" s="1"/>
  <c r="AR47" i="4"/>
  <c r="AR47" i="1" s="1"/>
  <c r="AQ47" i="4"/>
  <c r="AQ47" i="1" s="1"/>
  <c r="AP47" i="4"/>
  <c r="AP47" i="1" s="1"/>
  <c r="AO47" i="4"/>
  <c r="AO47" i="1" s="1"/>
  <c r="AN47" i="4"/>
  <c r="AN47" i="1" s="1"/>
  <c r="AM47" i="4"/>
  <c r="AM47" i="1" s="1"/>
  <c r="AL47" i="4"/>
  <c r="AL47" i="1" s="1"/>
  <c r="AK47" i="4"/>
  <c r="AK47" i="1" s="1"/>
  <c r="AJ47" i="4"/>
  <c r="AJ47" i="1" s="1"/>
  <c r="AI47" i="4"/>
  <c r="AI47" i="1" s="1"/>
  <c r="AH47" i="4"/>
  <c r="AH47" i="1" s="1"/>
  <c r="AG47" i="4"/>
  <c r="AG47" i="1" s="1"/>
  <c r="AF47" i="4"/>
  <c r="AF47" i="1" s="1"/>
  <c r="AE47" i="4"/>
  <c r="AE47" i="1" s="1"/>
  <c r="AD47" i="4"/>
  <c r="AD47" i="1" s="1"/>
  <c r="AC47" i="4"/>
  <c r="AC47" i="1" s="1"/>
  <c r="AB47" i="4"/>
  <c r="AB47" i="1" s="1"/>
  <c r="AA47" i="4"/>
  <c r="AA47" i="1" s="1"/>
  <c r="Z47" i="4"/>
  <c r="Z47" i="1" s="1"/>
  <c r="Y47" i="4"/>
  <c r="Y47" i="1" s="1"/>
  <c r="X47" i="4"/>
  <c r="X47" i="1" s="1"/>
  <c r="W47" i="4"/>
  <c r="W47" i="1" s="1"/>
  <c r="V47" i="4"/>
  <c r="V47" i="1" s="1"/>
  <c r="U47" i="4"/>
  <c r="U47" i="1" s="1"/>
  <c r="T47" i="4"/>
  <c r="T47" i="1" s="1"/>
  <c r="S47" i="4"/>
  <c r="S47" i="1" s="1"/>
  <c r="R47" i="4"/>
  <c r="R47" i="1" s="1"/>
  <c r="Q47" i="4"/>
  <c r="Q47" i="1" s="1"/>
  <c r="P47" i="4"/>
  <c r="P47" i="1" s="1"/>
  <c r="O47" i="4"/>
  <c r="O47" i="1" s="1"/>
  <c r="N47" i="4"/>
  <c r="N47" i="1" s="1"/>
  <c r="M47" i="4"/>
  <c r="M47" i="1" s="1"/>
  <c r="L47" i="4"/>
  <c r="L47" i="1" s="1"/>
  <c r="K47" i="4"/>
  <c r="K47" i="1" s="1"/>
  <c r="J47" i="4"/>
  <c r="J47" i="1" s="1"/>
  <c r="I47" i="4"/>
  <c r="I47" i="1" s="1"/>
  <c r="H47" i="4"/>
  <c r="H47" i="1" s="1"/>
  <c r="G47" i="4"/>
  <c r="G47" i="1" s="1"/>
  <c r="F47" i="4"/>
  <c r="F47" i="1" s="1"/>
  <c r="E47" i="4"/>
  <c r="E47" i="1" s="1"/>
  <c r="D47" i="4"/>
  <c r="D47" i="1" s="1"/>
  <c r="C47" i="4"/>
  <c r="C47" i="1" s="1"/>
  <c r="B47" i="4"/>
  <c r="B47" i="1" s="1"/>
  <c r="AS46" i="4"/>
  <c r="AS46" i="1" s="1"/>
  <c r="AR46" i="4"/>
  <c r="AR46" i="1" s="1"/>
  <c r="AQ46" i="4"/>
  <c r="AQ46" i="1" s="1"/>
  <c r="AP46" i="4"/>
  <c r="AP46" i="1" s="1"/>
  <c r="AO46" i="4"/>
  <c r="AO46" i="1" s="1"/>
  <c r="AN46" i="4"/>
  <c r="AN46" i="1" s="1"/>
  <c r="AM46" i="4"/>
  <c r="AM46" i="1" s="1"/>
  <c r="AL46" i="4"/>
  <c r="AL46" i="1" s="1"/>
  <c r="AK46" i="4"/>
  <c r="AK46" i="1" s="1"/>
  <c r="AJ46" i="4"/>
  <c r="AJ46" i="1" s="1"/>
  <c r="AI46" i="4"/>
  <c r="AI46" i="1" s="1"/>
  <c r="AH46" i="4"/>
  <c r="AH46" i="1" s="1"/>
  <c r="AG46" i="4"/>
  <c r="AG46" i="1" s="1"/>
  <c r="AF46" i="4"/>
  <c r="AF46" i="1" s="1"/>
  <c r="AE46" i="4"/>
  <c r="AE46" i="1" s="1"/>
  <c r="AD46" i="4"/>
  <c r="AD46" i="1" s="1"/>
  <c r="AC46" i="4"/>
  <c r="AC46" i="1" s="1"/>
  <c r="AB46" i="4"/>
  <c r="AB46" i="1" s="1"/>
  <c r="AA46" i="4"/>
  <c r="AA46" i="1" s="1"/>
  <c r="Z46" i="4"/>
  <c r="Z46" i="1" s="1"/>
  <c r="Y46" i="4"/>
  <c r="Y46" i="1" s="1"/>
  <c r="X46" i="4"/>
  <c r="X46" i="1" s="1"/>
  <c r="W46" i="4"/>
  <c r="W46" i="1" s="1"/>
  <c r="V46" i="4"/>
  <c r="V46" i="1" s="1"/>
  <c r="U46" i="4"/>
  <c r="U46" i="1" s="1"/>
  <c r="T46" i="4"/>
  <c r="T46" i="1" s="1"/>
  <c r="S46" i="4"/>
  <c r="S46" i="1" s="1"/>
  <c r="R46" i="4"/>
  <c r="R46" i="1" s="1"/>
  <c r="Q46" i="4"/>
  <c r="Q46" i="1" s="1"/>
  <c r="P46" i="4"/>
  <c r="P46" i="1" s="1"/>
  <c r="O46" i="4"/>
  <c r="O46" i="1" s="1"/>
  <c r="N46" i="4"/>
  <c r="N46" i="1" s="1"/>
  <c r="M46" i="4"/>
  <c r="M46" i="1" s="1"/>
  <c r="L46" i="4"/>
  <c r="L46" i="1" s="1"/>
  <c r="K46" i="4"/>
  <c r="K46" i="1" s="1"/>
  <c r="J46" i="4"/>
  <c r="J46" i="1" s="1"/>
  <c r="I46" i="4"/>
  <c r="I46" i="1" s="1"/>
  <c r="H46" i="4"/>
  <c r="H46" i="1" s="1"/>
  <c r="G46" i="4"/>
  <c r="G46" i="1" s="1"/>
  <c r="F46" i="4"/>
  <c r="F46" i="1" s="1"/>
  <c r="E46" i="4"/>
  <c r="E46" i="1" s="1"/>
  <c r="D46" i="4"/>
  <c r="D46" i="1" s="1"/>
  <c r="C46" i="4"/>
  <c r="C46" i="1" s="1"/>
  <c r="B46" i="4"/>
  <c r="B46" i="1" s="1"/>
  <c r="AR45" i="4"/>
  <c r="AR45" i="1" s="1"/>
  <c r="AQ45" i="4"/>
  <c r="AQ45" i="1" s="1"/>
  <c r="AP45" i="4"/>
  <c r="AP45" i="1" s="1"/>
  <c r="AO45" i="4"/>
  <c r="AO45" i="1" s="1"/>
  <c r="AN45" i="4"/>
  <c r="AN45" i="1" s="1"/>
  <c r="AM45" i="4"/>
  <c r="AM45" i="1" s="1"/>
  <c r="AL45" i="4"/>
  <c r="AL45" i="1" s="1"/>
  <c r="AK45" i="4"/>
  <c r="AK45" i="1" s="1"/>
  <c r="AJ45" i="4"/>
  <c r="AJ45" i="1" s="1"/>
  <c r="AI45" i="4"/>
  <c r="AI45" i="1" s="1"/>
  <c r="AH45" i="4"/>
  <c r="AH45" i="1" s="1"/>
  <c r="AG45" i="4"/>
  <c r="AG45" i="1" s="1"/>
  <c r="AF45" i="4"/>
  <c r="AF45" i="1" s="1"/>
  <c r="AE45" i="4"/>
  <c r="AE45" i="1" s="1"/>
  <c r="AD45" i="4"/>
  <c r="AD45" i="1" s="1"/>
  <c r="AC45" i="4"/>
  <c r="AC45" i="1" s="1"/>
  <c r="AB45" i="4"/>
  <c r="AB45" i="1" s="1"/>
  <c r="AA45" i="4"/>
  <c r="AA45" i="1" s="1"/>
  <c r="Z45" i="4"/>
  <c r="Z45" i="1" s="1"/>
  <c r="Y45" i="4"/>
  <c r="Y45" i="1" s="1"/>
  <c r="X45" i="4"/>
  <c r="X45" i="1" s="1"/>
  <c r="W45" i="4"/>
  <c r="W45" i="1" s="1"/>
  <c r="V45" i="4"/>
  <c r="V45" i="1" s="1"/>
  <c r="U45" i="4"/>
  <c r="U45" i="1" s="1"/>
  <c r="T45" i="4"/>
  <c r="T45" i="1" s="1"/>
  <c r="S45" i="4"/>
  <c r="S45" i="1" s="1"/>
  <c r="R45" i="4"/>
  <c r="R45" i="1" s="1"/>
  <c r="Q45" i="4"/>
  <c r="Q45" i="1" s="1"/>
  <c r="P45" i="4"/>
  <c r="P45" i="1" s="1"/>
  <c r="O45" i="4"/>
  <c r="O45" i="1" s="1"/>
  <c r="N45" i="4"/>
  <c r="N45" i="1" s="1"/>
  <c r="M45" i="4"/>
  <c r="M45" i="1" s="1"/>
  <c r="L45" i="4"/>
  <c r="L45" i="1" s="1"/>
  <c r="K45" i="4"/>
  <c r="K45" i="1" s="1"/>
  <c r="J45" i="4"/>
  <c r="J45" i="1" s="1"/>
  <c r="I45" i="4"/>
  <c r="I45" i="1" s="1"/>
  <c r="H45" i="4"/>
  <c r="H45" i="1" s="1"/>
  <c r="G45" i="4"/>
  <c r="G45" i="1" s="1"/>
  <c r="F45" i="4"/>
  <c r="F45" i="1" s="1"/>
  <c r="E45" i="4"/>
  <c r="E45" i="1" s="1"/>
  <c r="D45" i="4"/>
  <c r="D45" i="1" s="1"/>
  <c r="C45" i="4"/>
  <c r="C45" i="1" s="1"/>
  <c r="B45" i="4"/>
  <c r="B45" i="1" s="1"/>
  <c r="AQ44" i="4"/>
  <c r="AQ44" i="1" s="1"/>
  <c r="AP44" i="4"/>
  <c r="AP44" i="1" s="1"/>
  <c r="AO44" i="4"/>
  <c r="AO44" i="1" s="1"/>
  <c r="AN44" i="4"/>
  <c r="AN44" i="1" s="1"/>
  <c r="AM44" i="4"/>
  <c r="AM44" i="1" s="1"/>
  <c r="AL44" i="4"/>
  <c r="AL44" i="1" s="1"/>
  <c r="AK44" i="4"/>
  <c r="AK44" i="1" s="1"/>
  <c r="AJ44" i="4"/>
  <c r="AJ44" i="1" s="1"/>
  <c r="AI44" i="4"/>
  <c r="AI44" i="1" s="1"/>
  <c r="AH44" i="4"/>
  <c r="AH44" i="1" s="1"/>
  <c r="AG44" i="4"/>
  <c r="AG44" i="1" s="1"/>
  <c r="AF44" i="4"/>
  <c r="AF44" i="1" s="1"/>
  <c r="AE44" i="4"/>
  <c r="AE44" i="1" s="1"/>
  <c r="AD44" i="4"/>
  <c r="AD44" i="1" s="1"/>
  <c r="AC44" i="4"/>
  <c r="AC44" i="1" s="1"/>
  <c r="AB44" i="4"/>
  <c r="AB44" i="1" s="1"/>
  <c r="AA44" i="4"/>
  <c r="AA44" i="1" s="1"/>
  <c r="Z44" i="4"/>
  <c r="Z44" i="1" s="1"/>
  <c r="Y44" i="4"/>
  <c r="Y44" i="1" s="1"/>
  <c r="X44" i="4"/>
  <c r="X44" i="1" s="1"/>
  <c r="W44" i="4"/>
  <c r="W44" i="1" s="1"/>
  <c r="V44" i="4"/>
  <c r="V44" i="1" s="1"/>
  <c r="U44" i="4"/>
  <c r="U44" i="1" s="1"/>
  <c r="T44" i="4"/>
  <c r="T44" i="1" s="1"/>
  <c r="S44" i="4"/>
  <c r="S44" i="1" s="1"/>
  <c r="R44" i="4"/>
  <c r="R44" i="1" s="1"/>
  <c r="Q44" i="4"/>
  <c r="Q44" i="1" s="1"/>
  <c r="P44" i="4"/>
  <c r="P44" i="1" s="1"/>
  <c r="O44" i="4"/>
  <c r="O44" i="1" s="1"/>
  <c r="N44" i="4"/>
  <c r="N44" i="1" s="1"/>
  <c r="M44" i="4"/>
  <c r="M44" i="1" s="1"/>
  <c r="L44" i="4"/>
  <c r="L44" i="1" s="1"/>
  <c r="K44" i="4"/>
  <c r="K44" i="1" s="1"/>
  <c r="J44" i="4"/>
  <c r="J44" i="1" s="1"/>
  <c r="I44" i="4"/>
  <c r="I44" i="1" s="1"/>
  <c r="H44" i="4"/>
  <c r="H44" i="1" s="1"/>
  <c r="G44" i="4"/>
  <c r="G44" i="1" s="1"/>
  <c r="F44" i="4"/>
  <c r="F44" i="1" s="1"/>
  <c r="E44" i="4"/>
  <c r="E44" i="1" s="1"/>
  <c r="D44" i="4"/>
  <c r="D44" i="1" s="1"/>
  <c r="C44" i="4"/>
  <c r="C44" i="1" s="1"/>
  <c r="B44" i="4"/>
  <c r="B44" i="1" s="1"/>
  <c r="AP43" i="4"/>
  <c r="AP43" i="1" s="1"/>
  <c r="AO43" i="4"/>
  <c r="AO43" i="1" s="1"/>
  <c r="AN43" i="4"/>
  <c r="AN43" i="1" s="1"/>
  <c r="AM43" i="4"/>
  <c r="AM43" i="1" s="1"/>
  <c r="AL43" i="4"/>
  <c r="AL43" i="1" s="1"/>
  <c r="AK43" i="4"/>
  <c r="AK43" i="1" s="1"/>
  <c r="AJ43" i="4"/>
  <c r="AJ43" i="1" s="1"/>
  <c r="AI43" i="4"/>
  <c r="AI43" i="1" s="1"/>
  <c r="AH43" i="4"/>
  <c r="AH43" i="1" s="1"/>
  <c r="AG43" i="4"/>
  <c r="AG43" i="1" s="1"/>
  <c r="AF43" i="4"/>
  <c r="AF43" i="1" s="1"/>
  <c r="AE43" i="4"/>
  <c r="AE43" i="1" s="1"/>
  <c r="AD43" i="4"/>
  <c r="AD43" i="1" s="1"/>
  <c r="AC43" i="4"/>
  <c r="AC43" i="1" s="1"/>
  <c r="AB43" i="4"/>
  <c r="AB43" i="1" s="1"/>
  <c r="AA43" i="4"/>
  <c r="AA43" i="1" s="1"/>
  <c r="Z43" i="4"/>
  <c r="Z43" i="1" s="1"/>
  <c r="Y43" i="4"/>
  <c r="Y43" i="1" s="1"/>
  <c r="X43" i="4"/>
  <c r="X43" i="1" s="1"/>
  <c r="W43" i="4"/>
  <c r="W43" i="1" s="1"/>
  <c r="V43" i="4"/>
  <c r="V43" i="1" s="1"/>
  <c r="U43" i="4"/>
  <c r="U43" i="1" s="1"/>
  <c r="T43" i="4"/>
  <c r="T43" i="1" s="1"/>
  <c r="S43" i="4"/>
  <c r="S43" i="1" s="1"/>
  <c r="R43" i="4"/>
  <c r="R43" i="1" s="1"/>
  <c r="Q43" i="4"/>
  <c r="Q43" i="1" s="1"/>
  <c r="P43" i="4"/>
  <c r="P43" i="1" s="1"/>
  <c r="O43" i="4"/>
  <c r="O43" i="1" s="1"/>
  <c r="N43" i="4"/>
  <c r="N43" i="1" s="1"/>
  <c r="M43" i="4"/>
  <c r="M43" i="1" s="1"/>
  <c r="L43" i="4"/>
  <c r="L43" i="1" s="1"/>
  <c r="K43" i="4"/>
  <c r="K43" i="1" s="1"/>
  <c r="J43" i="4"/>
  <c r="J43" i="1" s="1"/>
  <c r="I43" i="4"/>
  <c r="I43" i="1" s="1"/>
  <c r="H43" i="4"/>
  <c r="H43" i="1" s="1"/>
  <c r="G43" i="4"/>
  <c r="G43" i="1" s="1"/>
  <c r="F43" i="4"/>
  <c r="F43" i="1" s="1"/>
  <c r="E43" i="4"/>
  <c r="E43" i="1" s="1"/>
  <c r="D43" i="4"/>
  <c r="D43" i="1" s="1"/>
  <c r="C43" i="4"/>
  <c r="C43" i="1" s="1"/>
  <c r="B43" i="4"/>
  <c r="B43" i="1" s="1"/>
  <c r="AO42" i="4"/>
  <c r="AO42" i="1" s="1"/>
  <c r="AN42" i="4"/>
  <c r="AN42" i="1" s="1"/>
  <c r="AM42" i="4"/>
  <c r="AM42" i="1" s="1"/>
  <c r="AL42" i="4"/>
  <c r="AL42" i="1" s="1"/>
  <c r="AK42" i="4"/>
  <c r="AK42" i="1" s="1"/>
  <c r="AJ42" i="4"/>
  <c r="AJ42" i="1" s="1"/>
  <c r="AI42" i="4"/>
  <c r="AI42" i="1" s="1"/>
  <c r="AH42" i="4"/>
  <c r="AH42" i="1" s="1"/>
  <c r="AG42" i="4"/>
  <c r="AG42" i="1" s="1"/>
  <c r="AF42" i="4"/>
  <c r="AF42" i="1" s="1"/>
  <c r="AE42" i="4"/>
  <c r="AE42" i="1" s="1"/>
  <c r="AD42" i="4"/>
  <c r="AD42" i="1" s="1"/>
  <c r="AC42" i="4"/>
  <c r="AC42" i="1" s="1"/>
  <c r="AB42" i="4"/>
  <c r="AB42" i="1" s="1"/>
  <c r="AA42" i="4"/>
  <c r="AA42" i="1" s="1"/>
  <c r="Z42" i="4"/>
  <c r="Z42" i="1" s="1"/>
  <c r="Y42" i="4"/>
  <c r="Y42" i="1" s="1"/>
  <c r="X42" i="4"/>
  <c r="X42" i="1" s="1"/>
  <c r="W42" i="4"/>
  <c r="W42" i="1" s="1"/>
  <c r="V42" i="4"/>
  <c r="V42" i="1" s="1"/>
  <c r="U42" i="4"/>
  <c r="U42" i="1" s="1"/>
  <c r="T42" i="4"/>
  <c r="T42" i="1" s="1"/>
  <c r="S42" i="4"/>
  <c r="S42" i="1" s="1"/>
  <c r="R42" i="4"/>
  <c r="R42" i="1" s="1"/>
  <c r="Q42" i="4"/>
  <c r="Q42" i="1" s="1"/>
  <c r="P42" i="4"/>
  <c r="P42" i="1" s="1"/>
  <c r="O42" i="4"/>
  <c r="O42" i="1" s="1"/>
  <c r="N42" i="4"/>
  <c r="N42" i="1" s="1"/>
  <c r="M42" i="4"/>
  <c r="M42" i="1" s="1"/>
  <c r="L42" i="4"/>
  <c r="L42" i="1" s="1"/>
  <c r="K42" i="4"/>
  <c r="K42" i="1" s="1"/>
  <c r="J42" i="4"/>
  <c r="J42" i="1" s="1"/>
  <c r="I42" i="4"/>
  <c r="I42" i="1" s="1"/>
  <c r="H42" i="4"/>
  <c r="H42" i="1" s="1"/>
  <c r="G42" i="4"/>
  <c r="G42" i="1" s="1"/>
  <c r="F42" i="4"/>
  <c r="F42" i="1" s="1"/>
  <c r="E42" i="4"/>
  <c r="E42" i="1" s="1"/>
  <c r="D42" i="4"/>
  <c r="D42" i="1" s="1"/>
  <c r="C42" i="4"/>
  <c r="C42" i="1" s="1"/>
  <c r="B42" i="4"/>
  <c r="B42" i="1" s="1"/>
  <c r="AN41" i="4"/>
  <c r="AN41" i="1" s="1"/>
  <c r="AM41" i="4"/>
  <c r="AM41" i="1" s="1"/>
  <c r="AL41" i="4"/>
  <c r="AL41" i="1" s="1"/>
  <c r="AK41" i="4"/>
  <c r="AK41" i="1" s="1"/>
  <c r="AJ41" i="4"/>
  <c r="AJ41" i="1" s="1"/>
  <c r="AI41" i="4"/>
  <c r="AI41" i="1" s="1"/>
  <c r="AH41" i="4"/>
  <c r="AH41" i="1" s="1"/>
  <c r="AG41" i="4"/>
  <c r="AG41" i="1" s="1"/>
  <c r="AF41" i="4"/>
  <c r="AF41" i="1" s="1"/>
  <c r="AE41" i="4"/>
  <c r="AE41" i="1" s="1"/>
  <c r="AD41" i="4"/>
  <c r="AD41" i="1" s="1"/>
  <c r="AC41" i="4"/>
  <c r="AC41" i="1" s="1"/>
  <c r="AB41" i="4"/>
  <c r="AB41" i="1" s="1"/>
  <c r="AA41" i="4"/>
  <c r="AA41" i="1" s="1"/>
  <c r="Z41" i="4"/>
  <c r="Z41" i="1" s="1"/>
  <c r="Y41" i="4"/>
  <c r="Y41" i="1" s="1"/>
  <c r="X41" i="4"/>
  <c r="X41" i="1" s="1"/>
  <c r="W41" i="4"/>
  <c r="W41" i="1" s="1"/>
  <c r="V41" i="4"/>
  <c r="V41" i="1" s="1"/>
  <c r="U41" i="4"/>
  <c r="U41" i="1" s="1"/>
  <c r="T41" i="4"/>
  <c r="T41" i="1" s="1"/>
  <c r="S41" i="4"/>
  <c r="S41" i="1" s="1"/>
  <c r="R41" i="4"/>
  <c r="R41" i="1" s="1"/>
  <c r="Q41" i="4"/>
  <c r="Q41" i="1" s="1"/>
  <c r="P41" i="4"/>
  <c r="P41" i="1" s="1"/>
  <c r="O41" i="4"/>
  <c r="O41" i="1" s="1"/>
  <c r="N41" i="4"/>
  <c r="N41" i="1" s="1"/>
  <c r="M41" i="4"/>
  <c r="M41" i="1" s="1"/>
  <c r="L41" i="4"/>
  <c r="L41" i="1" s="1"/>
  <c r="K41" i="4"/>
  <c r="K41" i="1" s="1"/>
  <c r="J41" i="4"/>
  <c r="J41" i="1" s="1"/>
  <c r="I41" i="4"/>
  <c r="I41" i="1" s="1"/>
  <c r="H41" i="4"/>
  <c r="H41" i="1" s="1"/>
  <c r="G41" i="4"/>
  <c r="G41" i="1" s="1"/>
  <c r="F41" i="4"/>
  <c r="F41" i="1" s="1"/>
  <c r="E41" i="4"/>
  <c r="E41" i="1" s="1"/>
  <c r="D41" i="4"/>
  <c r="D41" i="1" s="1"/>
  <c r="C41" i="4"/>
  <c r="C41" i="1" s="1"/>
  <c r="B41" i="4"/>
  <c r="B41" i="1" s="1"/>
  <c r="AM40" i="4"/>
  <c r="AM40" i="1" s="1"/>
  <c r="AL40" i="4"/>
  <c r="AL40" i="1" s="1"/>
  <c r="AK40" i="4"/>
  <c r="AK40" i="1" s="1"/>
  <c r="AJ40" i="4"/>
  <c r="AJ40" i="1" s="1"/>
  <c r="AI40" i="4"/>
  <c r="AI40" i="1" s="1"/>
  <c r="AH40" i="4"/>
  <c r="AH40" i="1" s="1"/>
  <c r="AG40" i="4"/>
  <c r="AG40" i="1" s="1"/>
  <c r="AF40" i="4"/>
  <c r="AF40" i="1" s="1"/>
  <c r="AE40" i="4"/>
  <c r="AE40" i="1" s="1"/>
  <c r="AD40" i="4"/>
  <c r="AD40" i="1" s="1"/>
  <c r="AC40" i="4"/>
  <c r="AC40" i="1" s="1"/>
  <c r="AB40" i="4"/>
  <c r="AB40" i="1" s="1"/>
  <c r="AA40" i="4"/>
  <c r="AA40" i="1" s="1"/>
  <c r="Z40" i="4"/>
  <c r="Z40" i="1" s="1"/>
  <c r="Y40" i="4"/>
  <c r="Y40" i="1" s="1"/>
  <c r="X40" i="4"/>
  <c r="X40" i="1" s="1"/>
  <c r="W40" i="4"/>
  <c r="W40" i="1" s="1"/>
  <c r="V40" i="4"/>
  <c r="V40" i="1" s="1"/>
  <c r="U40" i="4"/>
  <c r="U40" i="1" s="1"/>
  <c r="T40" i="4"/>
  <c r="T40" i="1" s="1"/>
  <c r="S40" i="4"/>
  <c r="S40" i="1" s="1"/>
  <c r="R40" i="4"/>
  <c r="R40" i="1" s="1"/>
  <c r="Q40" i="4"/>
  <c r="Q40" i="1" s="1"/>
  <c r="P40" i="4"/>
  <c r="P40" i="1" s="1"/>
  <c r="O40" i="4"/>
  <c r="O40" i="1" s="1"/>
  <c r="N40" i="4"/>
  <c r="N40" i="1" s="1"/>
  <c r="M40" i="4"/>
  <c r="M40" i="1" s="1"/>
  <c r="L40" i="4"/>
  <c r="L40" i="1" s="1"/>
  <c r="K40" i="4"/>
  <c r="K40" i="1" s="1"/>
  <c r="J40" i="4"/>
  <c r="J40" i="1" s="1"/>
  <c r="I40" i="4"/>
  <c r="I40" i="1" s="1"/>
  <c r="H40" i="4"/>
  <c r="H40" i="1" s="1"/>
  <c r="G40" i="4"/>
  <c r="G40" i="1" s="1"/>
  <c r="F40" i="4"/>
  <c r="F40" i="1" s="1"/>
  <c r="E40" i="4"/>
  <c r="E40" i="1" s="1"/>
  <c r="D40" i="4"/>
  <c r="D40" i="1" s="1"/>
  <c r="C40" i="4"/>
  <c r="C40" i="1" s="1"/>
  <c r="B40" i="4"/>
  <c r="B40" i="1" s="1"/>
  <c r="AL39" i="4"/>
  <c r="AL39" i="1" s="1"/>
  <c r="AK39" i="4"/>
  <c r="AK39" i="1" s="1"/>
  <c r="AJ39" i="4"/>
  <c r="AJ39" i="1" s="1"/>
  <c r="AI39" i="4"/>
  <c r="AI39" i="1" s="1"/>
  <c r="AH39" i="4"/>
  <c r="AH39" i="1" s="1"/>
  <c r="AG39" i="4"/>
  <c r="AG39" i="1" s="1"/>
  <c r="AF39" i="4"/>
  <c r="AF39" i="1" s="1"/>
  <c r="AE39" i="4"/>
  <c r="AE39" i="1" s="1"/>
  <c r="AD39" i="4"/>
  <c r="AD39" i="1" s="1"/>
  <c r="AC39" i="4"/>
  <c r="AC39" i="1" s="1"/>
  <c r="AB39" i="4"/>
  <c r="AB39" i="1" s="1"/>
  <c r="AA39" i="4"/>
  <c r="AA39" i="1" s="1"/>
  <c r="Z39" i="4"/>
  <c r="Z39" i="1" s="1"/>
  <c r="Y39" i="4"/>
  <c r="Y39" i="1" s="1"/>
  <c r="X39" i="4"/>
  <c r="X39" i="1" s="1"/>
  <c r="W39" i="4"/>
  <c r="W39" i="1" s="1"/>
  <c r="V39" i="4"/>
  <c r="V39" i="1" s="1"/>
  <c r="U39" i="4"/>
  <c r="U39" i="1" s="1"/>
  <c r="T39" i="4"/>
  <c r="T39" i="1" s="1"/>
  <c r="S39" i="4"/>
  <c r="S39" i="1" s="1"/>
  <c r="R39" i="4"/>
  <c r="R39" i="1" s="1"/>
  <c r="Q39" i="4"/>
  <c r="Q39" i="1" s="1"/>
  <c r="P39" i="4"/>
  <c r="P39" i="1" s="1"/>
  <c r="O39" i="4"/>
  <c r="O39" i="1" s="1"/>
  <c r="N39" i="4"/>
  <c r="N39" i="1" s="1"/>
  <c r="M39" i="4"/>
  <c r="M39" i="1" s="1"/>
  <c r="L39" i="4"/>
  <c r="L39" i="1" s="1"/>
  <c r="K39" i="4"/>
  <c r="K39" i="1" s="1"/>
  <c r="J39" i="4"/>
  <c r="J39" i="1" s="1"/>
  <c r="I39" i="4"/>
  <c r="I39" i="1" s="1"/>
  <c r="H39" i="4"/>
  <c r="H39" i="1" s="1"/>
  <c r="G39" i="4"/>
  <c r="G39" i="1" s="1"/>
  <c r="F39" i="4"/>
  <c r="F39" i="1" s="1"/>
  <c r="E39" i="4"/>
  <c r="E39" i="1" s="1"/>
  <c r="D39" i="4"/>
  <c r="D39" i="1" s="1"/>
  <c r="C39" i="4"/>
  <c r="C39" i="1" s="1"/>
  <c r="B39" i="4"/>
  <c r="B39" i="1" s="1"/>
  <c r="AK38" i="4"/>
  <c r="AK38" i="1" s="1"/>
  <c r="AJ38" i="4"/>
  <c r="AJ38" i="1" s="1"/>
  <c r="AI38" i="4"/>
  <c r="AI38" i="1" s="1"/>
  <c r="AH38" i="4"/>
  <c r="AH38" i="1" s="1"/>
  <c r="AG38" i="4"/>
  <c r="AG38" i="1" s="1"/>
  <c r="AF38" i="4"/>
  <c r="AF38" i="1" s="1"/>
  <c r="AE38" i="4"/>
  <c r="AE38" i="1" s="1"/>
  <c r="AD38" i="4"/>
  <c r="AD38" i="1" s="1"/>
  <c r="AC38" i="4"/>
  <c r="AC38" i="1" s="1"/>
  <c r="AB38" i="4"/>
  <c r="AB38" i="1" s="1"/>
  <c r="AA38" i="4"/>
  <c r="AA38" i="1" s="1"/>
  <c r="Y38" i="4"/>
  <c r="Y38" i="1" s="1"/>
  <c r="X38" i="4"/>
  <c r="X38" i="1" s="1"/>
  <c r="W38" i="4"/>
  <c r="W38" i="1" s="1"/>
  <c r="V38" i="4"/>
  <c r="V38" i="1" s="1"/>
  <c r="U38" i="4"/>
  <c r="U38" i="1" s="1"/>
  <c r="T38" i="4"/>
  <c r="T38" i="1" s="1"/>
  <c r="S38" i="4"/>
  <c r="S38" i="1" s="1"/>
  <c r="R38" i="4"/>
  <c r="R38" i="1" s="1"/>
  <c r="Q38" i="4"/>
  <c r="Q38" i="1" s="1"/>
  <c r="P38" i="4"/>
  <c r="P38" i="1" s="1"/>
  <c r="O38" i="4"/>
  <c r="O38" i="1" s="1"/>
  <c r="N38" i="4"/>
  <c r="N38" i="1" s="1"/>
  <c r="M38" i="4"/>
  <c r="M38" i="1" s="1"/>
  <c r="L38" i="4"/>
  <c r="L38" i="1" s="1"/>
  <c r="K38" i="4"/>
  <c r="K38" i="1" s="1"/>
  <c r="J38" i="4"/>
  <c r="J38" i="1" s="1"/>
  <c r="I38" i="4"/>
  <c r="I38" i="1" s="1"/>
  <c r="H38" i="4"/>
  <c r="H38" i="1" s="1"/>
  <c r="G38" i="4"/>
  <c r="G38" i="1" s="1"/>
  <c r="F38" i="4"/>
  <c r="F38" i="1" s="1"/>
  <c r="E38" i="4"/>
  <c r="E38" i="1" s="1"/>
  <c r="D38" i="4"/>
  <c r="D38" i="1" s="1"/>
  <c r="C38" i="4"/>
  <c r="C38" i="1" s="1"/>
  <c r="B38" i="4"/>
  <c r="B38" i="1" s="1"/>
  <c r="AJ37" i="4"/>
  <c r="AJ37" i="1" s="1"/>
  <c r="AI37" i="4"/>
  <c r="AI37" i="1" s="1"/>
  <c r="AH37" i="4"/>
  <c r="AH37" i="1" s="1"/>
  <c r="AG37" i="4"/>
  <c r="AG37" i="1" s="1"/>
  <c r="AF37" i="4"/>
  <c r="AF37" i="1" s="1"/>
  <c r="AE37" i="4"/>
  <c r="AE37" i="1" s="1"/>
  <c r="AD37" i="4"/>
  <c r="AD37" i="1" s="1"/>
  <c r="AC37" i="4"/>
  <c r="AC37" i="1" s="1"/>
  <c r="AB37" i="4"/>
  <c r="AB37" i="1" s="1"/>
  <c r="AA37" i="4"/>
  <c r="AA37" i="1" s="1"/>
  <c r="Z37" i="4"/>
  <c r="Z37" i="1" s="1"/>
  <c r="Y37" i="4"/>
  <c r="Y37" i="1" s="1"/>
  <c r="X37" i="4"/>
  <c r="X37" i="1" s="1"/>
  <c r="W37" i="4"/>
  <c r="W37" i="1" s="1"/>
  <c r="V37" i="4"/>
  <c r="V37" i="1" s="1"/>
  <c r="U37" i="4"/>
  <c r="U37" i="1" s="1"/>
  <c r="T37" i="4"/>
  <c r="T37" i="1" s="1"/>
  <c r="S37" i="4"/>
  <c r="S37" i="1" s="1"/>
  <c r="R37" i="4"/>
  <c r="R37" i="1" s="1"/>
  <c r="Q37" i="4"/>
  <c r="Q37" i="1" s="1"/>
  <c r="P37" i="4"/>
  <c r="P37" i="1" s="1"/>
  <c r="O37" i="4"/>
  <c r="O37" i="1" s="1"/>
  <c r="N37" i="4"/>
  <c r="N37" i="1" s="1"/>
  <c r="M37" i="4"/>
  <c r="M37" i="1" s="1"/>
  <c r="L37" i="4"/>
  <c r="L37" i="1" s="1"/>
  <c r="K37" i="4"/>
  <c r="K37" i="1" s="1"/>
  <c r="J37" i="4"/>
  <c r="J37" i="1" s="1"/>
  <c r="I37" i="4"/>
  <c r="I37" i="1" s="1"/>
  <c r="H37" i="4"/>
  <c r="H37" i="1" s="1"/>
  <c r="G37" i="4"/>
  <c r="G37" i="1" s="1"/>
  <c r="F37" i="4"/>
  <c r="F37" i="1" s="1"/>
  <c r="E37" i="4"/>
  <c r="E37" i="1" s="1"/>
  <c r="D37" i="4"/>
  <c r="D37" i="1" s="1"/>
  <c r="C37" i="4"/>
  <c r="C37" i="1" s="1"/>
  <c r="B37" i="4"/>
  <c r="B37" i="1" s="1"/>
  <c r="AI36" i="4"/>
  <c r="AI36" i="1" s="1"/>
  <c r="AH36" i="4"/>
  <c r="AH36" i="1" s="1"/>
  <c r="AG36" i="4"/>
  <c r="AG36" i="1" s="1"/>
  <c r="AF36" i="4"/>
  <c r="AF36" i="1" s="1"/>
  <c r="AE36" i="4"/>
  <c r="AE36" i="1" s="1"/>
  <c r="AD36" i="4"/>
  <c r="AD36" i="1" s="1"/>
  <c r="AC36" i="4"/>
  <c r="AC36" i="1" s="1"/>
  <c r="AB36" i="4"/>
  <c r="AB36" i="1" s="1"/>
  <c r="AA36" i="4"/>
  <c r="AA36" i="1" s="1"/>
  <c r="Z36" i="4"/>
  <c r="Z36" i="1" s="1"/>
  <c r="Y36" i="4"/>
  <c r="Y36" i="1" s="1"/>
  <c r="X36" i="4"/>
  <c r="X36" i="1" s="1"/>
  <c r="W36" i="4"/>
  <c r="W36" i="1" s="1"/>
  <c r="V36" i="4"/>
  <c r="V36" i="1" s="1"/>
  <c r="U36" i="4"/>
  <c r="U36" i="1" s="1"/>
  <c r="T36" i="4"/>
  <c r="T36" i="1" s="1"/>
  <c r="S36" i="4"/>
  <c r="S36" i="1" s="1"/>
  <c r="R36" i="4"/>
  <c r="R36" i="1" s="1"/>
  <c r="Q36" i="4"/>
  <c r="Q36" i="1" s="1"/>
  <c r="P36" i="4"/>
  <c r="P36" i="1" s="1"/>
  <c r="O36" i="4"/>
  <c r="O36" i="1" s="1"/>
  <c r="N36" i="4"/>
  <c r="N36" i="1" s="1"/>
  <c r="M36" i="4"/>
  <c r="M36" i="1" s="1"/>
  <c r="L36" i="4"/>
  <c r="L36" i="1" s="1"/>
  <c r="K36" i="4"/>
  <c r="K36" i="1" s="1"/>
  <c r="J36" i="4"/>
  <c r="J36" i="1" s="1"/>
  <c r="I36" i="4"/>
  <c r="I36" i="1" s="1"/>
  <c r="H36" i="4"/>
  <c r="H36" i="1" s="1"/>
  <c r="G36" i="4"/>
  <c r="G36" i="1" s="1"/>
  <c r="F36" i="4"/>
  <c r="F36" i="1" s="1"/>
  <c r="E36" i="4"/>
  <c r="E36" i="1" s="1"/>
  <c r="D36" i="4"/>
  <c r="D36" i="1" s="1"/>
  <c r="C36" i="4"/>
  <c r="C36" i="1" s="1"/>
  <c r="B36" i="4"/>
  <c r="B36" i="1" s="1"/>
  <c r="AH35" i="4"/>
  <c r="AH35" i="1" s="1"/>
  <c r="AG35" i="4"/>
  <c r="AG35" i="1" s="1"/>
  <c r="AF35" i="4"/>
  <c r="AF35" i="1" s="1"/>
  <c r="AE35" i="4"/>
  <c r="AE35" i="1" s="1"/>
  <c r="AD35" i="4"/>
  <c r="AD35" i="1" s="1"/>
  <c r="AC35" i="4"/>
  <c r="AC35" i="1" s="1"/>
  <c r="AB35" i="4"/>
  <c r="AB35" i="1" s="1"/>
  <c r="AA35" i="4"/>
  <c r="AA35" i="1" s="1"/>
  <c r="Z35" i="4"/>
  <c r="Z35" i="1" s="1"/>
  <c r="Y35" i="4"/>
  <c r="Y35" i="1" s="1"/>
  <c r="X35" i="4"/>
  <c r="X35" i="1" s="1"/>
  <c r="W35" i="4"/>
  <c r="W35" i="1" s="1"/>
  <c r="V35" i="4"/>
  <c r="V35" i="1" s="1"/>
  <c r="U35" i="4"/>
  <c r="U35" i="1" s="1"/>
  <c r="T35" i="4"/>
  <c r="T35" i="1" s="1"/>
  <c r="S35" i="4"/>
  <c r="S35" i="1" s="1"/>
  <c r="R35" i="4"/>
  <c r="R35" i="1" s="1"/>
  <c r="Q35" i="4"/>
  <c r="Q35" i="1" s="1"/>
  <c r="P35" i="4"/>
  <c r="P35" i="1" s="1"/>
  <c r="O35" i="4"/>
  <c r="O35" i="1" s="1"/>
  <c r="N35" i="4"/>
  <c r="N35" i="1" s="1"/>
  <c r="M35" i="4"/>
  <c r="M35" i="1" s="1"/>
  <c r="L35" i="4"/>
  <c r="L35" i="1" s="1"/>
  <c r="K35" i="4"/>
  <c r="K35" i="1" s="1"/>
  <c r="J35" i="4"/>
  <c r="J35" i="1" s="1"/>
  <c r="I35" i="4"/>
  <c r="I35" i="1" s="1"/>
  <c r="H35" i="4"/>
  <c r="H35" i="1" s="1"/>
  <c r="G35" i="4"/>
  <c r="G35" i="1" s="1"/>
  <c r="F35" i="4"/>
  <c r="F35" i="1" s="1"/>
  <c r="E35" i="4"/>
  <c r="E35" i="1" s="1"/>
  <c r="D35" i="4"/>
  <c r="D35" i="1" s="1"/>
  <c r="C35" i="4"/>
  <c r="C35" i="1" s="1"/>
  <c r="B35" i="4"/>
  <c r="B35" i="1" s="1"/>
  <c r="AG34" i="4"/>
  <c r="AF34" i="4"/>
  <c r="AF34" i="1" s="1"/>
  <c r="AE34" i="4"/>
  <c r="AE34" i="1" s="1"/>
  <c r="AD34" i="4"/>
  <c r="AD34" i="1" s="1"/>
  <c r="AC34" i="4"/>
  <c r="AC34" i="1" s="1"/>
  <c r="AB34" i="4"/>
  <c r="AB34" i="1" s="1"/>
  <c r="AA34" i="4"/>
  <c r="AA34" i="1" s="1"/>
  <c r="Z34" i="4"/>
  <c r="Z34" i="1" s="1"/>
  <c r="Y34" i="4"/>
  <c r="Y34" i="1" s="1"/>
  <c r="X34" i="4"/>
  <c r="X34" i="1" s="1"/>
  <c r="W34" i="4"/>
  <c r="W34" i="1" s="1"/>
  <c r="V34" i="4"/>
  <c r="V34" i="1" s="1"/>
  <c r="U34" i="4"/>
  <c r="U34" i="1" s="1"/>
  <c r="T34" i="4"/>
  <c r="T34" i="1" s="1"/>
  <c r="S34" i="4"/>
  <c r="S34" i="1" s="1"/>
  <c r="R34" i="4"/>
  <c r="R34" i="1" s="1"/>
  <c r="Q34" i="4"/>
  <c r="Q34" i="1" s="1"/>
  <c r="P34" i="4"/>
  <c r="P34" i="1" s="1"/>
  <c r="O34" i="4"/>
  <c r="O34" i="1" s="1"/>
  <c r="N34" i="4"/>
  <c r="N34" i="1" s="1"/>
  <c r="M34" i="4"/>
  <c r="M34" i="1" s="1"/>
  <c r="L34" i="4"/>
  <c r="L34" i="1" s="1"/>
  <c r="K34" i="4"/>
  <c r="K34" i="1" s="1"/>
  <c r="J34" i="4"/>
  <c r="J34" i="1" s="1"/>
  <c r="I34" i="4"/>
  <c r="I34" i="1" s="1"/>
  <c r="H34" i="4"/>
  <c r="H34" i="1" s="1"/>
  <c r="G34" i="4"/>
  <c r="G34" i="1" s="1"/>
  <c r="F34" i="4"/>
  <c r="F34" i="1" s="1"/>
  <c r="D34" i="4"/>
  <c r="D34" i="1" s="1"/>
  <c r="C34" i="4"/>
  <c r="C34" i="1" s="1"/>
  <c r="B34" i="4"/>
  <c r="B34" i="1" s="1"/>
  <c r="AF33" i="4"/>
  <c r="AF33" i="1" s="1"/>
  <c r="AE33" i="4"/>
  <c r="AE33" i="1" s="1"/>
  <c r="AD33" i="4"/>
  <c r="AD33" i="1" s="1"/>
  <c r="AC33" i="4"/>
  <c r="AC33" i="1" s="1"/>
  <c r="AB33" i="4"/>
  <c r="AB33" i="1" s="1"/>
  <c r="AA33" i="4"/>
  <c r="AA33" i="1" s="1"/>
  <c r="Z33" i="4"/>
  <c r="Z33" i="1" s="1"/>
  <c r="Y33" i="4"/>
  <c r="Y33" i="1" s="1"/>
  <c r="X33" i="4"/>
  <c r="X33" i="1" s="1"/>
  <c r="W33" i="4"/>
  <c r="W33" i="1" s="1"/>
  <c r="V33" i="4"/>
  <c r="V33" i="1" s="1"/>
  <c r="U33" i="4"/>
  <c r="U33" i="1" s="1"/>
  <c r="T33" i="4"/>
  <c r="T33" i="1" s="1"/>
  <c r="S33" i="4"/>
  <c r="S33" i="1" s="1"/>
  <c r="R33" i="4"/>
  <c r="R33" i="1" s="1"/>
  <c r="Q33" i="4"/>
  <c r="Q33" i="1" s="1"/>
  <c r="P33" i="4"/>
  <c r="P33" i="1" s="1"/>
  <c r="O33" i="4"/>
  <c r="O33" i="1" s="1"/>
  <c r="N33" i="4"/>
  <c r="N33" i="1" s="1"/>
  <c r="M33" i="4"/>
  <c r="M33" i="1" s="1"/>
  <c r="L33" i="4"/>
  <c r="L33" i="1" s="1"/>
  <c r="K33" i="4"/>
  <c r="K33" i="1" s="1"/>
  <c r="J33" i="4"/>
  <c r="J33" i="1" s="1"/>
  <c r="I33" i="4"/>
  <c r="I33" i="1" s="1"/>
  <c r="H33" i="4"/>
  <c r="H33" i="1" s="1"/>
  <c r="G33" i="4"/>
  <c r="G33" i="1" s="1"/>
  <c r="F33" i="4"/>
  <c r="F33" i="1" s="1"/>
  <c r="E33" i="4"/>
  <c r="E33" i="1" s="1"/>
  <c r="D33" i="4"/>
  <c r="D33" i="1" s="1"/>
  <c r="C33" i="4"/>
  <c r="C33" i="1" s="1"/>
  <c r="B33" i="4"/>
  <c r="B33" i="1" s="1"/>
  <c r="AE32" i="4"/>
  <c r="AD32" i="4"/>
  <c r="AD32" i="1" s="1"/>
  <c r="AC32" i="4"/>
  <c r="AC32" i="1" s="1"/>
  <c r="AB32" i="4"/>
  <c r="AA32" i="4"/>
  <c r="AA32" i="1" s="1"/>
  <c r="Z32" i="4"/>
  <c r="Z32" i="1" s="1"/>
  <c r="Y32" i="4"/>
  <c r="Y32" i="1" s="1"/>
  <c r="X32" i="4"/>
  <c r="X32" i="1" s="1"/>
  <c r="W32" i="4"/>
  <c r="W32" i="1" s="1"/>
  <c r="V32" i="4"/>
  <c r="V32" i="1" s="1"/>
  <c r="U32" i="4"/>
  <c r="U32" i="1" s="1"/>
  <c r="T32" i="4"/>
  <c r="T32" i="1" s="1"/>
  <c r="S32" i="4"/>
  <c r="S32" i="1" s="1"/>
  <c r="R32" i="4"/>
  <c r="R32" i="1" s="1"/>
  <c r="Q32" i="4"/>
  <c r="Q32" i="1" s="1"/>
  <c r="P32" i="4"/>
  <c r="P32" i="1" s="1"/>
  <c r="O32" i="4"/>
  <c r="O32" i="1" s="1"/>
  <c r="N32" i="4"/>
  <c r="N32" i="1" s="1"/>
  <c r="M32" i="4"/>
  <c r="M32" i="1" s="1"/>
  <c r="L32" i="4"/>
  <c r="L32" i="1" s="1"/>
  <c r="K32" i="4"/>
  <c r="K32" i="1" s="1"/>
  <c r="J32" i="4"/>
  <c r="J32" i="1" s="1"/>
  <c r="I32" i="4"/>
  <c r="I32" i="1" s="1"/>
  <c r="H32" i="4"/>
  <c r="H32" i="1" s="1"/>
  <c r="G32" i="4"/>
  <c r="G32" i="1" s="1"/>
  <c r="F32" i="4"/>
  <c r="F32" i="1" s="1"/>
  <c r="E32" i="4"/>
  <c r="E32" i="1" s="1"/>
  <c r="D32" i="4"/>
  <c r="D32" i="1" s="1"/>
  <c r="C32" i="4"/>
  <c r="C32" i="1" s="1"/>
  <c r="B32" i="4"/>
  <c r="B32" i="1" s="1"/>
  <c r="AD31" i="4"/>
  <c r="AD31" i="1" s="1"/>
  <c r="AC31" i="4"/>
  <c r="AC31" i="1" s="1"/>
  <c r="AB31" i="4"/>
  <c r="AB31" i="1" s="1"/>
  <c r="AA31" i="4"/>
  <c r="Z31" i="4"/>
  <c r="Z31" i="1" s="1"/>
  <c r="Y31" i="4"/>
  <c r="Y31" i="1" s="1"/>
  <c r="X31" i="4"/>
  <c r="X31" i="1" s="1"/>
  <c r="W31" i="4"/>
  <c r="W31" i="1" s="1"/>
  <c r="V31" i="4"/>
  <c r="V31" i="1" s="1"/>
  <c r="U31" i="4"/>
  <c r="U31" i="1" s="1"/>
  <c r="T31" i="4"/>
  <c r="T31" i="1" s="1"/>
  <c r="S31" i="4"/>
  <c r="S31" i="1" s="1"/>
  <c r="R31" i="4"/>
  <c r="R31" i="1" s="1"/>
  <c r="Q31" i="4"/>
  <c r="Q31" i="1" s="1"/>
  <c r="P31" i="4"/>
  <c r="P31" i="1" s="1"/>
  <c r="O31" i="4"/>
  <c r="O31" i="1" s="1"/>
  <c r="N31" i="4"/>
  <c r="N31" i="1" s="1"/>
  <c r="M31" i="4"/>
  <c r="M31" i="1" s="1"/>
  <c r="L31" i="4"/>
  <c r="L31" i="1" s="1"/>
  <c r="K31" i="4"/>
  <c r="K31" i="1" s="1"/>
  <c r="J31" i="4"/>
  <c r="J31" i="1" s="1"/>
  <c r="I31" i="4"/>
  <c r="I31" i="1" s="1"/>
  <c r="H31" i="4"/>
  <c r="H31" i="1" s="1"/>
  <c r="G31" i="4"/>
  <c r="G31" i="1" s="1"/>
  <c r="F31" i="4"/>
  <c r="F31" i="1" s="1"/>
  <c r="E31" i="4"/>
  <c r="E31" i="1" s="1"/>
  <c r="D31" i="4"/>
  <c r="D31" i="1" s="1"/>
  <c r="C31" i="4"/>
  <c r="C31" i="1" s="1"/>
  <c r="B31" i="4"/>
  <c r="B31" i="1" s="1"/>
  <c r="AC30" i="4"/>
  <c r="AC30" i="1" s="1"/>
  <c r="AB30" i="4"/>
  <c r="AB30" i="1" s="1"/>
  <c r="AA30" i="4"/>
  <c r="AA30" i="1" s="1"/>
  <c r="Z30" i="4"/>
  <c r="Z30" i="1" s="1"/>
  <c r="Y30" i="4"/>
  <c r="Y30" i="1" s="1"/>
  <c r="X30" i="4"/>
  <c r="X30" i="1" s="1"/>
  <c r="W30" i="4"/>
  <c r="W30" i="1" s="1"/>
  <c r="V30" i="4"/>
  <c r="V30" i="1" s="1"/>
  <c r="U30" i="4"/>
  <c r="U30" i="1" s="1"/>
  <c r="T30" i="4"/>
  <c r="T30" i="1" s="1"/>
  <c r="S30" i="4"/>
  <c r="S30" i="1" s="1"/>
  <c r="R30" i="4"/>
  <c r="R30" i="1" s="1"/>
  <c r="Q30" i="4"/>
  <c r="Q30" i="1" s="1"/>
  <c r="P30" i="4"/>
  <c r="P30" i="1" s="1"/>
  <c r="O30" i="4"/>
  <c r="O30" i="1" s="1"/>
  <c r="N30" i="4"/>
  <c r="N30" i="1" s="1"/>
  <c r="M30" i="4"/>
  <c r="M30" i="1" s="1"/>
  <c r="L30" i="4"/>
  <c r="L30" i="1" s="1"/>
  <c r="K30" i="4"/>
  <c r="K30" i="1" s="1"/>
  <c r="J30" i="4"/>
  <c r="J30" i="1" s="1"/>
  <c r="I30" i="4"/>
  <c r="I30" i="1" s="1"/>
  <c r="H30" i="4"/>
  <c r="H30" i="1" s="1"/>
  <c r="G30" i="4"/>
  <c r="G30" i="1" s="1"/>
  <c r="F30" i="4"/>
  <c r="F30" i="1" s="1"/>
  <c r="E30" i="4"/>
  <c r="E30" i="1" s="1"/>
  <c r="D30" i="4"/>
  <c r="D30" i="1" s="1"/>
  <c r="C30" i="4"/>
  <c r="C30" i="1" s="1"/>
  <c r="B30" i="4"/>
  <c r="B30" i="1" s="1"/>
  <c r="AB29" i="4"/>
  <c r="AA29" i="4"/>
  <c r="AA29" i="1" s="1"/>
  <c r="Z29" i="4"/>
  <c r="Z29" i="1" s="1"/>
  <c r="Y29" i="4"/>
  <c r="Y29" i="1" s="1"/>
  <c r="X29" i="4"/>
  <c r="X29" i="1" s="1"/>
  <c r="W29" i="4"/>
  <c r="W29" i="1" s="1"/>
  <c r="V29" i="4"/>
  <c r="V29" i="1" s="1"/>
  <c r="U29" i="4"/>
  <c r="U29" i="1" s="1"/>
  <c r="T29" i="4"/>
  <c r="T29" i="1" s="1"/>
  <c r="S29" i="4"/>
  <c r="S29" i="1" s="1"/>
  <c r="R29" i="4"/>
  <c r="R29" i="1" s="1"/>
  <c r="Q29" i="4"/>
  <c r="Q29" i="1" s="1"/>
  <c r="P29" i="4"/>
  <c r="P29" i="1" s="1"/>
  <c r="O29" i="4"/>
  <c r="O29" i="1" s="1"/>
  <c r="N29" i="4"/>
  <c r="N29" i="1" s="1"/>
  <c r="M29" i="4"/>
  <c r="M29" i="1" s="1"/>
  <c r="L29" i="4"/>
  <c r="L29" i="1" s="1"/>
  <c r="K29" i="4"/>
  <c r="K29" i="1" s="1"/>
  <c r="J29" i="4"/>
  <c r="J29" i="1" s="1"/>
  <c r="I29" i="4"/>
  <c r="I29" i="1" s="1"/>
  <c r="H29" i="4"/>
  <c r="H29" i="1" s="1"/>
  <c r="G29" i="4"/>
  <c r="G29" i="1" s="1"/>
  <c r="F29" i="4"/>
  <c r="F29" i="1" s="1"/>
  <c r="E29" i="4"/>
  <c r="E29" i="1" s="1"/>
  <c r="D29" i="4"/>
  <c r="D29" i="1" s="1"/>
  <c r="C29" i="4"/>
  <c r="C29" i="1" s="1"/>
  <c r="B29" i="4"/>
  <c r="B29" i="1" s="1"/>
  <c r="AA28" i="4"/>
  <c r="AA28" i="1" s="1"/>
  <c r="Z28" i="4"/>
  <c r="Z28" i="1" s="1"/>
  <c r="Y28" i="4"/>
  <c r="Y28" i="1" s="1"/>
  <c r="X28" i="4"/>
  <c r="X28" i="1" s="1"/>
  <c r="W28" i="4"/>
  <c r="W28" i="1" s="1"/>
  <c r="V28" i="4"/>
  <c r="V28" i="1" s="1"/>
  <c r="U28" i="4"/>
  <c r="U28" i="1" s="1"/>
  <c r="T28" i="4"/>
  <c r="T28" i="1" s="1"/>
  <c r="S28" i="4"/>
  <c r="S28" i="1" s="1"/>
  <c r="R28" i="4"/>
  <c r="R28" i="1" s="1"/>
  <c r="Q28" i="4"/>
  <c r="Q28" i="1" s="1"/>
  <c r="P28" i="4"/>
  <c r="P28" i="1" s="1"/>
  <c r="O28" i="4"/>
  <c r="O28" i="1" s="1"/>
  <c r="N28" i="4"/>
  <c r="N28" i="1" s="1"/>
  <c r="M28" i="4"/>
  <c r="M28" i="1" s="1"/>
  <c r="L28" i="4"/>
  <c r="L28" i="1" s="1"/>
  <c r="K28" i="4"/>
  <c r="K28" i="1" s="1"/>
  <c r="J28" i="4"/>
  <c r="J28" i="1" s="1"/>
  <c r="I28" i="4"/>
  <c r="I28" i="1" s="1"/>
  <c r="H28" i="4"/>
  <c r="H28" i="1" s="1"/>
  <c r="G28" i="4"/>
  <c r="G28" i="1" s="1"/>
  <c r="F28" i="4"/>
  <c r="F28" i="1" s="1"/>
  <c r="E28" i="4"/>
  <c r="E28" i="1" s="1"/>
  <c r="D28" i="4"/>
  <c r="D28" i="1" s="1"/>
  <c r="C28" i="4"/>
  <c r="C28" i="1" s="1"/>
  <c r="B28" i="4"/>
  <c r="B28" i="1" s="1"/>
  <c r="Z27" i="4"/>
  <c r="Z27" i="1" s="1"/>
  <c r="Y27" i="4"/>
  <c r="Y27" i="1" s="1"/>
  <c r="X27" i="4"/>
  <c r="X27" i="1" s="1"/>
  <c r="W27" i="4"/>
  <c r="W27" i="1" s="1"/>
  <c r="V27" i="4"/>
  <c r="V27" i="1" s="1"/>
  <c r="U27" i="4"/>
  <c r="U27" i="1" s="1"/>
  <c r="T27" i="4"/>
  <c r="T27" i="1" s="1"/>
  <c r="S27" i="4"/>
  <c r="S27" i="1" s="1"/>
  <c r="R27" i="4"/>
  <c r="R27" i="1" s="1"/>
  <c r="Q27" i="4"/>
  <c r="Q27" i="1" s="1"/>
  <c r="P27" i="4"/>
  <c r="P27" i="1" s="1"/>
  <c r="O27" i="4"/>
  <c r="O27" i="1" s="1"/>
  <c r="N27" i="4"/>
  <c r="N27" i="1" s="1"/>
  <c r="M27" i="4"/>
  <c r="M27" i="1" s="1"/>
  <c r="L27" i="4"/>
  <c r="L27" i="1" s="1"/>
  <c r="K27" i="4"/>
  <c r="K27" i="1" s="1"/>
  <c r="J27" i="4"/>
  <c r="J27" i="1" s="1"/>
  <c r="I27" i="4"/>
  <c r="I27" i="1" s="1"/>
  <c r="H27" i="4"/>
  <c r="H27" i="1" s="1"/>
  <c r="G27" i="4"/>
  <c r="G27" i="1" s="1"/>
  <c r="F27" i="4"/>
  <c r="F27" i="1" s="1"/>
  <c r="E27" i="4"/>
  <c r="E27" i="1" s="1"/>
  <c r="D27" i="4"/>
  <c r="D27" i="1" s="1"/>
  <c r="C27" i="4"/>
  <c r="C27" i="1" s="1"/>
  <c r="B27" i="4"/>
  <c r="B27" i="1" s="1"/>
  <c r="X26" i="4"/>
  <c r="X26" i="1" s="1"/>
  <c r="W26" i="4"/>
  <c r="W26" i="1" s="1"/>
  <c r="V26" i="4"/>
  <c r="V26" i="1" s="1"/>
  <c r="U26" i="4"/>
  <c r="U26" i="1" s="1"/>
  <c r="T26" i="4"/>
  <c r="T26" i="1" s="1"/>
  <c r="S26" i="4"/>
  <c r="S26" i="1" s="1"/>
  <c r="R26" i="4"/>
  <c r="R26" i="1" s="1"/>
  <c r="Q26" i="4"/>
  <c r="Q26" i="1" s="1"/>
  <c r="P26" i="4"/>
  <c r="P26" i="1" s="1"/>
  <c r="O26" i="4"/>
  <c r="O26" i="1" s="1"/>
  <c r="N26" i="4"/>
  <c r="N26" i="1" s="1"/>
  <c r="M26" i="4"/>
  <c r="M26" i="1" s="1"/>
  <c r="L26" i="4"/>
  <c r="L26" i="1" s="1"/>
  <c r="K26" i="4"/>
  <c r="K26" i="1" s="1"/>
  <c r="J26" i="4"/>
  <c r="J26" i="1" s="1"/>
  <c r="I26" i="4"/>
  <c r="I26" i="1" s="1"/>
  <c r="H26" i="4"/>
  <c r="H26" i="1" s="1"/>
  <c r="G26" i="4"/>
  <c r="G26" i="1" s="1"/>
  <c r="F26" i="4"/>
  <c r="F26" i="1" s="1"/>
  <c r="E26" i="4"/>
  <c r="E26" i="1" s="1"/>
  <c r="D26" i="4"/>
  <c r="D26" i="1" s="1"/>
  <c r="C26" i="4"/>
  <c r="C26" i="1" s="1"/>
  <c r="B26" i="4"/>
  <c r="B26" i="1" s="1"/>
  <c r="X25" i="4"/>
  <c r="X25" i="1" s="1"/>
  <c r="W25" i="4"/>
  <c r="V25" i="4"/>
  <c r="U25" i="4"/>
  <c r="U25" i="1" s="1"/>
  <c r="T25" i="4"/>
  <c r="T25" i="1" s="1"/>
  <c r="S25" i="4"/>
  <c r="S25" i="1" s="1"/>
  <c r="R25" i="4"/>
  <c r="R25" i="1" s="1"/>
  <c r="Q25" i="4"/>
  <c r="Q25" i="1" s="1"/>
  <c r="P25" i="4"/>
  <c r="P25" i="1" s="1"/>
  <c r="O25" i="4"/>
  <c r="O25" i="1" s="1"/>
  <c r="N25" i="4"/>
  <c r="N25" i="1" s="1"/>
  <c r="M25" i="4"/>
  <c r="M25" i="1" s="1"/>
  <c r="L25" i="4"/>
  <c r="L25" i="1" s="1"/>
  <c r="K25" i="4"/>
  <c r="K25" i="1" s="1"/>
  <c r="J25" i="4"/>
  <c r="J25" i="1" s="1"/>
  <c r="I25" i="4"/>
  <c r="I25" i="1" s="1"/>
  <c r="H25" i="4"/>
  <c r="H25" i="1" s="1"/>
  <c r="G25" i="4"/>
  <c r="G25" i="1" s="1"/>
  <c r="F25" i="4"/>
  <c r="F25" i="1" s="1"/>
  <c r="E25" i="4"/>
  <c r="E25" i="1" s="1"/>
  <c r="D25" i="4"/>
  <c r="D25" i="1" s="1"/>
  <c r="C25" i="4"/>
  <c r="C25" i="1" s="1"/>
  <c r="B25" i="4"/>
  <c r="B25" i="1" s="1"/>
  <c r="W24" i="4"/>
  <c r="W24" i="1" s="1"/>
  <c r="V24" i="4"/>
  <c r="U24" i="4"/>
  <c r="U24" i="1" s="1"/>
  <c r="T24" i="4"/>
  <c r="T24" i="1" s="1"/>
  <c r="S24" i="4"/>
  <c r="S24" i="1" s="1"/>
  <c r="R24" i="4"/>
  <c r="R24" i="1" s="1"/>
  <c r="Q24" i="4"/>
  <c r="Q24" i="1" s="1"/>
  <c r="P24" i="4"/>
  <c r="P24" i="1" s="1"/>
  <c r="O24" i="4"/>
  <c r="O24" i="1" s="1"/>
  <c r="N24" i="4"/>
  <c r="N24" i="1" s="1"/>
  <c r="M24" i="4"/>
  <c r="M24" i="1" s="1"/>
  <c r="L24" i="4"/>
  <c r="L24" i="1" s="1"/>
  <c r="K24" i="4"/>
  <c r="K24" i="1" s="1"/>
  <c r="J24" i="4"/>
  <c r="J24" i="1" s="1"/>
  <c r="I24" i="4"/>
  <c r="I24" i="1" s="1"/>
  <c r="H24" i="4"/>
  <c r="H24" i="1" s="1"/>
  <c r="G24" i="4"/>
  <c r="G24" i="1" s="1"/>
  <c r="F24" i="4"/>
  <c r="F24" i="1" s="1"/>
  <c r="E24" i="4"/>
  <c r="E24" i="1" s="1"/>
  <c r="D24" i="4"/>
  <c r="D24" i="1" s="1"/>
  <c r="C24" i="4"/>
  <c r="C24" i="1" s="1"/>
  <c r="B24" i="4"/>
  <c r="B24" i="1" s="1"/>
  <c r="T23" i="4"/>
  <c r="T23" i="1" s="1"/>
  <c r="S23" i="4"/>
  <c r="S23" i="1" s="1"/>
  <c r="R23" i="4"/>
  <c r="R23" i="1" s="1"/>
  <c r="Q23" i="4"/>
  <c r="Q23" i="1" s="1"/>
  <c r="P23" i="4"/>
  <c r="P23" i="1" s="1"/>
  <c r="O23" i="4"/>
  <c r="O23" i="1" s="1"/>
  <c r="N23" i="4"/>
  <c r="N23" i="1" s="1"/>
  <c r="M23" i="4"/>
  <c r="M23" i="1" s="1"/>
  <c r="L23" i="4"/>
  <c r="L23" i="1" s="1"/>
  <c r="K23" i="4"/>
  <c r="K23" i="1" s="1"/>
  <c r="J23" i="4"/>
  <c r="J23" i="1" s="1"/>
  <c r="I23" i="4"/>
  <c r="I23" i="1" s="1"/>
  <c r="H23" i="4"/>
  <c r="H23" i="1" s="1"/>
  <c r="G23" i="4"/>
  <c r="G23" i="1" s="1"/>
  <c r="F23" i="4"/>
  <c r="F23" i="1" s="1"/>
  <c r="E23" i="4"/>
  <c r="E23" i="1" s="1"/>
  <c r="D23" i="4"/>
  <c r="D23" i="1" s="1"/>
  <c r="C23" i="4"/>
  <c r="C23" i="1" s="1"/>
  <c r="B23" i="4"/>
  <c r="B23" i="1" s="1"/>
  <c r="U22" i="4"/>
  <c r="T22" i="4"/>
  <c r="T22" i="1" s="1"/>
  <c r="S22" i="4"/>
  <c r="S22" i="1" s="1"/>
  <c r="R22" i="4"/>
  <c r="R22" i="1" s="1"/>
  <c r="Q22" i="4"/>
  <c r="Q22" i="1" s="1"/>
  <c r="P22" i="4"/>
  <c r="P22" i="1" s="1"/>
  <c r="O22" i="4"/>
  <c r="O22" i="1" s="1"/>
  <c r="M22" i="4"/>
  <c r="M22" i="1" s="1"/>
  <c r="L22" i="4"/>
  <c r="L22" i="1" s="1"/>
  <c r="K22" i="4"/>
  <c r="K22" i="1" s="1"/>
  <c r="J22" i="4"/>
  <c r="J22" i="1" s="1"/>
  <c r="I22" i="4"/>
  <c r="I22" i="1" s="1"/>
  <c r="H22" i="4"/>
  <c r="H22" i="1" s="1"/>
  <c r="G22" i="4"/>
  <c r="G22" i="1" s="1"/>
  <c r="F22" i="4"/>
  <c r="F22" i="1" s="1"/>
  <c r="E22" i="4"/>
  <c r="E22" i="1" s="1"/>
  <c r="D22" i="4"/>
  <c r="D22" i="1" s="1"/>
  <c r="C22" i="4"/>
  <c r="C22" i="1" s="1"/>
  <c r="B22" i="4"/>
  <c r="B22" i="1" s="1"/>
  <c r="T21" i="4"/>
  <c r="T21" i="1" s="1"/>
  <c r="S21" i="4"/>
  <c r="R21" i="4"/>
  <c r="R21" i="1" s="1"/>
  <c r="Q21" i="4"/>
  <c r="Q21" i="1" s="1"/>
  <c r="O21" i="4"/>
  <c r="O21" i="1" s="1"/>
  <c r="M21" i="4"/>
  <c r="M21" i="1" s="1"/>
  <c r="L21" i="4"/>
  <c r="L21" i="1" s="1"/>
  <c r="K21" i="4"/>
  <c r="K21" i="1" s="1"/>
  <c r="J21" i="4"/>
  <c r="J21" i="1" s="1"/>
  <c r="I21" i="4"/>
  <c r="I21" i="1" s="1"/>
  <c r="H21" i="4"/>
  <c r="H21" i="1" s="1"/>
  <c r="G21" i="4"/>
  <c r="G21" i="1" s="1"/>
  <c r="F21" i="4"/>
  <c r="F21" i="1" s="1"/>
  <c r="E21" i="4"/>
  <c r="E21" i="1" s="1"/>
  <c r="D21" i="4"/>
  <c r="D21" i="1" s="1"/>
  <c r="C21" i="4"/>
  <c r="C21" i="1" s="1"/>
  <c r="B21" i="4"/>
  <c r="B21" i="1" s="1"/>
  <c r="S20" i="4"/>
  <c r="S20" i="1" s="1"/>
  <c r="R20" i="4"/>
  <c r="R20" i="1" s="1"/>
  <c r="Q20" i="4"/>
  <c r="Q20" i="1" s="1"/>
  <c r="P20" i="4"/>
  <c r="P20" i="1" s="1"/>
  <c r="O20" i="4"/>
  <c r="O20" i="1" s="1"/>
  <c r="M20" i="4"/>
  <c r="M20" i="1" s="1"/>
  <c r="L20" i="4"/>
  <c r="L20" i="1" s="1"/>
  <c r="K20" i="4"/>
  <c r="K20" i="1" s="1"/>
  <c r="J20" i="4"/>
  <c r="J20" i="1" s="1"/>
  <c r="I20" i="4"/>
  <c r="I20" i="1" s="1"/>
  <c r="H20" i="4"/>
  <c r="H20" i="1" s="1"/>
  <c r="G20" i="4"/>
  <c r="G20" i="1" s="1"/>
  <c r="F20" i="4"/>
  <c r="F20" i="1" s="1"/>
  <c r="E20" i="4"/>
  <c r="E20" i="1" s="1"/>
  <c r="D20" i="4"/>
  <c r="D20" i="1" s="1"/>
  <c r="C20" i="4"/>
  <c r="C20" i="1" s="1"/>
  <c r="B20" i="4"/>
  <c r="B20" i="1" s="1"/>
  <c r="R19" i="4"/>
  <c r="R19" i="1" s="1"/>
  <c r="Q19" i="4"/>
  <c r="Q19" i="1" s="1"/>
  <c r="P19" i="4"/>
  <c r="P19" i="1" s="1"/>
  <c r="O19" i="4"/>
  <c r="O19" i="1" s="1"/>
  <c r="N19" i="4"/>
  <c r="N19" i="1" s="1"/>
  <c r="M19" i="4"/>
  <c r="M19" i="1" s="1"/>
  <c r="L19" i="4"/>
  <c r="L19" i="1" s="1"/>
  <c r="K19" i="4"/>
  <c r="K19" i="1" s="1"/>
  <c r="J19" i="4"/>
  <c r="J19" i="1" s="1"/>
  <c r="I19" i="4"/>
  <c r="I19" i="1" s="1"/>
  <c r="H19" i="4"/>
  <c r="H19" i="1" s="1"/>
  <c r="G19" i="4"/>
  <c r="G19" i="1" s="1"/>
  <c r="F19" i="4"/>
  <c r="F19" i="1" s="1"/>
  <c r="E19" i="4"/>
  <c r="E19" i="1" s="1"/>
  <c r="D19" i="4"/>
  <c r="D19" i="1" s="1"/>
  <c r="C19" i="4"/>
  <c r="C19" i="1" s="1"/>
  <c r="B19" i="4"/>
  <c r="B19" i="1" s="1"/>
  <c r="Q18" i="4"/>
  <c r="Q18" i="1" s="1"/>
  <c r="P18" i="4"/>
  <c r="P18" i="1" s="1"/>
  <c r="O18" i="4"/>
  <c r="O18" i="1" s="1"/>
  <c r="N18" i="4"/>
  <c r="M18" i="4"/>
  <c r="M18" i="1" s="1"/>
  <c r="L18" i="4"/>
  <c r="L18" i="1" s="1"/>
  <c r="K18" i="4"/>
  <c r="K18" i="1" s="1"/>
  <c r="J18" i="4"/>
  <c r="J18" i="1" s="1"/>
  <c r="I18" i="4"/>
  <c r="I18" i="1" s="1"/>
  <c r="H18" i="4"/>
  <c r="H18" i="1" s="1"/>
  <c r="G18" i="4"/>
  <c r="G18" i="1" s="1"/>
  <c r="F18" i="4"/>
  <c r="F18" i="1" s="1"/>
  <c r="E18" i="4"/>
  <c r="E18" i="1" s="1"/>
  <c r="D18" i="4"/>
  <c r="D18" i="1" s="1"/>
  <c r="C18" i="4"/>
  <c r="C18" i="1" s="1"/>
  <c r="B18" i="4"/>
  <c r="B18" i="1" s="1"/>
  <c r="P17" i="4"/>
  <c r="P17" i="1" s="1"/>
  <c r="O17" i="4"/>
  <c r="O17" i="1" s="1"/>
  <c r="N17" i="4"/>
  <c r="M17" i="4"/>
  <c r="M17" i="1" s="1"/>
  <c r="L17" i="4"/>
  <c r="L17" i="1" s="1"/>
  <c r="K17" i="4"/>
  <c r="K17" i="1" s="1"/>
  <c r="J17" i="4"/>
  <c r="J17" i="1" s="1"/>
  <c r="I17" i="4"/>
  <c r="I17" i="1" s="1"/>
  <c r="H17" i="4"/>
  <c r="H17" i="1" s="1"/>
  <c r="G17" i="4"/>
  <c r="G17" i="1" s="1"/>
  <c r="F17" i="4"/>
  <c r="F17" i="1" s="1"/>
  <c r="E17" i="4"/>
  <c r="E17" i="1" s="1"/>
  <c r="D17" i="4"/>
  <c r="D17" i="1" s="1"/>
  <c r="C17" i="4"/>
  <c r="C17" i="1" s="1"/>
  <c r="B17" i="4"/>
  <c r="B17" i="1" s="1"/>
  <c r="O16" i="4"/>
  <c r="N16" i="4"/>
  <c r="N16" i="1" s="1"/>
  <c r="M16" i="4"/>
  <c r="M16" i="1" s="1"/>
  <c r="L16" i="4"/>
  <c r="L16" i="1" s="1"/>
  <c r="K16" i="4"/>
  <c r="K16" i="1" s="1"/>
  <c r="J16" i="4"/>
  <c r="J16" i="1" s="1"/>
  <c r="I16" i="4"/>
  <c r="I16" i="1" s="1"/>
  <c r="H16" i="4"/>
  <c r="H16" i="1" s="1"/>
  <c r="G16" i="4"/>
  <c r="G16" i="1" s="1"/>
  <c r="F16" i="4"/>
  <c r="F16" i="1" s="1"/>
  <c r="E16" i="4"/>
  <c r="E16" i="1" s="1"/>
  <c r="D16" i="4"/>
  <c r="D16" i="1" s="1"/>
  <c r="C16" i="4"/>
  <c r="C16" i="1" s="1"/>
  <c r="B16" i="4"/>
  <c r="B16" i="1" s="1"/>
  <c r="N15" i="4"/>
  <c r="M15" i="4"/>
  <c r="M15" i="1" s="1"/>
  <c r="L15" i="4"/>
  <c r="L15" i="1" s="1"/>
  <c r="K15" i="4"/>
  <c r="K15" i="1" s="1"/>
  <c r="J15" i="4"/>
  <c r="J15" i="1" s="1"/>
  <c r="I15" i="4"/>
  <c r="I15" i="1" s="1"/>
  <c r="H15" i="4"/>
  <c r="H15" i="1" s="1"/>
  <c r="G15" i="4"/>
  <c r="G15" i="1" s="1"/>
  <c r="F15" i="4"/>
  <c r="F15" i="1" s="1"/>
  <c r="E15" i="4"/>
  <c r="E15" i="1" s="1"/>
  <c r="D15" i="4"/>
  <c r="D15" i="1" s="1"/>
  <c r="C15" i="4"/>
  <c r="C15" i="1" s="1"/>
  <c r="B15" i="4"/>
  <c r="B15" i="1" s="1"/>
  <c r="M14" i="4"/>
  <c r="M14" i="1" s="1"/>
  <c r="L14" i="4"/>
  <c r="L14" i="1" s="1"/>
  <c r="K14" i="4"/>
  <c r="K14" i="1" s="1"/>
  <c r="J14" i="4"/>
  <c r="H14" i="4"/>
  <c r="H14" i="1" s="1"/>
  <c r="G14" i="4"/>
  <c r="G14" i="1" s="1"/>
  <c r="D14" i="4"/>
  <c r="D14" i="1" s="1"/>
  <c r="C14" i="4"/>
  <c r="C14" i="1" s="1"/>
  <c r="B14" i="4"/>
  <c r="B14" i="1" s="1"/>
  <c r="L13" i="4"/>
  <c r="L13" i="1" s="1"/>
  <c r="K13" i="4"/>
  <c r="J13" i="4"/>
  <c r="J13" i="1" s="1"/>
  <c r="I13" i="4"/>
  <c r="I13" i="1" s="1"/>
  <c r="H13" i="4"/>
  <c r="H13" i="1" s="1"/>
  <c r="G13" i="4"/>
  <c r="G13" i="1" s="1"/>
  <c r="F13" i="4"/>
  <c r="F13" i="1" s="1"/>
  <c r="E13" i="4"/>
  <c r="E13" i="1" s="1"/>
  <c r="D13" i="4"/>
  <c r="D13" i="1" s="1"/>
  <c r="C13" i="4"/>
  <c r="C13" i="1" s="1"/>
  <c r="B13" i="4"/>
  <c r="B13" i="1" s="1"/>
  <c r="K12" i="4"/>
  <c r="J12" i="4"/>
  <c r="J12" i="1" s="1"/>
  <c r="I12" i="4"/>
  <c r="I12" i="1" s="1"/>
  <c r="H12" i="4"/>
  <c r="H12" i="1" s="1"/>
  <c r="G12" i="4"/>
  <c r="G12" i="1" s="1"/>
  <c r="F12" i="4"/>
  <c r="F12" i="1" s="1"/>
  <c r="E12" i="4"/>
  <c r="E12" i="1" s="1"/>
  <c r="D12" i="4"/>
  <c r="D12" i="1" s="1"/>
  <c r="C12" i="4"/>
  <c r="C12" i="1" s="1"/>
  <c r="B12" i="4"/>
  <c r="B12" i="1" s="1"/>
  <c r="J11" i="4"/>
  <c r="J11" i="1" s="1"/>
  <c r="I11" i="4"/>
  <c r="I11" i="1" s="1"/>
  <c r="H11" i="4"/>
  <c r="H11" i="1" s="1"/>
  <c r="G11" i="4"/>
  <c r="G11" i="1" s="1"/>
  <c r="F11" i="4"/>
  <c r="F11" i="1" s="1"/>
  <c r="E11" i="4"/>
  <c r="E11" i="1" s="1"/>
  <c r="D11" i="4"/>
  <c r="D11" i="1" s="1"/>
  <c r="C11" i="4"/>
  <c r="C11" i="1" s="1"/>
  <c r="B11" i="4"/>
  <c r="B11" i="1" s="1"/>
  <c r="I10" i="4"/>
  <c r="H10" i="4"/>
  <c r="H10" i="1" s="1"/>
  <c r="G10" i="4"/>
  <c r="G10" i="1" s="1"/>
  <c r="F10" i="4"/>
  <c r="F10" i="1" s="1"/>
  <c r="E10" i="4"/>
  <c r="E10" i="1" s="1"/>
  <c r="D10" i="4"/>
  <c r="D10" i="1" s="1"/>
  <c r="C10" i="4"/>
  <c r="C10" i="1" s="1"/>
  <c r="B10" i="4"/>
  <c r="B10" i="1" s="1"/>
  <c r="H9" i="4"/>
  <c r="G9" i="4"/>
  <c r="G9" i="1" s="1"/>
  <c r="G8" i="4"/>
  <c r="F8" i="4"/>
  <c r="E8" i="4"/>
  <c r="E8" i="1" s="1"/>
  <c r="D8" i="4"/>
  <c r="D8" i="1" s="1"/>
  <c r="C8" i="4"/>
  <c r="C8" i="1" s="1"/>
  <c r="F7" i="4"/>
  <c r="E7" i="4"/>
  <c r="D7" i="4"/>
  <c r="C7" i="4"/>
  <c r="E6" i="4"/>
  <c r="B6" i="4"/>
  <c r="B6" i="1" s="1"/>
  <c r="D5" i="4"/>
  <c r="D5" i="1" s="1"/>
  <c r="B5" i="4"/>
  <c r="B5" i="1" s="1"/>
  <c r="C4" i="4"/>
  <c r="B4" i="4"/>
  <c r="B4" i="1" s="1"/>
  <c r="C5" i="4"/>
  <c r="B3" i="4"/>
  <c r="B3" i="1" s="1"/>
  <c r="B9" i="4"/>
  <c r="B8" i="4"/>
  <c r="B8" i="1" s="1"/>
  <c r="B7" i="4"/>
  <c r="B7" i="1" s="1"/>
  <c r="AW50" i="2"/>
  <c r="AU50" i="2"/>
  <c r="AV50" i="2"/>
  <c r="AV49" i="2"/>
  <c r="AT49" i="2"/>
  <c r="AU49" i="2"/>
  <c r="AT50" i="2"/>
  <c r="AU48" i="2"/>
  <c r="AS48" i="2"/>
  <c r="AT48" i="2"/>
  <c r="AS49" i="2"/>
  <c r="AS50" i="2"/>
  <c r="AT47" i="2"/>
  <c r="AR47" i="2"/>
  <c r="AS47" i="2"/>
  <c r="AR48" i="2"/>
  <c r="AR49" i="2"/>
  <c r="AR50" i="2"/>
  <c r="AS46" i="2"/>
  <c r="AQ46" i="2"/>
  <c r="AR46" i="2"/>
  <c r="AQ47" i="2"/>
  <c r="AQ48" i="2"/>
  <c r="AQ49" i="2"/>
  <c r="AQ50" i="2"/>
  <c r="AR45" i="2"/>
  <c r="AP45" i="2"/>
  <c r="AQ45" i="2"/>
  <c r="AP46" i="2"/>
  <c r="AP47" i="2"/>
  <c r="AP48" i="2"/>
  <c r="AP49" i="2"/>
  <c r="AP50" i="2"/>
  <c r="AQ44" i="2"/>
  <c r="AO44" i="2"/>
  <c r="AP44" i="2"/>
  <c r="AO45" i="2"/>
  <c r="AO46" i="2"/>
  <c r="AO47" i="2"/>
  <c r="AO48" i="2"/>
  <c r="AO49" i="2"/>
  <c r="AO50" i="2"/>
  <c r="AP43" i="2"/>
  <c r="AN43" i="2"/>
  <c r="AO43" i="2"/>
  <c r="AN44" i="2"/>
  <c r="AN45" i="2"/>
  <c r="AN46" i="2"/>
  <c r="AN47" i="2"/>
  <c r="AN48" i="2"/>
  <c r="AN49" i="2"/>
  <c r="AN50" i="2"/>
  <c r="AO42" i="2"/>
  <c r="AM42" i="2"/>
  <c r="AN42" i="2"/>
  <c r="AM43" i="2"/>
  <c r="AM44" i="2"/>
  <c r="AM45" i="2"/>
  <c r="AM46" i="2"/>
  <c r="AM47" i="2"/>
  <c r="AM48" i="2"/>
  <c r="AM49" i="2"/>
  <c r="AM50" i="2"/>
  <c r="AN41" i="2"/>
  <c r="AL41" i="2"/>
  <c r="AM41" i="2"/>
  <c r="AL42" i="2"/>
  <c r="AL43" i="2"/>
  <c r="AL44" i="2"/>
  <c r="AL45" i="2"/>
  <c r="AL46" i="2"/>
  <c r="AL47" i="2"/>
  <c r="AL48" i="2"/>
  <c r="AL49" i="2"/>
  <c r="AL50" i="2"/>
  <c r="AM40" i="2"/>
  <c r="AK40" i="2"/>
  <c r="AL40" i="2"/>
  <c r="AK41" i="2"/>
  <c r="AK42" i="2"/>
  <c r="AK43" i="2"/>
  <c r="AK44" i="2"/>
  <c r="AK45" i="2"/>
  <c r="AK46" i="2"/>
  <c r="AK47" i="2"/>
  <c r="AK48" i="2"/>
  <c r="AK49" i="2"/>
  <c r="AK50" i="2"/>
  <c r="AL39" i="2"/>
  <c r="AJ39" i="2"/>
  <c r="AK39" i="2"/>
  <c r="AJ40" i="2"/>
  <c r="AJ41" i="2"/>
  <c r="AJ42" i="2"/>
  <c r="AJ43" i="2"/>
  <c r="AJ44" i="2"/>
  <c r="AJ45" i="2"/>
  <c r="AJ46" i="2"/>
  <c r="AJ47" i="2"/>
  <c r="AJ48" i="2"/>
  <c r="AJ49" i="2"/>
  <c r="AJ50" i="2"/>
  <c r="AK38" i="2"/>
  <c r="AI38" i="2"/>
  <c r="AJ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J37" i="2"/>
  <c r="AH37" i="2"/>
  <c r="AI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I36" i="2"/>
  <c r="AG36" i="2"/>
  <c r="AH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H35" i="2"/>
  <c r="AF35" i="2"/>
  <c r="AG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G34" i="2"/>
  <c r="AE34" i="2"/>
  <c r="AF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F33" i="2"/>
  <c r="AD33" i="2"/>
  <c r="AE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E32" i="2"/>
  <c r="AC32" i="2"/>
  <c r="AD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D31" i="2"/>
  <c r="AB31" i="2"/>
  <c r="AC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C30" i="2"/>
  <c r="AA30" i="2"/>
  <c r="AB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B29" i="2"/>
  <c r="Z29" i="2"/>
  <c r="AA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AA28" i="2"/>
  <c r="Y28" i="2"/>
  <c r="Z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Z27" i="2"/>
  <c r="X27" i="2"/>
  <c r="Y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Y26" i="2"/>
  <c r="W26" i="2"/>
  <c r="X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X25" i="2"/>
  <c r="V25" i="2"/>
  <c r="W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W24" i="2"/>
  <c r="U24" i="2"/>
  <c r="V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V23" i="2"/>
  <c r="T23" i="2"/>
  <c r="U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U22" i="2"/>
  <c r="S22" i="2"/>
  <c r="T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T21" i="2"/>
  <c r="R21" i="2"/>
  <c r="S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S20" i="2"/>
  <c r="Q20" i="2"/>
  <c r="R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R19" i="2"/>
  <c r="P19" i="2"/>
  <c r="Q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Q18" i="2"/>
  <c r="O18" i="2"/>
  <c r="P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P17" i="2"/>
  <c r="N17" i="2"/>
  <c r="O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M16" i="2"/>
  <c r="N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N15" i="2"/>
  <c r="L15" i="2"/>
  <c r="M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M14" i="2"/>
  <c r="K14" i="2"/>
  <c r="L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L13" i="2"/>
  <c r="J13" i="2"/>
  <c r="K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K12" i="2"/>
  <c r="I11" i="2"/>
  <c r="I12" i="2"/>
  <c r="I13" i="2"/>
  <c r="I14" i="2"/>
  <c r="I15" i="2"/>
  <c r="I16" i="2"/>
  <c r="I17" i="2"/>
  <c r="I18" i="2"/>
  <c r="I19" i="2"/>
  <c r="I10" i="2"/>
  <c r="G10" i="2"/>
  <c r="H10" i="2"/>
  <c r="G11" i="2"/>
  <c r="H11" i="2"/>
  <c r="G12" i="2"/>
  <c r="H12" i="2"/>
  <c r="H9" i="2"/>
  <c r="F9" i="2"/>
  <c r="G9" i="2"/>
  <c r="F10" i="2"/>
  <c r="F11" i="2"/>
  <c r="G8" i="2"/>
  <c r="E8" i="2"/>
  <c r="F8" i="2"/>
  <c r="E9" i="2"/>
  <c r="E10" i="2"/>
  <c r="E11" i="2"/>
  <c r="F7" i="2"/>
  <c r="D7" i="2"/>
  <c r="E7" i="2"/>
  <c r="D8" i="2"/>
  <c r="D9" i="2"/>
  <c r="D10" i="2"/>
  <c r="D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6" i="2"/>
  <c r="C6" i="2"/>
  <c r="D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D50" i="2"/>
  <c r="D5" i="2"/>
  <c r="B5" i="2"/>
  <c r="C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C4" i="2"/>
  <c r="F12" i="2"/>
  <c r="J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I20" i="2"/>
  <c r="F21" i="2"/>
  <c r="G21" i="2"/>
  <c r="H21" i="2"/>
  <c r="I21" i="2"/>
  <c r="F22" i="2"/>
  <c r="G22" i="2"/>
  <c r="H22" i="2"/>
  <c r="I22" i="2"/>
  <c r="F23" i="2"/>
  <c r="G23" i="2"/>
  <c r="H23" i="2"/>
  <c r="I23" i="2"/>
  <c r="F24" i="2"/>
  <c r="G24" i="2"/>
  <c r="H24" i="2"/>
  <c r="I24" i="2"/>
  <c r="F25" i="2"/>
  <c r="G25" i="2"/>
  <c r="H25" i="2"/>
  <c r="I25" i="2"/>
  <c r="F26" i="2"/>
  <c r="G26" i="2"/>
  <c r="H26" i="2"/>
  <c r="I26" i="2"/>
  <c r="F27" i="2"/>
  <c r="G27" i="2"/>
  <c r="H27" i="2"/>
  <c r="I27" i="2"/>
  <c r="F28" i="2"/>
  <c r="G28" i="2"/>
  <c r="H28" i="2"/>
  <c r="I28" i="2"/>
  <c r="F29" i="2"/>
  <c r="G29" i="2"/>
  <c r="H29" i="2"/>
  <c r="I29" i="2"/>
  <c r="F30" i="2"/>
  <c r="G30" i="2"/>
  <c r="H30" i="2"/>
  <c r="I30" i="2"/>
  <c r="F31" i="2"/>
  <c r="G31" i="2"/>
  <c r="H31" i="2"/>
  <c r="I31" i="2"/>
  <c r="F32" i="2"/>
  <c r="G32" i="2"/>
  <c r="H32" i="2"/>
  <c r="I32" i="2"/>
  <c r="F33" i="2"/>
  <c r="G33" i="2"/>
  <c r="H33" i="2"/>
  <c r="I33" i="2"/>
  <c r="F34" i="2"/>
  <c r="G34" i="2"/>
  <c r="H34" i="2"/>
  <c r="I34" i="2"/>
  <c r="F35" i="2"/>
  <c r="G35" i="2"/>
  <c r="H35" i="2"/>
  <c r="I35" i="2"/>
  <c r="F36" i="2"/>
  <c r="G36" i="2"/>
  <c r="H36" i="2"/>
  <c r="I36" i="2"/>
  <c r="F37" i="2"/>
  <c r="G37" i="2"/>
  <c r="H37" i="2"/>
  <c r="I37" i="2"/>
  <c r="F38" i="2"/>
  <c r="G38" i="2"/>
  <c r="H38" i="2"/>
  <c r="I38" i="2"/>
  <c r="F39" i="2"/>
  <c r="G39" i="2"/>
  <c r="H39" i="2"/>
  <c r="I39" i="2"/>
  <c r="F40" i="2"/>
  <c r="G40" i="2"/>
  <c r="H40" i="2"/>
  <c r="I40" i="2"/>
  <c r="F41" i="2"/>
  <c r="G41" i="2"/>
  <c r="H41" i="2"/>
  <c r="I41" i="2"/>
  <c r="F42" i="2"/>
  <c r="G42" i="2"/>
  <c r="H42" i="2"/>
  <c r="I42" i="2"/>
  <c r="F43" i="2"/>
  <c r="G43" i="2"/>
  <c r="H43" i="2"/>
  <c r="I43" i="2"/>
  <c r="F44" i="2"/>
  <c r="G44" i="2"/>
  <c r="H44" i="2"/>
  <c r="I44" i="2"/>
  <c r="F45" i="2"/>
  <c r="G45" i="2"/>
  <c r="H45" i="2"/>
  <c r="I45" i="2"/>
  <c r="F46" i="2"/>
  <c r="G46" i="2"/>
  <c r="H46" i="2"/>
  <c r="I46" i="2"/>
  <c r="F47" i="2"/>
  <c r="G47" i="2"/>
  <c r="H47" i="2"/>
  <c r="I47" i="2"/>
  <c r="F48" i="2"/>
  <c r="G48" i="2"/>
  <c r="H48" i="2"/>
  <c r="I48" i="2"/>
  <c r="F49" i="2"/>
  <c r="G49" i="2"/>
  <c r="H49" i="2"/>
  <c r="I49" i="2"/>
  <c r="E50" i="2"/>
  <c r="F50" i="2"/>
  <c r="G50" i="2"/>
  <c r="H50" i="2"/>
  <c r="I50" i="2"/>
  <c r="J11" i="2"/>
  <c r="B4" i="2"/>
  <c r="B3" i="2"/>
  <c r="AB3" i="3"/>
  <c r="AL3" i="3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K3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J3" i="3"/>
  <c r="AJ4" i="3"/>
  <c r="AJ5" i="3"/>
  <c r="AJ6" i="3"/>
  <c r="AJ7" i="3"/>
  <c r="AJ8" i="3"/>
  <c r="AJ9" i="3"/>
  <c r="AJ10" i="3"/>
  <c r="AJ11" i="3"/>
  <c r="AJ12" i="3"/>
  <c r="AJ13" i="3"/>
  <c r="AJ14" i="3"/>
  <c r="AJ15" i="3"/>
  <c r="AJ16" i="3"/>
  <c r="AJ17" i="3"/>
  <c r="AJ18" i="3"/>
  <c r="AJ19" i="3"/>
  <c r="AJ20" i="3"/>
  <c r="AJ21" i="3"/>
  <c r="AJ22" i="3"/>
  <c r="AJ23" i="3"/>
  <c r="AJ24" i="3"/>
  <c r="AJ25" i="3"/>
  <c r="AJ26" i="3"/>
  <c r="AJ27" i="3"/>
  <c r="AJ28" i="3"/>
  <c r="AJ29" i="3"/>
  <c r="AJ30" i="3"/>
  <c r="AJ31" i="3"/>
  <c r="AJ32" i="3"/>
  <c r="AJ33" i="3"/>
  <c r="AJ34" i="3"/>
  <c r="AJ35" i="3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H3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O3" i="3"/>
  <c r="O4" i="3"/>
  <c r="O5" i="3"/>
  <c r="O6" i="3"/>
  <c r="O7" i="3"/>
  <c r="O8" i="3"/>
  <c r="O9" i="3"/>
  <c r="O10" i="3"/>
  <c r="O11" i="3"/>
  <c r="O12" i="3"/>
  <c r="O13" i="3"/>
  <c r="O14" i="3"/>
  <c r="N3" i="3"/>
  <c r="N4" i="3"/>
  <c r="N5" i="3"/>
  <c r="N6" i="3"/>
  <c r="N7" i="3"/>
  <c r="N8" i="3"/>
  <c r="N9" i="3"/>
  <c r="N10" i="3"/>
  <c r="N11" i="3"/>
  <c r="N12" i="3"/>
  <c r="N13" i="3"/>
  <c r="M3" i="3"/>
  <c r="M4" i="3"/>
  <c r="M5" i="3"/>
  <c r="M6" i="3"/>
  <c r="M7" i="3"/>
  <c r="M8" i="3"/>
  <c r="M9" i="3"/>
  <c r="M10" i="3"/>
  <c r="M11" i="3"/>
  <c r="M12" i="3"/>
  <c r="L3" i="3"/>
  <c r="L4" i="3"/>
  <c r="L5" i="3"/>
  <c r="L6" i="3"/>
  <c r="L7" i="3"/>
  <c r="L8" i="3"/>
  <c r="L9" i="3"/>
  <c r="L10" i="3"/>
  <c r="L11" i="3"/>
  <c r="K3" i="3"/>
  <c r="K4" i="3"/>
  <c r="K5" i="3"/>
  <c r="K6" i="3"/>
  <c r="K7" i="3"/>
  <c r="K8" i="3"/>
  <c r="K9" i="3"/>
  <c r="K10" i="3"/>
  <c r="J3" i="3"/>
  <c r="J4" i="3"/>
  <c r="J5" i="3"/>
  <c r="J6" i="3"/>
  <c r="J7" i="3"/>
  <c r="J8" i="3"/>
  <c r="J9" i="3"/>
  <c r="I3" i="3"/>
  <c r="I4" i="3"/>
  <c r="I5" i="3"/>
  <c r="I6" i="3"/>
  <c r="I7" i="3"/>
  <c r="I8" i="3"/>
  <c r="H3" i="3"/>
  <c r="H4" i="3"/>
  <c r="H5" i="3"/>
  <c r="H6" i="3"/>
  <c r="H7" i="3"/>
  <c r="G3" i="3"/>
  <c r="G4" i="3"/>
  <c r="G5" i="3"/>
  <c r="G6" i="3"/>
  <c r="F3" i="3"/>
  <c r="F4" i="3"/>
  <c r="F5" i="3"/>
  <c r="E3" i="3"/>
  <c r="E4" i="3"/>
  <c r="D3" i="3"/>
  <c r="D2" i="3"/>
  <c r="E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2" i="3"/>
  <c r="V22" i="1" l="1"/>
</calcChain>
</file>

<file path=xl/sharedStrings.xml><?xml version="1.0" encoding="utf-8"?>
<sst xmlns="http://schemas.openxmlformats.org/spreadsheetml/2006/main" count="817" uniqueCount="55">
  <si>
    <t>Amsterdam</t>
  </si>
  <si>
    <t>Berlijn</t>
  </si>
  <si>
    <t>-</t>
  </si>
  <si>
    <t>Hamburg</t>
  </si>
  <si>
    <t>München</t>
  </si>
  <si>
    <t>Brussel</t>
  </si>
  <si>
    <t xml:space="preserve"> </t>
  </si>
  <si>
    <t>Kopenhagen</t>
  </si>
  <si>
    <t>Oslo</t>
  </si>
  <si>
    <t>Stockholm</t>
  </si>
  <si>
    <t>Parijs</t>
  </si>
  <si>
    <t>Lyon</t>
  </si>
  <si>
    <t>Marseille</t>
  </si>
  <si>
    <t>Frankfurt</t>
  </si>
  <si>
    <t>Barcelona</t>
  </si>
  <si>
    <t>Madrid</t>
  </si>
  <si>
    <t>Sevilla</t>
  </si>
  <si>
    <t>Praag</t>
  </si>
  <si>
    <t>Milaan</t>
  </si>
  <si>
    <t>Rome</t>
  </si>
  <si>
    <t>Napels</t>
  </si>
  <si>
    <t>Bern</t>
  </si>
  <si>
    <t>Wenen</t>
  </si>
  <si>
    <t>Ljubljana</t>
  </si>
  <si>
    <t>Zagreb</t>
  </si>
  <si>
    <t>Boedapest</t>
  </si>
  <si>
    <t>Bratislava</t>
  </si>
  <si>
    <t>Warschau</t>
  </si>
  <si>
    <t>Krakau</t>
  </si>
  <si>
    <t>Belgrado</t>
  </si>
  <si>
    <t>Boekarest</t>
  </si>
  <si>
    <t>Sofia</t>
  </si>
  <si>
    <t>Skopje</t>
  </si>
  <si>
    <t>Athene</t>
  </si>
  <si>
    <t>Istanbul</t>
  </si>
  <si>
    <t>Londen</t>
  </si>
  <si>
    <t>Glasgow</t>
  </si>
  <si>
    <t>Birmingham</t>
  </si>
  <si>
    <t>Venetie</t>
  </si>
  <si>
    <t>Katowic</t>
  </si>
  <si>
    <t>Podgorica</t>
  </si>
  <si>
    <t xml:space="preserve">Data was taken from https://www.eurail.com/content/dam/pdfs/Eurail_map_2022%20RGB.pdf </t>
  </si>
  <si>
    <t>Hannover</t>
  </si>
  <si>
    <t>Keulen</t>
  </si>
  <si>
    <t>Linz</t>
  </si>
  <si>
    <t>Straatsburg</t>
  </si>
  <si>
    <t>Lille</t>
  </si>
  <si>
    <t>Bordeaux</t>
  </si>
  <si>
    <t>Perpignan</t>
  </si>
  <si>
    <t>Burgos</t>
  </si>
  <si>
    <t>Cordoba</t>
  </si>
  <si>
    <t>Bologna</t>
  </si>
  <si>
    <t>Florence</t>
  </si>
  <si>
    <t>Thessa</t>
  </si>
  <si>
    <t>Bordeax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</si>
</sst>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22B84-78E7-4056-98C4-C4E8848DEB76}">
  <dimension ref="A1:AX57"/>
  <sheetViews>
    <sheetView zoomScale="55" zoomScaleNormal="40" workbookViewId="0">
      <selection activeCell="I2" sqref="I2"/>
    </sheetView>
  </sheetViews>
  <sheetFormatPr defaultRowHeight="14.4" x14ac:dyDescent="0.3"/>
  <cols>
    <col min="1" max="1" width="12.5546875" bestFit="1" customWidth="1"/>
    <col min="2" max="2" width="10.33203125" bestFit="1" customWidth="1"/>
    <col min="6" max="6" width="10.44140625" bestFit="1" customWidth="1"/>
    <col min="7" max="7" width="10.88671875" bestFit="1" customWidth="1"/>
    <col min="8" max="8" width="10.88671875" customWidth="1"/>
    <col min="11" max="11" width="11" bestFit="1" customWidth="1"/>
    <col min="13" max="13" width="9.5546875" bestFit="1" customWidth="1"/>
    <col min="17" max="17" width="13" bestFit="1" customWidth="1"/>
    <col min="18" max="19" width="13" customWidth="1"/>
    <col min="37" max="37" width="9.6640625" bestFit="1" customWidth="1"/>
    <col min="38" max="38" width="9.109375" bestFit="1" customWidth="1"/>
    <col min="42" max="42" width="10.44140625" bestFit="1" customWidth="1"/>
    <col min="49" max="49" width="12.33203125" bestFit="1" customWidth="1"/>
  </cols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v>0</v>
      </c>
      <c r="C2" s="1"/>
      <c r="D2" s="1"/>
      <c r="E2" s="1"/>
      <c r="F2" s="1"/>
      <c r="G2" s="1">
        <v>4.18</v>
      </c>
      <c r="H2" s="1">
        <v>2.38</v>
      </c>
      <c r="I2" s="1">
        <v>1.5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t="s">
        <v>1</v>
      </c>
      <c r="B3" s="1">
        <f ca="1">OFFSET($B$2,COLUMN()-COLUMN($B$2),ROW()-ROW($B$2))</f>
        <v>0</v>
      </c>
      <c r="C3" s="1">
        <v>0</v>
      </c>
      <c r="D3" s="1">
        <v>1.4</v>
      </c>
      <c r="E3" s="1">
        <v>4.3</v>
      </c>
      <c r="F3" s="1"/>
      <c r="G3" s="1">
        <v>1.52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4.05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5.45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t="s">
        <v>3</v>
      </c>
      <c r="B4" s="1">
        <f ca="1">OFFSET($B$2,COLUMN()-COLUMN($B$2),ROW()-ROW($B$2))</f>
        <v>0</v>
      </c>
      <c r="C4" s="1">
        <f t="shared" ref="B4:Q28" ca="1" si="0">OFFSET($B$2,COLUMN()-COLUMN($B$2),ROW()-ROW($B$2))</f>
        <v>1.4</v>
      </c>
      <c r="D4" s="1">
        <v>0</v>
      </c>
      <c r="E4" s="1"/>
      <c r="F4" s="1"/>
      <c r="G4" s="1">
        <v>1.3</v>
      </c>
      <c r="H4" s="1"/>
      <c r="I4" s="1"/>
      <c r="J4" s="1"/>
      <c r="K4" s="1">
        <v>4.4000000000000004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t="s">
        <v>4</v>
      </c>
      <c r="B5" s="1">
        <f t="shared" ca="1" si="0"/>
        <v>0</v>
      </c>
      <c r="C5" s="1">
        <f t="shared" ca="1" si="0"/>
        <v>4.3</v>
      </c>
      <c r="D5" s="1">
        <f t="shared" ca="1" si="0"/>
        <v>0</v>
      </c>
      <c r="E5" s="1">
        <v>0</v>
      </c>
      <c r="F5" s="1">
        <v>3.2</v>
      </c>
      <c r="G5" s="1">
        <v>5.15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4.3</v>
      </c>
      <c r="U5" s="1"/>
      <c r="V5" s="1"/>
      <c r="W5" s="1"/>
      <c r="X5" s="1"/>
      <c r="Y5" s="1"/>
      <c r="Z5" s="1">
        <v>6</v>
      </c>
      <c r="AA5" s="1">
        <v>7.3</v>
      </c>
      <c r="AB5" s="1"/>
      <c r="AC5" s="1"/>
      <c r="AD5" s="1">
        <v>7.3</v>
      </c>
      <c r="AE5" s="1"/>
      <c r="AF5" s="1"/>
      <c r="AG5" s="1">
        <v>2.4500000000000002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t="s">
        <v>13</v>
      </c>
      <c r="B6" s="1">
        <f t="shared" ca="1" si="0"/>
        <v>0</v>
      </c>
      <c r="C6" s="1">
        <f t="shared" ref="C6:D6" ca="1" si="1">OFFSET($B$2,COLUMN()-COLUMN($B$2),ROW()-ROW($B$2))</f>
        <v>0</v>
      </c>
      <c r="D6" s="1">
        <f t="shared" ca="1" si="1"/>
        <v>0</v>
      </c>
      <c r="E6" s="1">
        <f t="shared" ca="1" si="0"/>
        <v>3.2</v>
      </c>
      <c r="F6" s="1">
        <v>0</v>
      </c>
      <c r="G6" s="1">
        <v>3</v>
      </c>
      <c r="H6" s="1">
        <v>1.1499999999999999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4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t="s">
        <v>42</v>
      </c>
      <c r="B7" s="1">
        <f t="shared" ca="1" si="0"/>
        <v>4.18</v>
      </c>
      <c r="C7" s="1">
        <f t="shared" ca="1" si="0"/>
        <v>1.52</v>
      </c>
      <c r="D7" s="1">
        <f t="shared" ca="1" si="0"/>
        <v>1.3</v>
      </c>
      <c r="E7" s="1">
        <f t="shared" ca="1" si="0"/>
        <v>5.15</v>
      </c>
      <c r="F7" s="1">
        <f t="shared" ca="1" si="0"/>
        <v>3</v>
      </c>
      <c r="G7" s="1">
        <v>0</v>
      </c>
      <c r="H7" s="1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t="s">
        <v>43</v>
      </c>
      <c r="B8" s="1">
        <f t="shared" ca="1" si="0"/>
        <v>2.38</v>
      </c>
      <c r="C8" s="1">
        <f t="shared" ca="1" si="0"/>
        <v>0</v>
      </c>
      <c r="D8" s="1">
        <f t="shared" ca="1" si="0"/>
        <v>0</v>
      </c>
      <c r="E8" s="1">
        <f t="shared" ca="1" si="0"/>
        <v>0</v>
      </c>
      <c r="F8" s="1">
        <f t="shared" ca="1" si="0"/>
        <v>1.1499999999999999</v>
      </c>
      <c r="G8" s="1">
        <f t="shared" ca="1" si="0"/>
        <v>3</v>
      </c>
      <c r="H8" s="1">
        <v>0</v>
      </c>
      <c r="I8" s="1">
        <v>1.5</v>
      </c>
      <c r="J8" s="1"/>
      <c r="K8" s="1"/>
      <c r="L8" s="1"/>
      <c r="M8" s="1"/>
      <c r="N8" s="1"/>
      <c r="O8" s="1"/>
      <c r="P8" s="1"/>
      <c r="Q8" s="1">
        <v>2.5499999999999998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t="s">
        <v>5</v>
      </c>
      <c r="B9" s="1">
        <f t="shared" ca="1" si="0"/>
        <v>1.5</v>
      </c>
      <c r="C9" s="1">
        <f t="shared" ref="C9" ca="1" si="2">OFFSET($B$2,COLUMN()-COLUMN($B$2),ROW()-ROW($B$2))</f>
        <v>0</v>
      </c>
      <c r="D9" s="1">
        <f t="shared" ref="D9" ca="1" si="3">OFFSET($B$2,COLUMN()-COLUMN($B$2),ROW()-ROW($B$2))</f>
        <v>0</v>
      </c>
      <c r="E9" s="1">
        <f t="shared" ref="E9" ca="1" si="4">OFFSET($B$2,COLUMN()-COLUMN($B$2),ROW()-ROW($B$2))</f>
        <v>0</v>
      </c>
      <c r="F9" s="1">
        <f t="shared" ref="F9" ca="1" si="5">OFFSET($B$2,COLUMN()-COLUMN($B$2),ROW()-ROW($B$2))</f>
        <v>0</v>
      </c>
      <c r="G9" s="1">
        <f t="shared" ca="1" si="0"/>
        <v>0</v>
      </c>
      <c r="H9" s="1">
        <f t="shared" ca="1" si="0"/>
        <v>1.5</v>
      </c>
      <c r="I9" s="1">
        <v>0</v>
      </c>
      <c r="J9" s="1">
        <v>0.35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t="s">
        <v>46</v>
      </c>
      <c r="B10" s="1">
        <f t="shared" ca="1" si="0"/>
        <v>0</v>
      </c>
      <c r="C10" s="1">
        <f t="shared" ca="1" si="0"/>
        <v>0</v>
      </c>
      <c r="D10" s="1">
        <f t="shared" ca="1" si="0"/>
        <v>0</v>
      </c>
      <c r="E10" s="1">
        <f t="shared" ca="1" si="0"/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0.35</v>
      </c>
      <c r="J10" s="1">
        <v>0</v>
      </c>
      <c r="K10" s="1"/>
      <c r="L10" s="1"/>
      <c r="M10" s="1"/>
      <c r="N10" s="1">
        <v>0.5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2</v>
      </c>
      <c r="AW10" s="1"/>
      <c r="AX10" s="1"/>
    </row>
    <row r="11" spans="1:50" x14ac:dyDescent="0.3">
      <c r="A11" t="s">
        <v>7</v>
      </c>
      <c r="B11" s="1">
        <f t="shared" ca="1" si="0"/>
        <v>0</v>
      </c>
      <c r="C11" s="1">
        <f t="shared" ca="1" si="0"/>
        <v>0</v>
      </c>
      <c r="D11" s="1">
        <f t="shared" ca="1" si="0"/>
        <v>4.4000000000000004</v>
      </c>
      <c r="E11" s="1">
        <f t="shared" ca="1" si="0"/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v>0</v>
      </c>
      <c r="L11" s="1">
        <v>7.3</v>
      </c>
      <c r="M11" s="1">
        <v>5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t="s">
        <v>8</v>
      </c>
      <c r="B12" s="1">
        <f t="shared" ca="1" si="0"/>
        <v>0</v>
      </c>
      <c r="C12" s="1">
        <f t="shared" ca="1" si="0"/>
        <v>0</v>
      </c>
      <c r="D12" s="1">
        <f t="shared" ca="1" si="0"/>
        <v>0</v>
      </c>
      <c r="E12" s="1">
        <f t="shared" ca="1" si="0"/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7.3</v>
      </c>
      <c r="L12" s="1">
        <v>0</v>
      </c>
      <c r="M12" s="1">
        <v>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t="s">
        <v>9</v>
      </c>
      <c r="B13" s="1">
        <f t="shared" ca="1" si="0"/>
        <v>0</v>
      </c>
      <c r="C13" s="1">
        <f t="shared" ca="1" si="0"/>
        <v>0</v>
      </c>
      <c r="D13" s="1">
        <f t="shared" ca="1" si="0"/>
        <v>0</v>
      </c>
      <c r="E13" s="1">
        <f t="shared" ca="1" si="0"/>
        <v>0</v>
      </c>
      <c r="F13" s="1">
        <f t="shared" ca="1" si="0"/>
        <v>0</v>
      </c>
      <c r="G13" s="1">
        <f t="shared" ca="1" si="0"/>
        <v>0</v>
      </c>
      <c r="H13" s="1">
        <f t="shared" ca="1" si="0"/>
        <v>0</v>
      </c>
      <c r="I13" s="1">
        <f t="shared" ca="1" si="0"/>
        <v>0</v>
      </c>
      <c r="J13" s="1">
        <f t="shared" ca="1" si="0"/>
        <v>0</v>
      </c>
      <c r="K13" s="1">
        <f t="shared" ca="1" si="0"/>
        <v>5</v>
      </c>
      <c r="L13" s="1">
        <f t="shared" ca="1" si="0"/>
        <v>6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t="s">
        <v>10</v>
      </c>
      <c r="B14" s="1">
        <f t="shared" ca="1" si="0"/>
        <v>0</v>
      </c>
      <c r="C14" s="1">
        <f t="shared" ca="1" si="0"/>
        <v>0</v>
      </c>
      <c r="D14" s="1">
        <f t="shared" ca="1" si="0"/>
        <v>0</v>
      </c>
      <c r="E14" s="1">
        <f t="shared" ref="E14" ca="1" si="6">OFFSET($B$2,COLUMN()-COLUMN($B$2),ROW()-ROW($B$2))</f>
        <v>0</v>
      </c>
      <c r="F14" s="1">
        <f t="shared" ref="F14" ca="1" si="7">OFFSET($B$2,COLUMN()-COLUMN($B$2),ROW()-ROW($B$2))</f>
        <v>0</v>
      </c>
      <c r="G14" s="1">
        <f t="shared" ca="1" si="0"/>
        <v>0</v>
      </c>
      <c r="H14" s="1">
        <f t="shared" ca="1" si="0"/>
        <v>0</v>
      </c>
      <c r="I14" s="1">
        <f t="shared" ref="I14" ca="1" si="8">OFFSET($B$2,COLUMN()-COLUMN($B$2),ROW()-ROW($B$2))</f>
        <v>0</v>
      </c>
      <c r="J14" s="1">
        <f t="shared" ca="1" si="0"/>
        <v>0.5</v>
      </c>
      <c r="K14" s="1">
        <f t="shared" ca="1" si="0"/>
        <v>0</v>
      </c>
      <c r="L14" s="1">
        <f t="shared" ca="1" si="0"/>
        <v>0</v>
      </c>
      <c r="M14" s="1">
        <f t="shared" ca="1" si="0"/>
        <v>0</v>
      </c>
      <c r="N14" s="1">
        <v>0</v>
      </c>
      <c r="O14" s="1">
        <v>1.55</v>
      </c>
      <c r="P14" s="1"/>
      <c r="Q14" s="1">
        <v>1.48</v>
      </c>
      <c r="R14" s="1">
        <v>3.15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t="s">
        <v>11</v>
      </c>
      <c r="B15" s="1">
        <f t="shared" ca="1" si="0"/>
        <v>0</v>
      </c>
      <c r="C15" s="1">
        <f t="shared" ca="1" si="0"/>
        <v>0</v>
      </c>
      <c r="D15" s="1">
        <f t="shared" ca="1" si="0"/>
        <v>0</v>
      </c>
      <c r="E15" s="1">
        <f t="shared" ca="1" si="0"/>
        <v>0</v>
      </c>
      <c r="F15" s="1">
        <f t="shared" ca="1" si="0"/>
        <v>0</v>
      </c>
      <c r="G15" s="1">
        <f t="shared" ca="1" si="0"/>
        <v>0</v>
      </c>
      <c r="H15" s="1">
        <f t="shared" ca="1" si="0"/>
        <v>0</v>
      </c>
      <c r="I15" s="1">
        <f t="shared" ca="1" si="0"/>
        <v>0</v>
      </c>
      <c r="J15" s="1">
        <f t="shared" ca="1" si="0"/>
        <v>0</v>
      </c>
      <c r="K15" s="1">
        <f t="shared" ca="1" si="0"/>
        <v>0</v>
      </c>
      <c r="L15" s="1">
        <f t="shared" ca="1" si="0"/>
        <v>0</v>
      </c>
      <c r="M15" s="1">
        <f t="shared" ca="1" si="0"/>
        <v>0</v>
      </c>
      <c r="N15" s="1">
        <f t="shared" ca="1" si="0"/>
        <v>1.55</v>
      </c>
      <c r="O15" s="1">
        <v>0</v>
      </c>
      <c r="P15" s="1">
        <v>1.4</v>
      </c>
      <c r="Q15" s="1"/>
      <c r="R15" s="1">
        <v>6.15</v>
      </c>
      <c r="S15" s="1"/>
      <c r="T15" s="1">
        <v>3.5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t="s">
        <v>12</v>
      </c>
      <c r="B16" s="1">
        <f t="shared" ca="1" si="0"/>
        <v>0</v>
      </c>
      <c r="C16" s="1">
        <f t="shared" ca="1" si="0"/>
        <v>0</v>
      </c>
      <c r="D16" s="1">
        <f t="shared" ca="1" si="0"/>
        <v>0</v>
      </c>
      <c r="E16" s="1">
        <f t="shared" ca="1" si="0"/>
        <v>0</v>
      </c>
      <c r="F16" s="1">
        <f t="shared" ca="1" si="0"/>
        <v>0</v>
      </c>
      <c r="G16" s="1">
        <f t="shared" ca="1" si="0"/>
        <v>0</v>
      </c>
      <c r="H16" s="1">
        <f t="shared" ca="1" si="0"/>
        <v>0</v>
      </c>
      <c r="I16" s="1">
        <f t="shared" ca="1" si="0"/>
        <v>0</v>
      </c>
      <c r="J16" s="1">
        <f t="shared" ca="1" si="0"/>
        <v>0</v>
      </c>
      <c r="K16" s="1">
        <f t="shared" ca="1" si="0"/>
        <v>0</v>
      </c>
      <c r="L16" s="1">
        <f t="shared" ca="1" si="0"/>
        <v>0</v>
      </c>
      <c r="M16" s="1">
        <f t="shared" ca="1" si="0"/>
        <v>0</v>
      </c>
      <c r="N16" s="1">
        <f t="shared" ca="1" si="0"/>
        <v>0</v>
      </c>
      <c r="O16" s="1">
        <f t="shared" ca="1" si="0"/>
        <v>1.4</v>
      </c>
      <c r="P16" s="1">
        <v>0</v>
      </c>
      <c r="Q16" s="1"/>
      <c r="R16" s="1"/>
      <c r="S16" s="1">
        <v>3.12</v>
      </c>
      <c r="T16" s="1"/>
      <c r="U16" s="1"/>
      <c r="V16" s="1"/>
      <c r="W16" s="1"/>
      <c r="X16" s="1"/>
      <c r="Y16" s="1"/>
      <c r="Z16" s="1"/>
      <c r="AA16" s="1">
        <v>8.35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t="s">
        <v>45</v>
      </c>
      <c r="B17" s="1">
        <f t="shared" ca="1" si="0"/>
        <v>0</v>
      </c>
      <c r="C17" s="1">
        <f t="shared" ca="1" si="0"/>
        <v>0</v>
      </c>
      <c r="D17" s="1">
        <f t="shared" ca="1" si="0"/>
        <v>0</v>
      </c>
      <c r="E17" s="1">
        <f t="shared" ca="1" si="0"/>
        <v>0</v>
      </c>
      <c r="F17" s="1">
        <f t="shared" ca="1" si="0"/>
        <v>0</v>
      </c>
      <c r="G17" s="1">
        <f t="shared" ca="1" si="0"/>
        <v>0</v>
      </c>
      <c r="H17" s="1">
        <f t="shared" ca="1" si="0"/>
        <v>2.5499999999999998</v>
      </c>
      <c r="I17" s="1">
        <f t="shared" ca="1" si="0"/>
        <v>0</v>
      </c>
      <c r="J17" s="1">
        <f t="shared" ca="1" si="0"/>
        <v>0</v>
      </c>
      <c r="K17" s="1">
        <f t="shared" ca="1" si="0"/>
        <v>0</v>
      </c>
      <c r="L17" s="1">
        <f t="shared" ca="1" si="0"/>
        <v>0</v>
      </c>
      <c r="M17" s="1">
        <f t="shared" ca="1" si="0"/>
        <v>0</v>
      </c>
      <c r="N17" s="1">
        <f t="shared" ca="1" si="0"/>
        <v>1.48</v>
      </c>
      <c r="O17" s="1">
        <f t="shared" ca="1" si="0"/>
        <v>0</v>
      </c>
      <c r="P17" s="1">
        <f t="shared" ca="1" si="0"/>
        <v>0</v>
      </c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t="s">
        <v>47</v>
      </c>
      <c r="B18" s="1">
        <f t="shared" ca="1" si="0"/>
        <v>0</v>
      </c>
      <c r="C18" s="1">
        <f t="shared" ca="1" si="0"/>
        <v>0</v>
      </c>
      <c r="D18" s="1">
        <f t="shared" ca="1" si="0"/>
        <v>0</v>
      </c>
      <c r="E18" s="1">
        <f t="shared" ca="1" si="0"/>
        <v>0</v>
      </c>
      <c r="F18" s="1">
        <f t="shared" ca="1" si="0"/>
        <v>0</v>
      </c>
      <c r="G18" s="1">
        <f t="shared" ca="1" si="0"/>
        <v>0</v>
      </c>
      <c r="H18" s="1">
        <f t="shared" ca="1" si="0"/>
        <v>0</v>
      </c>
      <c r="I18" s="1">
        <f t="shared" ca="1" si="0"/>
        <v>0</v>
      </c>
      <c r="J18" s="1">
        <f t="shared" ca="1" si="0"/>
        <v>0</v>
      </c>
      <c r="K18" s="1">
        <f t="shared" ca="1" si="0"/>
        <v>0</v>
      </c>
      <c r="L18" s="1">
        <f t="shared" ca="1" si="0"/>
        <v>0</v>
      </c>
      <c r="M18" s="1">
        <f t="shared" ca="1" si="0"/>
        <v>0</v>
      </c>
      <c r="N18" s="1">
        <f t="shared" ca="1" si="0"/>
        <v>3.15</v>
      </c>
      <c r="O18" s="1">
        <f t="shared" ca="1" si="0"/>
        <v>6.15</v>
      </c>
      <c r="P18" s="1">
        <f t="shared" ca="1" si="0"/>
        <v>0</v>
      </c>
      <c r="Q18" s="1">
        <f t="shared" ca="1" si="0"/>
        <v>0</v>
      </c>
      <c r="R18" s="1">
        <v>0</v>
      </c>
      <c r="S18" s="1"/>
      <c r="T18" s="1"/>
      <c r="U18" s="1"/>
      <c r="V18" s="1"/>
      <c r="W18" s="1"/>
      <c r="X18" s="1">
        <v>8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t="s">
        <v>48</v>
      </c>
      <c r="B19" s="1">
        <f t="shared" ca="1" si="0"/>
        <v>0</v>
      </c>
      <c r="C19" s="1">
        <f t="shared" ca="1" si="0"/>
        <v>0</v>
      </c>
      <c r="D19" s="1">
        <f t="shared" ca="1" si="0"/>
        <v>0</v>
      </c>
      <c r="E19" s="1">
        <f t="shared" ca="1" si="0"/>
        <v>0</v>
      </c>
      <c r="F19" s="1">
        <f t="shared" ca="1" si="0"/>
        <v>0</v>
      </c>
      <c r="G19" s="1">
        <f t="shared" ca="1" si="0"/>
        <v>0</v>
      </c>
      <c r="H19" s="1">
        <f t="shared" ca="1" si="0"/>
        <v>0</v>
      </c>
      <c r="I19" s="1">
        <f t="shared" ca="1" si="0"/>
        <v>0</v>
      </c>
      <c r="J19" s="1">
        <f t="shared" ca="1" si="0"/>
        <v>0</v>
      </c>
      <c r="K19" s="1">
        <f t="shared" ca="1" si="0"/>
        <v>0</v>
      </c>
      <c r="L19" s="1">
        <f t="shared" ca="1" si="0"/>
        <v>0</v>
      </c>
      <c r="M19" s="1">
        <f t="shared" ca="1" si="0"/>
        <v>0</v>
      </c>
      <c r="N19" s="1">
        <f t="shared" ca="1" si="0"/>
        <v>0</v>
      </c>
      <c r="O19" s="1">
        <f t="shared" ca="1" si="0"/>
        <v>0</v>
      </c>
      <c r="P19" s="1">
        <f t="shared" ca="1" si="0"/>
        <v>3.12</v>
      </c>
      <c r="Q19" s="1">
        <f t="shared" ca="1" si="0"/>
        <v>0</v>
      </c>
      <c r="R19" s="1">
        <f t="shared" ref="N19:AC45" ca="1" si="9">OFFSET($B$2,COLUMN()-COLUMN($B$2),ROW()-ROW($B$2))</f>
        <v>0</v>
      </c>
      <c r="S19" s="1">
        <v>0</v>
      </c>
      <c r="T19" s="1"/>
      <c r="U19" s="1">
        <v>1.22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t="s">
        <v>21</v>
      </c>
      <c r="B20" s="1">
        <f t="shared" ca="1" si="0"/>
        <v>0</v>
      </c>
      <c r="C20" s="1">
        <f t="shared" ca="1" si="0"/>
        <v>0</v>
      </c>
      <c r="D20" s="1">
        <f t="shared" ca="1" si="0"/>
        <v>0</v>
      </c>
      <c r="E20" s="1">
        <f t="shared" ca="1" si="0"/>
        <v>4.3</v>
      </c>
      <c r="F20" s="1">
        <f t="shared" ca="1" si="0"/>
        <v>4</v>
      </c>
      <c r="G20" s="1">
        <f t="shared" ca="1" si="0"/>
        <v>0</v>
      </c>
      <c r="H20" s="1">
        <f t="shared" ca="1" si="0"/>
        <v>0</v>
      </c>
      <c r="I20" s="1">
        <f t="shared" ca="1" si="0"/>
        <v>0</v>
      </c>
      <c r="J20" s="1">
        <f t="shared" ca="1" si="0"/>
        <v>0</v>
      </c>
      <c r="K20" s="1">
        <f t="shared" ca="1" si="0"/>
        <v>0</v>
      </c>
      <c r="L20" s="1">
        <f t="shared" ca="1" si="0"/>
        <v>0</v>
      </c>
      <c r="M20" s="1">
        <f t="shared" ca="1" si="0"/>
        <v>0</v>
      </c>
      <c r="N20" s="1">
        <f t="shared" ref="N20:N22" ca="1" si="10">OFFSET($B$2,COLUMN()-COLUMN($B$2),ROW()-ROW($B$2))</f>
        <v>0</v>
      </c>
      <c r="O20" s="1">
        <f t="shared" ca="1" si="9"/>
        <v>3.5</v>
      </c>
      <c r="P20" s="1">
        <f t="shared" ca="1" si="9"/>
        <v>0</v>
      </c>
      <c r="Q20" s="1">
        <f t="shared" ca="1" si="9"/>
        <v>0</v>
      </c>
      <c r="R20" s="1">
        <f t="shared" ca="1" si="9"/>
        <v>0</v>
      </c>
      <c r="S20" s="1">
        <f t="shared" ca="1" si="9"/>
        <v>0</v>
      </c>
      <c r="T20" s="1">
        <v>0</v>
      </c>
      <c r="U20" s="1"/>
      <c r="V20" s="1"/>
      <c r="W20" s="1"/>
      <c r="X20" s="1"/>
      <c r="Y20" s="1"/>
      <c r="Z20" s="1"/>
      <c r="AA20" s="1">
        <v>3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t="s">
        <v>14</v>
      </c>
      <c r="B21" s="1">
        <f t="shared" ca="1" si="0"/>
        <v>0</v>
      </c>
      <c r="C21" s="1">
        <f t="shared" ca="1" si="0"/>
        <v>0</v>
      </c>
      <c r="D21" s="1">
        <f t="shared" ca="1" si="0"/>
        <v>0</v>
      </c>
      <c r="E21" s="1">
        <f t="shared" ca="1" si="0"/>
        <v>0</v>
      </c>
      <c r="F21" s="1">
        <f t="shared" ca="1" si="0"/>
        <v>0</v>
      </c>
      <c r="G21" s="1">
        <f t="shared" ca="1" si="0"/>
        <v>0</v>
      </c>
      <c r="H21" s="1">
        <f t="shared" ca="1" si="0"/>
        <v>0</v>
      </c>
      <c r="I21" s="1">
        <f t="shared" ca="1" si="0"/>
        <v>0</v>
      </c>
      <c r="J21" s="1">
        <f t="shared" ca="1" si="0"/>
        <v>0</v>
      </c>
      <c r="K21" s="1">
        <f t="shared" ca="1" si="0"/>
        <v>0</v>
      </c>
      <c r="L21" s="1">
        <f t="shared" ca="1" si="0"/>
        <v>0</v>
      </c>
      <c r="M21" s="1">
        <f t="shared" ca="1" si="0"/>
        <v>0</v>
      </c>
      <c r="N21" s="1">
        <f t="shared" ca="1" si="10"/>
        <v>0</v>
      </c>
      <c r="O21" s="1">
        <f t="shared" ca="1" si="9"/>
        <v>0</v>
      </c>
      <c r="P21" s="1">
        <f t="shared" ref="P21" ca="1" si="11">OFFSET($B$2,COLUMN()-COLUMN($B$2),ROW()-ROW($B$2))</f>
        <v>0</v>
      </c>
      <c r="Q21" s="1">
        <f t="shared" ca="1" si="9"/>
        <v>0</v>
      </c>
      <c r="R21" s="1">
        <f t="shared" ca="1" si="9"/>
        <v>0</v>
      </c>
      <c r="S21" s="1">
        <f t="shared" ca="1" si="9"/>
        <v>1.22</v>
      </c>
      <c r="T21" s="1">
        <f t="shared" ca="1" si="9"/>
        <v>0</v>
      </c>
      <c r="U21" s="1">
        <v>0</v>
      </c>
      <c r="V21" s="1">
        <v>2.2999999999999998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t="s">
        <v>15</v>
      </c>
      <c r="B22" s="1">
        <f t="shared" ca="1" si="0"/>
        <v>0</v>
      </c>
      <c r="C22" s="1">
        <f t="shared" ca="1" si="0"/>
        <v>0</v>
      </c>
      <c r="D22" s="1">
        <f t="shared" ca="1" si="0"/>
        <v>0</v>
      </c>
      <c r="E22" s="1">
        <f t="shared" ca="1" si="0"/>
        <v>0</v>
      </c>
      <c r="F22" s="1">
        <f t="shared" ca="1" si="0"/>
        <v>0</v>
      </c>
      <c r="G22" s="1">
        <f t="shared" ca="1" si="0"/>
        <v>0</v>
      </c>
      <c r="H22" s="1">
        <f t="shared" ca="1" si="0"/>
        <v>0</v>
      </c>
      <c r="I22" s="1">
        <f t="shared" ca="1" si="0"/>
        <v>0</v>
      </c>
      <c r="J22" s="1">
        <f t="shared" ca="1" si="0"/>
        <v>0</v>
      </c>
      <c r="K22" s="1">
        <f t="shared" ca="1" si="0"/>
        <v>0</v>
      </c>
      <c r="L22" s="1">
        <f t="shared" ca="1" si="0"/>
        <v>0</v>
      </c>
      <c r="M22" s="1">
        <f t="shared" ca="1" si="0"/>
        <v>0</v>
      </c>
      <c r="N22" s="1">
        <f t="shared" ca="1" si="10"/>
        <v>0</v>
      </c>
      <c r="O22" s="1">
        <f t="shared" ca="1" si="9"/>
        <v>0</v>
      </c>
      <c r="P22" s="1">
        <f t="shared" ca="1" si="9"/>
        <v>0</v>
      </c>
      <c r="Q22" s="1">
        <f t="shared" ca="1" si="9"/>
        <v>0</v>
      </c>
      <c r="R22" s="1">
        <f t="shared" ca="1" si="9"/>
        <v>0</v>
      </c>
      <c r="S22" s="1">
        <f t="shared" ca="1" si="9"/>
        <v>0</v>
      </c>
      <c r="T22" s="1">
        <f ca="1">OFFSET($B$2,COLUMN()-COLUMN($B$2),ROW()-ROW($B$2))</f>
        <v>0</v>
      </c>
      <c r="U22" s="1">
        <f ca="1">OFFSET($B$2,COLUMN()-COLUMN($B$2),ROW()-ROW($B$2))</f>
        <v>2.2999999999999998</v>
      </c>
      <c r="V22" s="1">
        <v>0</v>
      </c>
      <c r="W22" s="1"/>
      <c r="X22" s="1">
        <v>2</v>
      </c>
      <c r="Y22" s="1">
        <v>1.56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t="s">
        <v>16</v>
      </c>
      <c r="B23" s="1">
        <f t="shared" ca="1" si="0"/>
        <v>0</v>
      </c>
      <c r="C23" s="1">
        <f t="shared" ca="1" si="0"/>
        <v>0</v>
      </c>
      <c r="D23" s="1">
        <f t="shared" ca="1" si="0"/>
        <v>0</v>
      </c>
      <c r="E23" s="1">
        <f t="shared" ca="1" si="0"/>
        <v>0</v>
      </c>
      <c r="F23" s="1">
        <f t="shared" ca="1" si="0"/>
        <v>0</v>
      </c>
      <c r="G23" s="1">
        <f t="shared" ca="1" si="0"/>
        <v>0</v>
      </c>
      <c r="H23" s="1">
        <f t="shared" ca="1" si="0"/>
        <v>0</v>
      </c>
      <c r="I23" s="1">
        <f t="shared" ca="1" si="0"/>
        <v>0</v>
      </c>
      <c r="J23" s="1">
        <f t="shared" ca="1" si="0"/>
        <v>0</v>
      </c>
      <c r="K23" s="1">
        <f t="shared" ca="1" si="0"/>
        <v>0</v>
      </c>
      <c r="L23" s="1">
        <f t="shared" ca="1" si="0"/>
        <v>0</v>
      </c>
      <c r="M23" s="1">
        <f t="shared" ca="1" si="0"/>
        <v>0</v>
      </c>
      <c r="N23" s="1">
        <f t="shared" ca="1" si="9"/>
        <v>0</v>
      </c>
      <c r="O23" s="1">
        <f t="shared" ca="1" si="9"/>
        <v>0</v>
      </c>
      <c r="P23" s="1">
        <f t="shared" ca="1" si="9"/>
        <v>0</v>
      </c>
      <c r="Q23" s="1">
        <f t="shared" ca="1" si="9"/>
        <v>0</v>
      </c>
      <c r="R23" s="1">
        <f t="shared" ca="1" si="9"/>
        <v>0</v>
      </c>
      <c r="S23" s="1">
        <f t="shared" ca="1" si="9"/>
        <v>0</v>
      </c>
      <c r="T23" s="1">
        <f t="shared" ca="1" si="9"/>
        <v>0</v>
      </c>
      <c r="U23" s="1">
        <f ca="1">OFFSET($B$2,COLUMN()-COLUMN($B$2),ROW()-ROW($B$2))</f>
        <v>0</v>
      </c>
      <c r="V23" s="1">
        <f ca="1">OFFSET($B$2,COLUMN()-COLUMN($B$2),ROW()-ROW($B$2))</f>
        <v>0</v>
      </c>
      <c r="W23" s="1">
        <v>0</v>
      </c>
      <c r="X23" s="1"/>
      <c r="Y23" s="1">
        <v>0.56000000000000005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t="s">
        <v>49</v>
      </c>
      <c r="B24" s="1">
        <f t="shared" ca="1" si="0"/>
        <v>0</v>
      </c>
      <c r="C24" s="1">
        <f t="shared" ca="1" si="0"/>
        <v>0</v>
      </c>
      <c r="D24" s="1">
        <f t="shared" ca="1" si="0"/>
        <v>0</v>
      </c>
      <c r="E24" s="1">
        <f t="shared" ca="1" si="0"/>
        <v>0</v>
      </c>
      <c r="F24" s="1">
        <f t="shared" ca="1" si="0"/>
        <v>0</v>
      </c>
      <c r="G24" s="1">
        <f t="shared" ca="1" si="0"/>
        <v>0</v>
      </c>
      <c r="H24" s="1">
        <f t="shared" ca="1" si="0"/>
        <v>0</v>
      </c>
      <c r="I24" s="1">
        <f t="shared" ca="1" si="0"/>
        <v>0</v>
      </c>
      <c r="J24" s="1">
        <f t="shared" ca="1" si="0"/>
        <v>0</v>
      </c>
      <c r="K24" s="1">
        <f t="shared" ca="1" si="0"/>
        <v>0</v>
      </c>
      <c r="L24" s="1">
        <f t="shared" ca="1" si="0"/>
        <v>0</v>
      </c>
      <c r="M24" s="1">
        <f t="shared" ca="1" si="0"/>
        <v>0</v>
      </c>
      <c r="N24" s="1">
        <f t="shared" ca="1" si="9"/>
        <v>0</v>
      </c>
      <c r="O24" s="1">
        <f t="shared" ca="1" si="9"/>
        <v>0</v>
      </c>
      <c r="P24" s="1">
        <f t="shared" ca="1" si="9"/>
        <v>0</v>
      </c>
      <c r="Q24" s="1">
        <f t="shared" ca="1" si="9"/>
        <v>0</v>
      </c>
      <c r="R24" s="1">
        <f t="shared" ca="1" si="9"/>
        <v>8</v>
      </c>
      <c r="S24" s="1">
        <f t="shared" ca="1" si="9"/>
        <v>0</v>
      </c>
      <c r="T24" s="1">
        <f t="shared" ca="1" si="9"/>
        <v>0</v>
      </c>
      <c r="U24" s="1">
        <f t="shared" ca="1" si="9"/>
        <v>0</v>
      </c>
      <c r="V24" s="1">
        <f t="shared" ca="1" si="9"/>
        <v>2</v>
      </c>
      <c r="W24" s="1">
        <f t="shared" ca="1" si="9"/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t="s">
        <v>50</v>
      </c>
      <c r="B25" s="1">
        <f t="shared" ca="1" si="0"/>
        <v>0</v>
      </c>
      <c r="C25" s="1">
        <f t="shared" ca="1" si="0"/>
        <v>0</v>
      </c>
      <c r="D25" s="1">
        <f t="shared" ca="1" si="0"/>
        <v>0</v>
      </c>
      <c r="E25" s="1">
        <f t="shared" ca="1" si="0"/>
        <v>0</v>
      </c>
      <c r="F25" s="1">
        <f t="shared" ca="1" si="0"/>
        <v>0</v>
      </c>
      <c r="G25" s="1">
        <f t="shared" ca="1" si="0"/>
        <v>0</v>
      </c>
      <c r="H25" s="1">
        <f t="shared" ca="1" si="0"/>
        <v>0</v>
      </c>
      <c r="I25" s="1">
        <f t="shared" ca="1" si="0"/>
        <v>0</v>
      </c>
      <c r="J25" s="1">
        <f t="shared" ca="1" si="0"/>
        <v>0</v>
      </c>
      <c r="K25" s="1">
        <f t="shared" ca="1" si="0"/>
        <v>0</v>
      </c>
      <c r="L25" s="1">
        <f t="shared" ca="1" si="0"/>
        <v>0</v>
      </c>
      <c r="M25" s="1">
        <f t="shared" ca="1" si="0"/>
        <v>0</v>
      </c>
      <c r="N25" s="1">
        <f t="shared" ca="1" si="9"/>
        <v>0</v>
      </c>
      <c r="O25" s="1">
        <f t="shared" ca="1" si="9"/>
        <v>0</v>
      </c>
      <c r="P25" s="1">
        <f t="shared" ca="1" si="9"/>
        <v>0</v>
      </c>
      <c r="Q25" s="1">
        <f t="shared" ca="1" si="9"/>
        <v>0</v>
      </c>
      <c r="R25" s="1">
        <f t="shared" ca="1" si="9"/>
        <v>0</v>
      </c>
      <c r="S25" s="1">
        <f t="shared" ca="1" si="9"/>
        <v>0</v>
      </c>
      <c r="T25" s="1">
        <f t="shared" ca="1" si="9"/>
        <v>0</v>
      </c>
      <c r="U25" s="1">
        <f t="shared" ca="1" si="9"/>
        <v>0</v>
      </c>
      <c r="V25" s="1">
        <f t="shared" ca="1" si="9"/>
        <v>1.56</v>
      </c>
      <c r="W25" s="1">
        <f t="shared" ca="1" si="9"/>
        <v>0.56000000000000005</v>
      </c>
      <c r="X25" s="1">
        <f t="shared" ca="1" si="9"/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t="s">
        <v>17</v>
      </c>
      <c r="B26" s="1">
        <f t="shared" ca="1" si="0"/>
        <v>0</v>
      </c>
      <c r="C26" s="1">
        <f t="shared" ca="1" si="0"/>
        <v>4.05</v>
      </c>
      <c r="D26" s="1">
        <f t="shared" ca="1" si="0"/>
        <v>0</v>
      </c>
      <c r="E26" s="1">
        <f t="shared" ca="1" si="0"/>
        <v>6</v>
      </c>
      <c r="F26" s="1">
        <f t="shared" ca="1" si="0"/>
        <v>0</v>
      </c>
      <c r="G26" s="1">
        <f t="shared" ca="1" si="0"/>
        <v>0</v>
      </c>
      <c r="H26" s="1">
        <f t="shared" ca="1" si="0"/>
        <v>0</v>
      </c>
      <c r="I26" s="1">
        <f t="shared" ca="1" si="0"/>
        <v>0</v>
      </c>
      <c r="J26" s="1">
        <f t="shared" ca="1" si="0"/>
        <v>0</v>
      </c>
      <c r="K26" s="1">
        <f t="shared" ca="1" si="0"/>
        <v>0</v>
      </c>
      <c r="L26" s="1">
        <f t="shared" ca="1" si="0"/>
        <v>0</v>
      </c>
      <c r="M26" s="1">
        <f t="shared" ca="1" si="0"/>
        <v>0</v>
      </c>
      <c r="N26" s="1">
        <f t="shared" ca="1" si="9"/>
        <v>0</v>
      </c>
      <c r="O26" s="1">
        <f t="shared" ca="1" si="9"/>
        <v>0</v>
      </c>
      <c r="P26" s="1">
        <f t="shared" ca="1" si="9"/>
        <v>0</v>
      </c>
      <c r="Q26" s="1">
        <f t="shared" ca="1" si="9"/>
        <v>0</v>
      </c>
      <c r="R26" s="1">
        <f t="shared" ca="1" si="9"/>
        <v>0</v>
      </c>
      <c r="S26" s="1">
        <f t="shared" ca="1" si="9"/>
        <v>0</v>
      </c>
      <c r="T26" s="1">
        <f t="shared" ca="1" si="9"/>
        <v>0</v>
      </c>
      <c r="U26" s="1">
        <f t="shared" ca="1" si="9"/>
        <v>0</v>
      </c>
      <c r="V26" s="1">
        <f t="shared" ca="1" si="9"/>
        <v>0</v>
      </c>
      <c r="W26" s="1">
        <f t="shared" ca="1" si="9"/>
        <v>0</v>
      </c>
      <c r="X26" s="1">
        <f t="shared" ca="1" si="9"/>
        <v>0</v>
      </c>
      <c r="Y26" s="1">
        <f ca="1">OFFSET($B$2,COLUMN()-COLUMN($B$2),ROW()-ROW($B$2))</f>
        <v>0</v>
      </c>
      <c r="Z26" s="1">
        <v>0</v>
      </c>
      <c r="AA26" s="1"/>
      <c r="AB26" s="1"/>
      <c r="AC26" s="1"/>
      <c r="AD26" s="1"/>
      <c r="AE26" s="1"/>
      <c r="AF26" s="1"/>
      <c r="AG26" s="1"/>
      <c r="AH26" s="1">
        <v>4</v>
      </c>
      <c r="AI26" s="1"/>
      <c r="AJ26" s="1"/>
      <c r="AK26" s="1"/>
      <c r="AL26" s="1"/>
      <c r="AM26" s="1">
        <v>5.2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t="s">
        <v>18</v>
      </c>
      <c r="B27" s="1">
        <f t="shared" ca="1" si="0"/>
        <v>0</v>
      </c>
      <c r="C27" s="1">
        <f t="shared" ca="1" si="0"/>
        <v>0</v>
      </c>
      <c r="D27" s="1">
        <f t="shared" ca="1" si="0"/>
        <v>0</v>
      </c>
      <c r="E27" s="1">
        <f t="shared" ca="1" si="0"/>
        <v>7.3</v>
      </c>
      <c r="F27" s="1">
        <f t="shared" ca="1" si="0"/>
        <v>0</v>
      </c>
      <c r="G27" s="1">
        <f t="shared" ca="1" si="0"/>
        <v>0</v>
      </c>
      <c r="H27" s="1">
        <f t="shared" ca="1" si="0"/>
        <v>0</v>
      </c>
      <c r="I27" s="1">
        <f t="shared" ca="1" si="0"/>
        <v>0</v>
      </c>
      <c r="J27" s="1">
        <f t="shared" ca="1" si="0"/>
        <v>0</v>
      </c>
      <c r="K27" s="1">
        <f t="shared" ca="1" si="0"/>
        <v>0</v>
      </c>
      <c r="L27" s="1">
        <f t="shared" ca="1" si="0"/>
        <v>0</v>
      </c>
      <c r="M27" s="1">
        <f t="shared" ca="1" si="0"/>
        <v>0</v>
      </c>
      <c r="N27" s="1">
        <f t="shared" ca="1" si="9"/>
        <v>0</v>
      </c>
      <c r="O27" s="1">
        <f t="shared" ca="1" si="9"/>
        <v>0</v>
      </c>
      <c r="P27" s="1">
        <f t="shared" ca="1" si="9"/>
        <v>8.35</v>
      </c>
      <c r="Q27" s="1">
        <f t="shared" ca="1" si="9"/>
        <v>0</v>
      </c>
      <c r="R27" s="1">
        <f t="shared" ca="1" si="9"/>
        <v>0</v>
      </c>
      <c r="S27" s="1">
        <f t="shared" ca="1" si="9"/>
        <v>0</v>
      </c>
      <c r="T27" s="1">
        <f t="shared" ca="1" si="9"/>
        <v>3</v>
      </c>
      <c r="U27" s="1">
        <f t="shared" ca="1" si="9"/>
        <v>0</v>
      </c>
      <c r="V27" s="1">
        <f t="shared" ca="1" si="9"/>
        <v>0</v>
      </c>
      <c r="W27" s="1">
        <f t="shared" ca="1" si="9"/>
        <v>0</v>
      </c>
      <c r="X27" s="1">
        <f t="shared" ca="1" si="9"/>
        <v>0</v>
      </c>
      <c r="Y27" s="1">
        <f t="shared" ca="1" si="9"/>
        <v>0</v>
      </c>
      <c r="Z27" s="1">
        <f t="shared" ca="1" si="9"/>
        <v>0</v>
      </c>
      <c r="AA27" s="1">
        <v>0</v>
      </c>
      <c r="AB27" s="1"/>
      <c r="AC27" s="1"/>
      <c r="AD27" s="1"/>
      <c r="AE27" s="1">
        <v>1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t="s">
        <v>19</v>
      </c>
      <c r="B28" s="1">
        <f t="shared" ca="1" si="0"/>
        <v>0</v>
      </c>
      <c r="C28" s="1">
        <f t="shared" ca="1" si="0"/>
        <v>0</v>
      </c>
      <c r="D28" s="1">
        <f t="shared" ca="1" si="0"/>
        <v>0</v>
      </c>
      <c r="E28" s="1">
        <f t="shared" ca="1" si="0"/>
        <v>0</v>
      </c>
      <c r="F28" s="1">
        <f t="shared" ca="1" si="0"/>
        <v>0</v>
      </c>
      <c r="G28" s="1">
        <f t="shared" ca="1" si="0"/>
        <v>0</v>
      </c>
      <c r="H28" s="1">
        <f t="shared" ca="1" si="0"/>
        <v>0</v>
      </c>
      <c r="I28" s="1">
        <f t="shared" ca="1" si="0"/>
        <v>0</v>
      </c>
      <c r="J28" s="1">
        <f t="shared" ca="1" si="0"/>
        <v>0</v>
      </c>
      <c r="K28" s="1">
        <f t="shared" ref="I28:M50" ca="1" si="12">OFFSET($B$2,COLUMN()-COLUMN($B$2),ROW()-ROW($B$2))</f>
        <v>0</v>
      </c>
      <c r="L28" s="1">
        <f t="shared" ca="1" si="12"/>
        <v>0</v>
      </c>
      <c r="M28" s="1">
        <f t="shared" ca="1" si="12"/>
        <v>0</v>
      </c>
      <c r="N28" s="1">
        <f t="shared" ca="1" si="9"/>
        <v>0</v>
      </c>
      <c r="O28" s="1">
        <f t="shared" ca="1" si="9"/>
        <v>0</v>
      </c>
      <c r="P28" s="1">
        <f t="shared" ca="1" si="9"/>
        <v>0</v>
      </c>
      <c r="Q28" s="1">
        <f t="shared" ca="1" si="9"/>
        <v>0</v>
      </c>
      <c r="R28" s="1">
        <f t="shared" ca="1" si="9"/>
        <v>0</v>
      </c>
      <c r="S28" s="1">
        <f t="shared" ca="1" si="9"/>
        <v>0</v>
      </c>
      <c r="T28" s="1">
        <f t="shared" ca="1" si="9"/>
        <v>0</v>
      </c>
      <c r="U28" s="1">
        <f t="shared" ca="1" si="9"/>
        <v>0</v>
      </c>
      <c r="V28" s="1">
        <f t="shared" ca="1" si="9"/>
        <v>0</v>
      </c>
      <c r="W28" s="1">
        <f t="shared" ca="1" si="9"/>
        <v>0</v>
      </c>
      <c r="X28" s="1">
        <f t="shared" ca="1" si="9"/>
        <v>0</v>
      </c>
      <c r="Y28" s="1">
        <f t="shared" ca="1" si="9"/>
        <v>0</v>
      </c>
      <c r="Z28" s="1">
        <f t="shared" ca="1" si="9"/>
        <v>0</v>
      </c>
      <c r="AA28" s="1">
        <f t="shared" ca="1" si="9"/>
        <v>0</v>
      </c>
      <c r="AB28" s="1">
        <v>0</v>
      </c>
      <c r="AC28" s="1">
        <v>1.05</v>
      </c>
      <c r="AD28" s="1"/>
      <c r="AE28" s="1"/>
      <c r="AF28" s="1">
        <v>1.3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t="s">
        <v>20</v>
      </c>
      <c r="B29" s="1">
        <f t="shared" ref="B29:H50" ca="1" si="13">OFFSET($B$2,COLUMN()-COLUMN($B$2),ROW()-ROW($B$2))</f>
        <v>0</v>
      </c>
      <c r="C29" s="1">
        <f t="shared" ca="1" si="13"/>
        <v>0</v>
      </c>
      <c r="D29" s="1">
        <f t="shared" ca="1" si="13"/>
        <v>0</v>
      </c>
      <c r="E29" s="1">
        <f t="shared" ca="1" si="13"/>
        <v>0</v>
      </c>
      <c r="F29" s="1">
        <f t="shared" ca="1" si="13"/>
        <v>0</v>
      </c>
      <c r="G29" s="1">
        <f t="shared" ca="1" si="13"/>
        <v>0</v>
      </c>
      <c r="H29" s="1">
        <f t="shared" ca="1" si="13"/>
        <v>0</v>
      </c>
      <c r="I29" s="1">
        <f t="shared" ca="1" si="12"/>
        <v>0</v>
      </c>
      <c r="J29" s="1">
        <f t="shared" ca="1" si="12"/>
        <v>0</v>
      </c>
      <c r="K29" s="1">
        <f t="shared" ca="1" si="12"/>
        <v>0</v>
      </c>
      <c r="L29" s="1">
        <f t="shared" ca="1" si="12"/>
        <v>0</v>
      </c>
      <c r="M29" s="1">
        <f t="shared" ca="1" si="12"/>
        <v>0</v>
      </c>
      <c r="N29" s="1">
        <f t="shared" ca="1" si="9"/>
        <v>0</v>
      </c>
      <c r="O29" s="1">
        <f t="shared" ca="1" si="9"/>
        <v>0</v>
      </c>
      <c r="P29" s="1">
        <f t="shared" ca="1" si="9"/>
        <v>0</v>
      </c>
      <c r="Q29" s="1">
        <f t="shared" ca="1" si="9"/>
        <v>0</v>
      </c>
      <c r="R29" s="1">
        <f t="shared" ca="1" si="9"/>
        <v>0</v>
      </c>
      <c r="S29" s="1">
        <f t="shared" ca="1" si="9"/>
        <v>0</v>
      </c>
      <c r="T29" s="1">
        <f t="shared" ca="1" si="9"/>
        <v>0</v>
      </c>
      <c r="U29" s="1">
        <f t="shared" ca="1" si="9"/>
        <v>0</v>
      </c>
      <c r="V29" s="1">
        <f t="shared" ca="1" si="9"/>
        <v>0</v>
      </c>
      <c r="W29" s="1">
        <f t="shared" ca="1" si="9"/>
        <v>0</v>
      </c>
      <c r="X29" s="1">
        <f t="shared" ca="1" si="9"/>
        <v>0</v>
      </c>
      <c r="Y29" s="1">
        <f t="shared" ca="1" si="9"/>
        <v>0</v>
      </c>
      <c r="Z29" s="1">
        <f t="shared" ca="1" si="9"/>
        <v>0</v>
      </c>
      <c r="AA29" s="1">
        <f t="shared" ca="1" si="9"/>
        <v>0</v>
      </c>
      <c r="AB29" s="1">
        <f t="shared" ca="1" si="9"/>
        <v>1.05</v>
      </c>
      <c r="AC29" s="1"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t="s">
        <v>38</v>
      </c>
      <c r="B30" s="1">
        <f t="shared" ca="1" si="13"/>
        <v>0</v>
      </c>
      <c r="C30" s="1">
        <f t="shared" ca="1" si="13"/>
        <v>0</v>
      </c>
      <c r="D30" s="1">
        <f t="shared" ca="1" si="13"/>
        <v>0</v>
      </c>
      <c r="E30" s="1">
        <f t="shared" ca="1" si="13"/>
        <v>7.3</v>
      </c>
      <c r="F30" s="1">
        <f t="shared" ca="1" si="13"/>
        <v>0</v>
      </c>
      <c r="G30" s="1">
        <f t="shared" ca="1" si="13"/>
        <v>0</v>
      </c>
      <c r="H30" s="1">
        <f t="shared" ca="1" si="13"/>
        <v>0</v>
      </c>
      <c r="I30" s="1">
        <f t="shared" ca="1" si="12"/>
        <v>0</v>
      </c>
      <c r="J30" s="1">
        <f t="shared" ca="1" si="12"/>
        <v>0</v>
      </c>
      <c r="K30" s="1">
        <f t="shared" ca="1" si="12"/>
        <v>0</v>
      </c>
      <c r="L30" s="1">
        <f t="shared" ca="1" si="12"/>
        <v>0</v>
      </c>
      <c r="M30" s="1">
        <f t="shared" ca="1" si="12"/>
        <v>0</v>
      </c>
      <c r="N30" s="1">
        <f t="shared" ca="1" si="9"/>
        <v>0</v>
      </c>
      <c r="O30" s="1">
        <f t="shared" ca="1" si="9"/>
        <v>0</v>
      </c>
      <c r="P30" s="1">
        <f t="shared" ca="1" si="9"/>
        <v>0</v>
      </c>
      <c r="Q30" s="1">
        <f t="shared" ca="1" si="9"/>
        <v>0</v>
      </c>
      <c r="R30" s="1">
        <f t="shared" ca="1" si="9"/>
        <v>0</v>
      </c>
      <c r="S30" s="1">
        <f t="shared" ca="1" si="9"/>
        <v>0</v>
      </c>
      <c r="T30" s="1">
        <f t="shared" ca="1" si="9"/>
        <v>0</v>
      </c>
      <c r="U30" s="1">
        <f t="shared" ca="1" si="9"/>
        <v>0</v>
      </c>
      <c r="V30" s="1">
        <f t="shared" ca="1" si="9"/>
        <v>0</v>
      </c>
      <c r="W30" s="1">
        <f t="shared" ca="1" si="9"/>
        <v>0</v>
      </c>
      <c r="X30" s="1">
        <f t="shared" ca="1" si="9"/>
        <v>0</v>
      </c>
      <c r="Y30" s="1">
        <f t="shared" ca="1" si="9"/>
        <v>0</v>
      </c>
      <c r="Z30" s="1">
        <f t="shared" ca="1" si="9"/>
        <v>0</v>
      </c>
      <c r="AA30" s="1">
        <f t="shared" ca="1" si="9"/>
        <v>0</v>
      </c>
      <c r="AB30" s="1">
        <f t="shared" ca="1" si="9"/>
        <v>0</v>
      </c>
      <c r="AC30" s="1">
        <f t="shared" ca="1" si="9"/>
        <v>0</v>
      </c>
      <c r="AD30" s="1">
        <v>0</v>
      </c>
      <c r="AE30" s="1">
        <v>1.25</v>
      </c>
      <c r="AF30" s="1"/>
      <c r="AG30" s="1"/>
      <c r="AH30" s="1">
        <v>7.4</v>
      </c>
      <c r="AI30" s="1">
        <v>6.3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t="s">
        <v>51</v>
      </c>
      <c r="B31" s="1">
        <f t="shared" ca="1" si="13"/>
        <v>0</v>
      </c>
      <c r="C31" s="1">
        <f t="shared" ca="1" si="13"/>
        <v>0</v>
      </c>
      <c r="D31" s="1">
        <f t="shared" ca="1" si="13"/>
        <v>0</v>
      </c>
      <c r="E31" s="1">
        <f t="shared" ca="1" si="13"/>
        <v>0</v>
      </c>
      <c r="F31" s="1">
        <f t="shared" ca="1" si="13"/>
        <v>0</v>
      </c>
      <c r="G31" s="1">
        <f t="shared" ca="1" si="13"/>
        <v>0</v>
      </c>
      <c r="H31" s="1">
        <f t="shared" ca="1" si="13"/>
        <v>0</v>
      </c>
      <c r="I31" s="1">
        <f t="shared" ca="1" si="12"/>
        <v>0</v>
      </c>
      <c r="J31" s="1">
        <f t="shared" ca="1" si="12"/>
        <v>0</v>
      </c>
      <c r="K31" s="1">
        <f t="shared" ca="1" si="12"/>
        <v>0</v>
      </c>
      <c r="L31" s="1">
        <f t="shared" ca="1" si="12"/>
        <v>0</v>
      </c>
      <c r="M31" s="1">
        <f t="shared" ca="1" si="12"/>
        <v>0</v>
      </c>
      <c r="N31" s="1">
        <f t="shared" ca="1" si="9"/>
        <v>0</v>
      </c>
      <c r="O31" s="1">
        <f t="shared" ca="1" si="9"/>
        <v>0</v>
      </c>
      <c r="P31" s="1">
        <f t="shared" ca="1" si="9"/>
        <v>0</v>
      </c>
      <c r="Q31" s="1">
        <f t="shared" ca="1" si="9"/>
        <v>0</v>
      </c>
      <c r="R31" s="1">
        <f t="shared" ca="1" si="9"/>
        <v>0</v>
      </c>
      <c r="S31" s="1">
        <f t="shared" ca="1" si="9"/>
        <v>0</v>
      </c>
      <c r="T31" s="1">
        <f t="shared" ca="1" si="9"/>
        <v>0</v>
      </c>
      <c r="U31" s="1">
        <f t="shared" ca="1" si="9"/>
        <v>0</v>
      </c>
      <c r="V31" s="1">
        <f t="shared" ca="1" si="9"/>
        <v>0</v>
      </c>
      <c r="W31" s="1">
        <f t="shared" ca="1" si="9"/>
        <v>0</v>
      </c>
      <c r="X31" s="1">
        <f t="shared" ca="1" si="9"/>
        <v>0</v>
      </c>
      <c r="Y31" s="1">
        <f t="shared" ca="1" si="9"/>
        <v>0</v>
      </c>
      <c r="Z31" s="1">
        <f t="shared" ca="1" si="9"/>
        <v>0</v>
      </c>
      <c r="AA31" s="1">
        <f t="shared" ca="1" si="9"/>
        <v>1</v>
      </c>
      <c r="AB31" s="1">
        <f t="shared" ca="1" si="9"/>
        <v>0</v>
      </c>
      <c r="AC31" s="1">
        <f t="shared" ca="1" si="9"/>
        <v>0</v>
      </c>
      <c r="AD31" s="1">
        <f t="shared" ref="W31:AL49" ca="1" si="14">OFFSET($B$2,COLUMN()-COLUMN($B$2),ROW()-ROW($B$2))</f>
        <v>1.25</v>
      </c>
      <c r="AE31" s="1">
        <v>0</v>
      </c>
      <c r="AF31" s="1">
        <v>0.35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t="s">
        <v>52</v>
      </c>
      <c r="B32" s="1">
        <f t="shared" ca="1" si="13"/>
        <v>0</v>
      </c>
      <c r="C32" s="1">
        <f t="shared" ca="1" si="13"/>
        <v>0</v>
      </c>
      <c r="D32" s="1">
        <f t="shared" ca="1" si="13"/>
        <v>0</v>
      </c>
      <c r="E32" s="1">
        <f t="shared" ca="1" si="13"/>
        <v>0</v>
      </c>
      <c r="F32" s="1">
        <f t="shared" ca="1" si="13"/>
        <v>0</v>
      </c>
      <c r="G32" s="1">
        <f t="shared" ca="1" si="13"/>
        <v>0</v>
      </c>
      <c r="H32" s="1">
        <f t="shared" ca="1" si="13"/>
        <v>0</v>
      </c>
      <c r="I32" s="1">
        <f t="shared" ca="1" si="12"/>
        <v>0</v>
      </c>
      <c r="J32" s="1">
        <f t="shared" ca="1" si="12"/>
        <v>0</v>
      </c>
      <c r="K32" s="1">
        <f t="shared" ca="1" si="12"/>
        <v>0</v>
      </c>
      <c r="L32" s="1">
        <f t="shared" ca="1" si="12"/>
        <v>0</v>
      </c>
      <c r="M32" s="1">
        <f t="shared" ca="1" si="12"/>
        <v>0</v>
      </c>
      <c r="N32" s="1">
        <f t="shared" ca="1" si="9"/>
        <v>0</v>
      </c>
      <c r="O32" s="1">
        <f t="shared" ca="1" si="9"/>
        <v>0</v>
      </c>
      <c r="P32" s="1">
        <f t="shared" ca="1" si="9"/>
        <v>0</v>
      </c>
      <c r="Q32" s="1">
        <f t="shared" ca="1" si="9"/>
        <v>0</v>
      </c>
      <c r="R32" s="1">
        <f t="shared" ca="1" si="9"/>
        <v>0</v>
      </c>
      <c r="S32" s="1">
        <f t="shared" ca="1" si="9"/>
        <v>0</v>
      </c>
      <c r="T32" s="1">
        <f t="shared" ca="1" si="9"/>
        <v>0</v>
      </c>
      <c r="U32" s="1">
        <f t="shared" ca="1" si="9"/>
        <v>0</v>
      </c>
      <c r="V32" s="1">
        <f t="shared" ca="1" si="9"/>
        <v>0</v>
      </c>
      <c r="W32" s="1">
        <f t="shared" ca="1" si="14"/>
        <v>0</v>
      </c>
      <c r="X32" s="1">
        <f t="shared" ca="1" si="14"/>
        <v>0</v>
      </c>
      <c r="Y32" s="1">
        <f t="shared" ca="1" si="14"/>
        <v>0</v>
      </c>
      <c r="Z32" s="1">
        <f t="shared" ca="1" si="14"/>
        <v>0</v>
      </c>
      <c r="AA32" s="1">
        <f t="shared" ca="1" si="14"/>
        <v>0</v>
      </c>
      <c r="AB32" s="1">
        <f t="shared" ca="1" si="14"/>
        <v>1.3</v>
      </c>
      <c r="AC32" s="1">
        <f t="shared" ca="1" si="14"/>
        <v>0</v>
      </c>
      <c r="AD32" s="1">
        <f t="shared" ca="1" si="14"/>
        <v>0</v>
      </c>
      <c r="AE32" s="1">
        <f t="shared" ca="1" si="14"/>
        <v>0.35</v>
      </c>
      <c r="AF32" s="1"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t="s">
        <v>44</v>
      </c>
      <c r="B33" s="1">
        <f t="shared" ca="1" si="13"/>
        <v>0</v>
      </c>
      <c r="C33" s="1">
        <f t="shared" ca="1" si="13"/>
        <v>0</v>
      </c>
      <c r="D33" s="1">
        <f t="shared" ca="1" si="13"/>
        <v>0</v>
      </c>
      <c r="E33" s="1">
        <f t="shared" ca="1" si="13"/>
        <v>2.4500000000000002</v>
      </c>
      <c r="F33" s="1">
        <f t="shared" ca="1" si="13"/>
        <v>0</v>
      </c>
      <c r="G33" s="1">
        <f t="shared" ca="1" si="13"/>
        <v>0</v>
      </c>
      <c r="H33" s="1">
        <f t="shared" ca="1" si="13"/>
        <v>0</v>
      </c>
      <c r="I33" s="1">
        <f t="shared" ca="1" si="12"/>
        <v>0</v>
      </c>
      <c r="J33" s="1">
        <f t="shared" ca="1" si="12"/>
        <v>0</v>
      </c>
      <c r="K33" s="1">
        <f t="shared" ca="1" si="12"/>
        <v>0</v>
      </c>
      <c r="L33" s="1">
        <f t="shared" ca="1" si="12"/>
        <v>0</v>
      </c>
      <c r="M33" s="1">
        <f t="shared" ca="1" si="12"/>
        <v>0</v>
      </c>
      <c r="N33" s="1">
        <f t="shared" ca="1" si="9"/>
        <v>0</v>
      </c>
      <c r="O33" s="1">
        <f t="shared" ca="1" si="9"/>
        <v>0</v>
      </c>
      <c r="P33" s="1">
        <f t="shared" ca="1" si="9"/>
        <v>0</v>
      </c>
      <c r="Q33" s="1">
        <f t="shared" ca="1" si="9"/>
        <v>0</v>
      </c>
      <c r="R33" s="1">
        <f t="shared" ca="1" si="9"/>
        <v>0</v>
      </c>
      <c r="S33" s="1">
        <f t="shared" ca="1" si="9"/>
        <v>0</v>
      </c>
      <c r="T33" s="1">
        <f t="shared" ca="1" si="9"/>
        <v>0</v>
      </c>
      <c r="U33" s="1">
        <f t="shared" ca="1" si="9"/>
        <v>0</v>
      </c>
      <c r="V33" s="1">
        <f t="shared" ca="1" si="9"/>
        <v>0</v>
      </c>
      <c r="W33" s="1">
        <f t="shared" ca="1" si="14"/>
        <v>0</v>
      </c>
      <c r="X33" s="1">
        <f t="shared" ca="1" si="14"/>
        <v>0</v>
      </c>
      <c r="Y33" s="1">
        <f t="shared" ca="1" si="14"/>
        <v>0</v>
      </c>
      <c r="Z33" s="1">
        <f t="shared" ca="1" si="14"/>
        <v>0</v>
      </c>
      <c r="AA33" s="1">
        <f t="shared" ca="1" si="14"/>
        <v>0</v>
      </c>
      <c r="AB33" s="1">
        <f t="shared" ca="1" si="14"/>
        <v>0</v>
      </c>
      <c r="AC33" s="1">
        <f t="shared" ca="1" si="14"/>
        <v>0</v>
      </c>
      <c r="AD33" s="1">
        <f t="shared" ca="1" si="14"/>
        <v>0</v>
      </c>
      <c r="AE33" s="1">
        <f t="shared" ca="1" si="14"/>
        <v>0</v>
      </c>
      <c r="AF33" s="1">
        <f t="shared" ca="1" si="14"/>
        <v>0</v>
      </c>
      <c r="AG33" s="1">
        <v>0</v>
      </c>
      <c r="AH33" s="1">
        <v>1.17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t="s">
        <v>22</v>
      </c>
      <c r="B34" s="1">
        <f t="shared" ca="1" si="13"/>
        <v>0</v>
      </c>
      <c r="C34" s="1">
        <f t="shared" ca="1" si="13"/>
        <v>0</v>
      </c>
      <c r="D34" s="1">
        <f t="shared" ca="1" si="13"/>
        <v>0</v>
      </c>
      <c r="E34" s="1">
        <f t="shared" ca="1" si="13"/>
        <v>0</v>
      </c>
      <c r="F34" s="1">
        <f t="shared" ca="1" si="13"/>
        <v>0</v>
      </c>
      <c r="G34" s="1">
        <f t="shared" ca="1" si="13"/>
        <v>0</v>
      </c>
      <c r="H34" s="1">
        <f t="shared" ca="1" si="13"/>
        <v>0</v>
      </c>
      <c r="I34" s="1">
        <f t="shared" ca="1" si="12"/>
        <v>0</v>
      </c>
      <c r="J34" s="1">
        <f t="shared" ca="1" si="12"/>
        <v>0</v>
      </c>
      <c r="K34" s="1">
        <f t="shared" ca="1" si="12"/>
        <v>0</v>
      </c>
      <c r="L34" s="1">
        <f t="shared" ca="1" si="12"/>
        <v>0</v>
      </c>
      <c r="M34" s="1">
        <f t="shared" ca="1" si="12"/>
        <v>0</v>
      </c>
      <c r="N34" s="1">
        <f t="shared" ca="1" si="9"/>
        <v>0</v>
      </c>
      <c r="O34" s="1">
        <f t="shared" ca="1" si="9"/>
        <v>0</v>
      </c>
      <c r="P34" s="1">
        <f t="shared" ca="1" si="9"/>
        <v>0</v>
      </c>
      <c r="Q34" s="1">
        <f t="shared" ca="1" si="9"/>
        <v>0</v>
      </c>
      <c r="R34" s="1">
        <f t="shared" ca="1" si="9"/>
        <v>0</v>
      </c>
      <c r="S34" s="1">
        <f t="shared" ca="1" si="9"/>
        <v>0</v>
      </c>
      <c r="T34" s="1">
        <f t="shared" ca="1" si="9"/>
        <v>0</v>
      </c>
      <c r="U34" s="1">
        <f t="shared" ca="1" si="9"/>
        <v>0</v>
      </c>
      <c r="V34" s="1">
        <f t="shared" ca="1" si="9"/>
        <v>0</v>
      </c>
      <c r="W34" s="1">
        <f t="shared" ca="1" si="14"/>
        <v>0</v>
      </c>
      <c r="X34" s="1">
        <f t="shared" ca="1" si="14"/>
        <v>0</v>
      </c>
      <c r="Y34" s="1">
        <f t="shared" ca="1" si="14"/>
        <v>0</v>
      </c>
      <c r="Z34" s="1">
        <f t="shared" ca="1" si="14"/>
        <v>4</v>
      </c>
      <c r="AA34" s="1">
        <f t="shared" ca="1" si="14"/>
        <v>0</v>
      </c>
      <c r="AB34" s="1">
        <f t="shared" ca="1" si="14"/>
        <v>0</v>
      </c>
      <c r="AC34" s="1">
        <f t="shared" ca="1" si="14"/>
        <v>0</v>
      </c>
      <c r="AD34" s="1">
        <f t="shared" ca="1" si="14"/>
        <v>7.4</v>
      </c>
      <c r="AE34" s="1">
        <f t="shared" ca="1" si="14"/>
        <v>0</v>
      </c>
      <c r="AF34" s="1">
        <f t="shared" ca="1" si="14"/>
        <v>0</v>
      </c>
      <c r="AG34" s="1">
        <f t="shared" ca="1" si="14"/>
        <v>1.17</v>
      </c>
      <c r="AH34" s="1">
        <v>0</v>
      </c>
      <c r="AI34" s="1">
        <v>6</v>
      </c>
      <c r="AJ34" s="1"/>
      <c r="AK34" s="1">
        <v>2.2999999999999998</v>
      </c>
      <c r="AL34" s="1"/>
      <c r="AM34" s="1">
        <v>4.28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t="s">
        <v>23</v>
      </c>
      <c r="B35" s="1">
        <f t="shared" ca="1" si="13"/>
        <v>0</v>
      </c>
      <c r="C35" s="1">
        <f t="shared" ca="1" si="13"/>
        <v>0</v>
      </c>
      <c r="D35" s="1">
        <f t="shared" ca="1" si="13"/>
        <v>0</v>
      </c>
      <c r="E35" s="1">
        <f t="shared" ca="1" si="13"/>
        <v>0</v>
      </c>
      <c r="F35" s="1">
        <f t="shared" ca="1" si="13"/>
        <v>0</v>
      </c>
      <c r="G35" s="1">
        <f t="shared" ca="1" si="13"/>
        <v>0</v>
      </c>
      <c r="H35" s="1">
        <f t="shared" ca="1" si="13"/>
        <v>0</v>
      </c>
      <c r="I35" s="1">
        <f t="shared" ca="1" si="12"/>
        <v>0</v>
      </c>
      <c r="J35" s="1">
        <f t="shared" ca="1" si="12"/>
        <v>0</v>
      </c>
      <c r="K35" s="1">
        <f t="shared" ca="1" si="12"/>
        <v>0</v>
      </c>
      <c r="L35" s="1">
        <f t="shared" ca="1" si="12"/>
        <v>0</v>
      </c>
      <c r="M35" s="1">
        <f t="shared" ca="1" si="12"/>
        <v>0</v>
      </c>
      <c r="N35" s="1">
        <f t="shared" ca="1" si="9"/>
        <v>0</v>
      </c>
      <c r="O35" s="1">
        <f t="shared" ca="1" si="9"/>
        <v>0</v>
      </c>
      <c r="P35" s="1">
        <f t="shared" ca="1" si="9"/>
        <v>0</v>
      </c>
      <c r="Q35" s="1">
        <f t="shared" ca="1" si="9"/>
        <v>0</v>
      </c>
      <c r="R35" s="1">
        <f t="shared" ca="1" si="9"/>
        <v>0</v>
      </c>
      <c r="S35" s="1">
        <f t="shared" ca="1" si="9"/>
        <v>0</v>
      </c>
      <c r="T35" s="1">
        <f t="shared" ca="1" si="9"/>
        <v>0</v>
      </c>
      <c r="U35" s="1">
        <f t="shared" ca="1" si="9"/>
        <v>0</v>
      </c>
      <c r="V35" s="1">
        <f t="shared" ca="1" si="9"/>
        <v>0</v>
      </c>
      <c r="W35" s="1">
        <f t="shared" ca="1" si="14"/>
        <v>0</v>
      </c>
      <c r="X35" s="1">
        <f t="shared" ca="1" si="14"/>
        <v>0</v>
      </c>
      <c r="Y35" s="1">
        <f t="shared" ca="1" si="14"/>
        <v>0</v>
      </c>
      <c r="Z35" s="1">
        <f t="shared" ca="1" si="14"/>
        <v>0</v>
      </c>
      <c r="AA35" s="1">
        <f t="shared" ca="1" si="14"/>
        <v>0</v>
      </c>
      <c r="AB35" s="1">
        <f t="shared" ca="1" si="14"/>
        <v>0</v>
      </c>
      <c r="AC35" s="1">
        <f t="shared" ca="1" si="14"/>
        <v>0</v>
      </c>
      <c r="AD35" s="1">
        <f t="shared" ca="1" si="14"/>
        <v>6.3</v>
      </c>
      <c r="AE35" s="1">
        <f t="shared" ca="1" si="14"/>
        <v>0</v>
      </c>
      <c r="AF35" s="1">
        <f t="shared" ca="1" si="14"/>
        <v>0</v>
      </c>
      <c r="AG35" s="1">
        <f t="shared" ca="1" si="14"/>
        <v>0</v>
      </c>
      <c r="AH35" s="1">
        <f t="shared" ca="1" si="14"/>
        <v>6</v>
      </c>
      <c r="AI35" s="1">
        <v>0</v>
      </c>
      <c r="AJ35" s="1">
        <v>2.2000000000000002</v>
      </c>
      <c r="AK35" s="1">
        <v>9.4499999999999993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t="s">
        <v>24</v>
      </c>
      <c r="B36" s="1">
        <f t="shared" ca="1" si="13"/>
        <v>0</v>
      </c>
      <c r="C36" s="1">
        <f t="shared" ca="1" si="13"/>
        <v>0</v>
      </c>
      <c r="D36" s="1">
        <f t="shared" ca="1" si="13"/>
        <v>0</v>
      </c>
      <c r="E36" s="1">
        <f t="shared" ca="1" si="13"/>
        <v>0</v>
      </c>
      <c r="F36" s="1">
        <f t="shared" ca="1" si="13"/>
        <v>0</v>
      </c>
      <c r="G36" s="1">
        <f t="shared" ca="1" si="13"/>
        <v>0</v>
      </c>
      <c r="H36" s="1">
        <f t="shared" ca="1" si="13"/>
        <v>0</v>
      </c>
      <c r="I36" s="1">
        <f t="shared" ca="1" si="12"/>
        <v>0</v>
      </c>
      <c r="J36" s="1">
        <f t="shared" ca="1" si="12"/>
        <v>0</v>
      </c>
      <c r="K36" s="1">
        <f t="shared" ca="1" si="12"/>
        <v>0</v>
      </c>
      <c r="L36" s="1">
        <f t="shared" ca="1" si="12"/>
        <v>0</v>
      </c>
      <c r="M36" s="1">
        <f t="shared" ca="1" si="12"/>
        <v>0</v>
      </c>
      <c r="N36" s="1">
        <f t="shared" ca="1" si="9"/>
        <v>0</v>
      </c>
      <c r="O36" s="1">
        <f t="shared" ca="1" si="9"/>
        <v>0</v>
      </c>
      <c r="P36" s="1">
        <f t="shared" ca="1" si="9"/>
        <v>0</v>
      </c>
      <c r="Q36" s="1">
        <f t="shared" ca="1" si="9"/>
        <v>0</v>
      </c>
      <c r="R36" s="1">
        <f t="shared" ca="1" si="9"/>
        <v>0</v>
      </c>
      <c r="S36" s="1">
        <f t="shared" ca="1" si="9"/>
        <v>0</v>
      </c>
      <c r="T36" s="1">
        <f t="shared" ca="1" si="9"/>
        <v>0</v>
      </c>
      <c r="U36" s="1">
        <f t="shared" ca="1" si="9"/>
        <v>0</v>
      </c>
      <c r="V36" s="1">
        <f t="shared" ca="1" si="9"/>
        <v>0</v>
      </c>
      <c r="W36" s="1">
        <f t="shared" ca="1" si="14"/>
        <v>0</v>
      </c>
      <c r="X36" s="1">
        <f t="shared" ca="1" si="14"/>
        <v>0</v>
      </c>
      <c r="Y36" s="1">
        <f t="shared" ca="1" si="14"/>
        <v>0</v>
      </c>
      <c r="Z36" s="1">
        <f t="shared" ca="1" si="14"/>
        <v>0</v>
      </c>
      <c r="AA36" s="1">
        <f t="shared" ca="1" si="14"/>
        <v>0</v>
      </c>
      <c r="AB36" s="1">
        <f t="shared" ca="1" si="14"/>
        <v>0</v>
      </c>
      <c r="AC36" s="1">
        <f t="shared" ca="1" si="14"/>
        <v>0</v>
      </c>
      <c r="AD36" s="1">
        <f t="shared" ca="1" si="14"/>
        <v>0</v>
      </c>
      <c r="AE36" s="1">
        <f t="shared" ca="1" si="14"/>
        <v>0</v>
      </c>
      <c r="AF36" s="1">
        <f t="shared" ca="1" si="14"/>
        <v>0</v>
      </c>
      <c r="AG36" s="1">
        <f t="shared" ca="1" si="14"/>
        <v>0</v>
      </c>
      <c r="AH36" s="1">
        <f t="shared" ca="1" si="14"/>
        <v>0</v>
      </c>
      <c r="AI36" s="1">
        <f t="shared" ca="1" si="14"/>
        <v>2.2000000000000002</v>
      </c>
      <c r="AJ36" s="1">
        <v>0</v>
      </c>
      <c r="AK36" s="1">
        <v>6.4</v>
      </c>
      <c r="AL36" s="1"/>
      <c r="AM36" s="1"/>
      <c r="AN36" s="1">
        <v>6.2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t="s">
        <v>25</v>
      </c>
      <c r="B37" s="1">
        <f t="shared" ca="1" si="13"/>
        <v>0</v>
      </c>
      <c r="C37" s="1">
        <f t="shared" ca="1" si="13"/>
        <v>0</v>
      </c>
      <c r="D37" s="1">
        <f t="shared" ca="1" si="13"/>
        <v>0</v>
      </c>
      <c r="E37" s="1">
        <f t="shared" ca="1" si="13"/>
        <v>0</v>
      </c>
      <c r="F37" s="1">
        <f t="shared" ca="1" si="13"/>
        <v>0</v>
      </c>
      <c r="G37" s="1">
        <f t="shared" ca="1" si="13"/>
        <v>0</v>
      </c>
      <c r="H37" s="1">
        <f t="shared" ca="1" si="13"/>
        <v>0</v>
      </c>
      <c r="I37" s="1">
        <f t="shared" ca="1" si="12"/>
        <v>0</v>
      </c>
      <c r="J37" s="1">
        <f t="shared" ca="1" si="12"/>
        <v>0</v>
      </c>
      <c r="K37" s="1">
        <f t="shared" ca="1" si="12"/>
        <v>0</v>
      </c>
      <c r="L37" s="1">
        <f t="shared" ca="1" si="12"/>
        <v>0</v>
      </c>
      <c r="M37" s="1">
        <f t="shared" ca="1" si="12"/>
        <v>0</v>
      </c>
      <c r="N37" s="1">
        <f t="shared" ca="1" si="9"/>
        <v>0</v>
      </c>
      <c r="O37" s="1">
        <f t="shared" ca="1" si="9"/>
        <v>0</v>
      </c>
      <c r="P37" s="1">
        <f t="shared" ca="1" si="9"/>
        <v>0</v>
      </c>
      <c r="Q37" s="1">
        <f t="shared" ca="1" si="9"/>
        <v>0</v>
      </c>
      <c r="R37" s="1">
        <f t="shared" ca="1" si="9"/>
        <v>0</v>
      </c>
      <c r="S37" s="1">
        <f t="shared" ca="1" si="9"/>
        <v>0</v>
      </c>
      <c r="T37" s="1">
        <f t="shared" ca="1" si="9"/>
        <v>0</v>
      </c>
      <c r="U37" s="1">
        <f t="shared" ca="1" si="9"/>
        <v>0</v>
      </c>
      <c r="V37" s="1">
        <f t="shared" ca="1" si="9"/>
        <v>0</v>
      </c>
      <c r="W37" s="1">
        <f t="shared" ca="1" si="14"/>
        <v>0</v>
      </c>
      <c r="X37" s="1">
        <f t="shared" ca="1" si="14"/>
        <v>0</v>
      </c>
      <c r="Y37" s="1">
        <f t="shared" ca="1" si="14"/>
        <v>0</v>
      </c>
      <c r="Z37" s="1">
        <f t="shared" ca="1" si="14"/>
        <v>0</v>
      </c>
      <c r="AA37" s="1">
        <f t="shared" ca="1" si="14"/>
        <v>0</v>
      </c>
      <c r="AB37" s="1">
        <f t="shared" ca="1" si="14"/>
        <v>0</v>
      </c>
      <c r="AC37" s="1">
        <f t="shared" ca="1" si="14"/>
        <v>0</v>
      </c>
      <c r="AD37" s="1">
        <f t="shared" ca="1" si="14"/>
        <v>0</v>
      </c>
      <c r="AE37" s="1">
        <f t="shared" ca="1" si="14"/>
        <v>0</v>
      </c>
      <c r="AF37" s="1">
        <f t="shared" ca="1" si="14"/>
        <v>0</v>
      </c>
      <c r="AG37" s="1">
        <f t="shared" ca="1" si="14"/>
        <v>0</v>
      </c>
      <c r="AH37" s="1">
        <f t="shared" ca="1" si="14"/>
        <v>2.2999999999999998</v>
      </c>
      <c r="AI37" s="1">
        <f t="shared" ca="1" si="14"/>
        <v>9.4499999999999993</v>
      </c>
      <c r="AJ37" s="1">
        <f t="shared" ca="1" si="14"/>
        <v>6.4</v>
      </c>
      <c r="AK37" s="1">
        <v>0</v>
      </c>
      <c r="AL37" s="1"/>
      <c r="AM37" s="1"/>
      <c r="AN37" s="1">
        <v>8.0500000000000007</v>
      </c>
      <c r="AO37" s="1"/>
      <c r="AP37" s="1">
        <v>15</v>
      </c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t="s">
        <v>27</v>
      </c>
      <c r="B38" s="1">
        <f t="shared" ca="1" si="13"/>
        <v>0</v>
      </c>
      <c r="C38" s="1">
        <f t="shared" ca="1" si="13"/>
        <v>5.45</v>
      </c>
      <c r="D38" s="1">
        <f t="shared" ca="1" si="13"/>
        <v>0</v>
      </c>
      <c r="E38" s="1">
        <f t="shared" ca="1" si="13"/>
        <v>0</v>
      </c>
      <c r="F38" s="1">
        <f t="shared" ca="1" si="13"/>
        <v>0</v>
      </c>
      <c r="G38" s="1">
        <f t="shared" ca="1" si="13"/>
        <v>0</v>
      </c>
      <c r="H38" s="1">
        <f t="shared" ca="1" si="13"/>
        <v>0</v>
      </c>
      <c r="I38" s="1">
        <f t="shared" ca="1" si="12"/>
        <v>0</v>
      </c>
      <c r="J38" s="1">
        <f t="shared" ca="1" si="12"/>
        <v>0</v>
      </c>
      <c r="K38" s="1">
        <f t="shared" ca="1" si="12"/>
        <v>0</v>
      </c>
      <c r="L38" s="1">
        <f t="shared" ca="1" si="12"/>
        <v>0</v>
      </c>
      <c r="M38" s="1">
        <f t="shared" ca="1" si="12"/>
        <v>0</v>
      </c>
      <c r="N38" s="1">
        <f t="shared" ca="1" si="9"/>
        <v>0</v>
      </c>
      <c r="O38" s="1">
        <f t="shared" ca="1" si="9"/>
        <v>0</v>
      </c>
      <c r="P38" s="1">
        <f t="shared" ca="1" si="9"/>
        <v>0</v>
      </c>
      <c r="Q38" s="1">
        <f t="shared" ca="1" si="9"/>
        <v>0</v>
      </c>
      <c r="R38" s="1">
        <f t="shared" ca="1" si="9"/>
        <v>0</v>
      </c>
      <c r="S38" s="1">
        <f t="shared" ca="1" si="9"/>
        <v>0</v>
      </c>
      <c r="T38" s="1">
        <f t="shared" ca="1" si="9"/>
        <v>0</v>
      </c>
      <c r="U38" s="1">
        <f t="shared" ca="1" si="9"/>
        <v>0</v>
      </c>
      <c r="V38" s="1">
        <f t="shared" ca="1" si="9"/>
        <v>0</v>
      </c>
      <c r="W38" s="1">
        <f t="shared" ca="1" si="14"/>
        <v>0</v>
      </c>
      <c r="X38" s="1">
        <f t="shared" ca="1" si="14"/>
        <v>0</v>
      </c>
      <c r="Y38" s="1">
        <f t="shared" ca="1" si="14"/>
        <v>0</v>
      </c>
      <c r="Z38" s="1">
        <f t="shared" ref="Z38" ca="1" si="15">OFFSET($B$2,COLUMN()-COLUMN($B$2),ROW()-ROW($B$2))</f>
        <v>0</v>
      </c>
      <c r="AA38" s="1">
        <f t="shared" ca="1" si="14"/>
        <v>0</v>
      </c>
      <c r="AB38" s="1">
        <f t="shared" ca="1" si="14"/>
        <v>0</v>
      </c>
      <c r="AC38" s="1">
        <f t="shared" ca="1" si="14"/>
        <v>0</v>
      </c>
      <c r="AD38" s="1">
        <f t="shared" ca="1" si="14"/>
        <v>0</v>
      </c>
      <c r="AE38" s="1">
        <f t="shared" ca="1" si="14"/>
        <v>0</v>
      </c>
      <c r="AF38" s="1">
        <f t="shared" ca="1" si="14"/>
        <v>0</v>
      </c>
      <c r="AG38" s="1">
        <f t="shared" ca="1" si="14"/>
        <v>0</v>
      </c>
      <c r="AH38" s="1">
        <f t="shared" ca="1" si="14"/>
        <v>0</v>
      </c>
      <c r="AI38" s="1">
        <f t="shared" ca="1" si="14"/>
        <v>0</v>
      </c>
      <c r="AJ38" s="1">
        <f t="shared" ca="1" si="14"/>
        <v>0</v>
      </c>
      <c r="AK38" s="1">
        <f t="shared" ca="1" si="14"/>
        <v>0</v>
      </c>
      <c r="AL38" s="1">
        <v>0</v>
      </c>
      <c r="AM38" s="1">
        <v>2.1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t="s">
        <v>39</v>
      </c>
      <c r="B39" s="1">
        <f t="shared" ca="1" si="13"/>
        <v>0</v>
      </c>
      <c r="C39" s="1">
        <f t="shared" ca="1" si="13"/>
        <v>0</v>
      </c>
      <c r="D39" s="1">
        <f t="shared" ca="1" si="13"/>
        <v>0</v>
      </c>
      <c r="E39" s="1">
        <f t="shared" ca="1" si="13"/>
        <v>0</v>
      </c>
      <c r="F39" s="1">
        <f t="shared" ca="1" si="13"/>
        <v>0</v>
      </c>
      <c r="G39" s="1">
        <f t="shared" ca="1" si="13"/>
        <v>0</v>
      </c>
      <c r="H39" s="1">
        <f t="shared" ca="1" si="13"/>
        <v>0</v>
      </c>
      <c r="I39" s="1">
        <f t="shared" ca="1" si="12"/>
        <v>0</v>
      </c>
      <c r="J39" s="1">
        <f t="shared" ca="1" si="12"/>
        <v>0</v>
      </c>
      <c r="K39" s="1">
        <f t="shared" ca="1" si="12"/>
        <v>0</v>
      </c>
      <c r="L39" s="1">
        <f t="shared" ca="1" si="12"/>
        <v>0</v>
      </c>
      <c r="M39" s="1">
        <f t="shared" ca="1" si="12"/>
        <v>0</v>
      </c>
      <c r="N39" s="1">
        <f t="shared" ca="1" si="9"/>
        <v>0</v>
      </c>
      <c r="O39" s="1">
        <f t="shared" ca="1" si="9"/>
        <v>0</v>
      </c>
      <c r="P39" s="1">
        <f t="shared" ca="1" si="9"/>
        <v>0</v>
      </c>
      <c r="Q39" s="1">
        <f t="shared" ca="1" si="9"/>
        <v>0</v>
      </c>
      <c r="R39" s="1">
        <f t="shared" ca="1" si="9"/>
        <v>0</v>
      </c>
      <c r="S39" s="1">
        <f t="shared" ca="1" si="9"/>
        <v>0</v>
      </c>
      <c r="T39" s="1">
        <f t="shared" ca="1" si="9"/>
        <v>0</v>
      </c>
      <c r="U39" s="1">
        <f t="shared" ca="1" si="9"/>
        <v>0</v>
      </c>
      <c r="V39" s="1">
        <f t="shared" ca="1" si="9"/>
        <v>0</v>
      </c>
      <c r="W39" s="1">
        <f t="shared" ca="1" si="14"/>
        <v>0</v>
      </c>
      <c r="X39" s="1">
        <f t="shared" ca="1" si="14"/>
        <v>0</v>
      </c>
      <c r="Y39" s="1">
        <f t="shared" ca="1" si="14"/>
        <v>0</v>
      </c>
      <c r="Z39" s="1">
        <f t="shared" ca="1" si="14"/>
        <v>5.2</v>
      </c>
      <c r="AA39" s="1">
        <f t="shared" ca="1" si="14"/>
        <v>0</v>
      </c>
      <c r="AB39" s="1">
        <f t="shared" ca="1" si="14"/>
        <v>0</v>
      </c>
      <c r="AC39" s="1">
        <f t="shared" ca="1" si="14"/>
        <v>0</v>
      </c>
      <c r="AD39" s="1">
        <f t="shared" ca="1" si="14"/>
        <v>0</v>
      </c>
      <c r="AE39" s="1">
        <f t="shared" ca="1" si="14"/>
        <v>0</v>
      </c>
      <c r="AF39" s="1">
        <f t="shared" ca="1" si="14"/>
        <v>0</v>
      </c>
      <c r="AG39" s="1">
        <f t="shared" ca="1" si="14"/>
        <v>0</v>
      </c>
      <c r="AH39" s="1">
        <f t="shared" ca="1" si="14"/>
        <v>4.28</v>
      </c>
      <c r="AI39" s="1">
        <f t="shared" ca="1" si="14"/>
        <v>0</v>
      </c>
      <c r="AJ39" s="1">
        <f t="shared" ca="1" si="14"/>
        <v>0</v>
      </c>
      <c r="AK39" s="1">
        <f t="shared" ca="1" si="14"/>
        <v>0</v>
      </c>
      <c r="AL39" s="1">
        <f t="shared" ca="1" si="14"/>
        <v>2.1</v>
      </c>
      <c r="AM39" s="1"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t="s">
        <v>29</v>
      </c>
      <c r="B40" s="1">
        <f t="shared" ca="1" si="13"/>
        <v>0</v>
      </c>
      <c r="C40" s="1">
        <f t="shared" ca="1" si="13"/>
        <v>0</v>
      </c>
      <c r="D40" s="1">
        <f t="shared" ca="1" si="13"/>
        <v>0</v>
      </c>
      <c r="E40" s="1">
        <f t="shared" ca="1" si="13"/>
        <v>0</v>
      </c>
      <c r="F40" s="1">
        <f t="shared" ca="1" si="13"/>
        <v>0</v>
      </c>
      <c r="G40" s="1">
        <f t="shared" ca="1" si="13"/>
        <v>0</v>
      </c>
      <c r="H40" s="1">
        <f t="shared" ca="1" si="13"/>
        <v>0</v>
      </c>
      <c r="I40" s="1">
        <f t="shared" ca="1" si="12"/>
        <v>0</v>
      </c>
      <c r="J40" s="1">
        <f t="shared" ca="1" si="12"/>
        <v>0</v>
      </c>
      <c r="K40" s="1">
        <f t="shared" ca="1" si="12"/>
        <v>0</v>
      </c>
      <c r="L40" s="1">
        <f t="shared" ca="1" si="12"/>
        <v>0</v>
      </c>
      <c r="M40" s="1">
        <f t="shared" ca="1" si="12"/>
        <v>0</v>
      </c>
      <c r="N40" s="1">
        <f t="shared" ca="1" si="9"/>
        <v>0</v>
      </c>
      <c r="O40" s="1">
        <f t="shared" ca="1" si="9"/>
        <v>0</v>
      </c>
      <c r="P40" s="1">
        <f t="shared" ca="1" si="9"/>
        <v>0</v>
      </c>
      <c r="Q40" s="1">
        <f t="shared" ca="1" si="9"/>
        <v>0</v>
      </c>
      <c r="R40" s="1">
        <f t="shared" ca="1" si="9"/>
        <v>0</v>
      </c>
      <c r="S40" s="1">
        <f t="shared" ca="1" si="9"/>
        <v>0</v>
      </c>
      <c r="T40" s="1">
        <f t="shared" ca="1" si="9"/>
        <v>0</v>
      </c>
      <c r="U40" s="1">
        <f t="shared" ca="1" si="9"/>
        <v>0</v>
      </c>
      <c r="V40" s="1">
        <f t="shared" ca="1" si="9"/>
        <v>0</v>
      </c>
      <c r="W40" s="1">
        <f t="shared" ca="1" si="14"/>
        <v>0</v>
      </c>
      <c r="X40" s="1">
        <f t="shared" ca="1" si="14"/>
        <v>0</v>
      </c>
      <c r="Y40" s="1">
        <f t="shared" ca="1" si="14"/>
        <v>0</v>
      </c>
      <c r="Z40" s="1">
        <f t="shared" ca="1" si="14"/>
        <v>0</v>
      </c>
      <c r="AA40" s="1">
        <f t="shared" ca="1" si="14"/>
        <v>0</v>
      </c>
      <c r="AB40" s="1">
        <f t="shared" ca="1" si="14"/>
        <v>0</v>
      </c>
      <c r="AC40" s="1">
        <f t="shared" ca="1" si="14"/>
        <v>0</v>
      </c>
      <c r="AD40" s="1">
        <f t="shared" ca="1" si="14"/>
        <v>0</v>
      </c>
      <c r="AE40" s="1">
        <f t="shared" ca="1" si="14"/>
        <v>0</v>
      </c>
      <c r="AF40" s="1">
        <f t="shared" ca="1" si="14"/>
        <v>0</v>
      </c>
      <c r="AG40" s="1">
        <f t="shared" ca="1" si="14"/>
        <v>0</v>
      </c>
      <c r="AH40" s="1">
        <f t="shared" ca="1" si="14"/>
        <v>0</v>
      </c>
      <c r="AI40" s="1">
        <f t="shared" ca="1" si="14"/>
        <v>0</v>
      </c>
      <c r="AJ40" s="1">
        <f t="shared" ca="1" si="14"/>
        <v>6.2</v>
      </c>
      <c r="AK40" s="1">
        <f t="shared" ca="1" si="14"/>
        <v>8.0500000000000007</v>
      </c>
      <c r="AL40" s="1">
        <f t="shared" ca="1" si="14"/>
        <v>0</v>
      </c>
      <c r="AM40" s="1">
        <f t="shared" ref="AM40:AW50" ca="1" si="16">OFFSET($B$2,COLUMN()-COLUMN($B$2),ROW()-ROW($B$2))</f>
        <v>0</v>
      </c>
      <c r="AN40" s="1">
        <v>0</v>
      </c>
      <c r="AO40" s="1">
        <v>7.2</v>
      </c>
      <c r="AP40" s="1">
        <v>18.190000000000001</v>
      </c>
      <c r="AQ40" s="1">
        <v>10.15</v>
      </c>
      <c r="AR40" s="1">
        <v>9.5</v>
      </c>
      <c r="AS40" s="1"/>
      <c r="AT40" s="1"/>
      <c r="AU40" s="1"/>
      <c r="AV40" s="1"/>
      <c r="AW40" s="1"/>
      <c r="AX40" s="1"/>
    </row>
    <row r="41" spans="1:50" x14ac:dyDescent="0.3">
      <c r="A41" t="s">
        <v>40</v>
      </c>
      <c r="B41" s="1">
        <f t="shared" ca="1" si="13"/>
        <v>0</v>
      </c>
      <c r="C41" s="1">
        <f t="shared" ca="1" si="13"/>
        <v>0</v>
      </c>
      <c r="D41" s="1">
        <f t="shared" ca="1" si="13"/>
        <v>0</v>
      </c>
      <c r="E41" s="1">
        <f t="shared" ca="1" si="13"/>
        <v>0</v>
      </c>
      <c r="F41" s="1">
        <f t="shared" ca="1" si="13"/>
        <v>0</v>
      </c>
      <c r="G41" s="1">
        <f t="shared" ca="1" si="13"/>
        <v>0</v>
      </c>
      <c r="H41" s="1">
        <f t="shared" ca="1" si="13"/>
        <v>0</v>
      </c>
      <c r="I41" s="1">
        <f t="shared" ca="1" si="12"/>
        <v>0</v>
      </c>
      <c r="J41" s="1">
        <f t="shared" ca="1" si="12"/>
        <v>0</v>
      </c>
      <c r="K41" s="1">
        <f t="shared" ca="1" si="12"/>
        <v>0</v>
      </c>
      <c r="L41" s="1">
        <f t="shared" ca="1" si="12"/>
        <v>0</v>
      </c>
      <c r="M41" s="1">
        <f t="shared" ca="1" si="12"/>
        <v>0</v>
      </c>
      <c r="N41" s="1">
        <f t="shared" ca="1" si="9"/>
        <v>0</v>
      </c>
      <c r="O41" s="1">
        <f t="shared" ca="1" si="9"/>
        <v>0</v>
      </c>
      <c r="P41" s="1">
        <f t="shared" ca="1" si="9"/>
        <v>0</v>
      </c>
      <c r="Q41" s="1">
        <f t="shared" ca="1" si="9"/>
        <v>0</v>
      </c>
      <c r="R41" s="1">
        <f t="shared" ca="1" si="9"/>
        <v>0</v>
      </c>
      <c r="S41" s="1">
        <f t="shared" ca="1" si="9"/>
        <v>0</v>
      </c>
      <c r="T41" s="1">
        <f t="shared" ca="1" si="9"/>
        <v>0</v>
      </c>
      <c r="U41" s="1">
        <f t="shared" ca="1" si="9"/>
        <v>0</v>
      </c>
      <c r="V41" s="1">
        <f t="shared" ca="1" si="9"/>
        <v>0</v>
      </c>
      <c r="W41" s="1">
        <f t="shared" ca="1" si="14"/>
        <v>0</v>
      </c>
      <c r="X41" s="1">
        <f t="shared" ca="1" si="14"/>
        <v>0</v>
      </c>
      <c r="Y41" s="1">
        <f t="shared" ca="1" si="14"/>
        <v>0</v>
      </c>
      <c r="Z41" s="1">
        <f t="shared" ca="1" si="14"/>
        <v>0</v>
      </c>
      <c r="AA41" s="1">
        <f t="shared" ca="1" si="14"/>
        <v>0</v>
      </c>
      <c r="AB41" s="1">
        <f t="shared" ca="1" si="14"/>
        <v>0</v>
      </c>
      <c r="AC41" s="1">
        <f t="shared" ca="1" si="14"/>
        <v>0</v>
      </c>
      <c r="AD41" s="1">
        <f t="shared" ca="1" si="14"/>
        <v>0</v>
      </c>
      <c r="AE41" s="1">
        <f t="shared" ca="1" si="14"/>
        <v>0</v>
      </c>
      <c r="AF41" s="1">
        <f t="shared" ca="1" si="14"/>
        <v>0</v>
      </c>
      <c r="AG41" s="1">
        <f t="shared" ca="1" si="14"/>
        <v>0</v>
      </c>
      <c r="AH41" s="1">
        <f t="shared" ca="1" si="14"/>
        <v>0</v>
      </c>
      <c r="AI41" s="1">
        <f t="shared" ca="1" si="14"/>
        <v>0</v>
      </c>
      <c r="AJ41" s="1">
        <f t="shared" ca="1" si="14"/>
        <v>0</v>
      </c>
      <c r="AK41" s="1">
        <f t="shared" ca="1" si="14"/>
        <v>0</v>
      </c>
      <c r="AL41" s="1">
        <f t="shared" ca="1" si="14"/>
        <v>0</v>
      </c>
      <c r="AM41" s="1">
        <f t="shared" ca="1" si="16"/>
        <v>0</v>
      </c>
      <c r="AN41" s="1">
        <f t="shared" ca="1" si="16"/>
        <v>7.2</v>
      </c>
      <c r="AO41" s="1"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t="s">
        <v>30</v>
      </c>
      <c r="B42" s="1">
        <f t="shared" ca="1" si="13"/>
        <v>0</v>
      </c>
      <c r="C42" s="1">
        <f t="shared" ca="1" si="13"/>
        <v>0</v>
      </c>
      <c r="D42" s="1">
        <f t="shared" ca="1" si="13"/>
        <v>0</v>
      </c>
      <c r="E42" s="1">
        <f t="shared" ca="1" si="13"/>
        <v>0</v>
      </c>
      <c r="F42" s="1">
        <f t="shared" ca="1" si="13"/>
        <v>0</v>
      </c>
      <c r="G42" s="1">
        <f t="shared" ca="1" si="13"/>
        <v>0</v>
      </c>
      <c r="H42" s="1">
        <f t="shared" ca="1" si="13"/>
        <v>0</v>
      </c>
      <c r="I42" s="1">
        <f t="shared" ca="1" si="12"/>
        <v>0</v>
      </c>
      <c r="J42" s="1">
        <f t="shared" ca="1" si="12"/>
        <v>0</v>
      </c>
      <c r="K42" s="1">
        <f t="shared" ca="1" si="12"/>
        <v>0</v>
      </c>
      <c r="L42" s="1">
        <f t="shared" ca="1" si="12"/>
        <v>0</v>
      </c>
      <c r="M42" s="1">
        <f t="shared" ca="1" si="12"/>
        <v>0</v>
      </c>
      <c r="N42" s="1">
        <f t="shared" ca="1" si="9"/>
        <v>0</v>
      </c>
      <c r="O42" s="1">
        <f t="shared" ca="1" si="9"/>
        <v>0</v>
      </c>
      <c r="P42" s="1">
        <f t="shared" ca="1" si="9"/>
        <v>0</v>
      </c>
      <c r="Q42" s="1">
        <f t="shared" ca="1" si="9"/>
        <v>0</v>
      </c>
      <c r="R42" s="1">
        <f t="shared" ca="1" si="9"/>
        <v>0</v>
      </c>
      <c r="S42" s="1">
        <f t="shared" ca="1" si="9"/>
        <v>0</v>
      </c>
      <c r="T42" s="1">
        <f t="shared" ca="1" si="9"/>
        <v>0</v>
      </c>
      <c r="U42" s="1">
        <f t="shared" ca="1" si="9"/>
        <v>0</v>
      </c>
      <c r="V42" s="1">
        <f t="shared" ca="1" si="9"/>
        <v>0</v>
      </c>
      <c r="W42" s="1">
        <f t="shared" ca="1" si="14"/>
        <v>0</v>
      </c>
      <c r="X42" s="1">
        <f t="shared" ca="1" si="14"/>
        <v>0</v>
      </c>
      <c r="Y42" s="1">
        <f t="shared" ca="1" si="14"/>
        <v>0</v>
      </c>
      <c r="Z42" s="1">
        <f t="shared" ca="1" si="14"/>
        <v>0</v>
      </c>
      <c r="AA42" s="1">
        <f t="shared" ca="1" si="14"/>
        <v>0</v>
      </c>
      <c r="AB42" s="1">
        <f t="shared" ca="1" si="14"/>
        <v>0</v>
      </c>
      <c r="AC42" s="1">
        <f t="shared" ca="1" si="14"/>
        <v>0</v>
      </c>
      <c r="AD42" s="1">
        <f t="shared" ca="1" si="14"/>
        <v>0</v>
      </c>
      <c r="AE42" s="1">
        <f t="shared" ca="1" si="14"/>
        <v>0</v>
      </c>
      <c r="AF42" s="1">
        <f t="shared" ca="1" si="14"/>
        <v>0</v>
      </c>
      <c r="AG42" s="1">
        <f t="shared" ca="1" si="14"/>
        <v>0</v>
      </c>
      <c r="AH42" s="1">
        <f t="shared" ca="1" si="14"/>
        <v>0</v>
      </c>
      <c r="AI42" s="1">
        <f t="shared" ca="1" si="14"/>
        <v>0</v>
      </c>
      <c r="AJ42" s="1">
        <f t="shared" ca="1" si="14"/>
        <v>0</v>
      </c>
      <c r="AK42" s="1">
        <f t="shared" ca="1" si="14"/>
        <v>15</v>
      </c>
      <c r="AL42" s="1">
        <f t="shared" ca="1" si="14"/>
        <v>0</v>
      </c>
      <c r="AM42" s="1">
        <f t="shared" ca="1" si="16"/>
        <v>0</v>
      </c>
      <c r="AN42" s="1">
        <f t="shared" ca="1" si="16"/>
        <v>18.190000000000001</v>
      </c>
      <c r="AO42" s="1">
        <f t="shared" ca="1" si="16"/>
        <v>0</v>
      </c>
      <c r="AP42" s="1">
        <v>0</v>
      </c>
      <c r="AQ42" s="1">
        <v>10</v>
      </c>
      <c r="AR42" s="1"/>
      <c r="AS42" s="1"/>
      <c r="AT42" s="1"/>
      <c r="AU42" s="1">
        <v>18.149999999999999</v>
      </c>
      <c r="AV42" s="1"/>
      <c r="AW42" s="1"/>
      <c r="AX42" s="1"/>
    </row>
    <row r="43" spans="1:50" x14ac:dyDescent="0.3">
      <c r="A43" t="s">
        <v>31</v>
      </c>
      <c r="B43" s="1">
        <f t="shared" ca="1" si="13"/>
        <v>0</v>
      </c>
      <c r="C43" s="1">
        <f t="shared" ca="1" si="13"/>
        <v>0</v>
      </c>
      <c r="D43" s="1">
        <f t="shared" ca="1" si="13"/>
        <v>0</v>
      </c>
      <c r="E43" s="1">
        <f t="shared" ca="1" si="13"/>
        <v>0</v>
      </c>
      <c r="F43" s="1">
        <f t="shared" ca="1" si="13"/>
        <v>0</v>
      </c>
      <c r="G43" s="1">
        <f t="shared" ca="1" si="13"/>
        <v>0</v>
      </c>
      <c r="H43" s="1">
        <f t="shared" ca="1" si="13"/>
        <v>0</v>
      </c>
      <c r="I43" s="1">
        <f t="shared" ca="1" si="12"/>
        <v>0</v>
      </c>
      <c r="J43" s="1">
        <f t="shared" ca="1" si="12"/>
        <v>0</v>
      </c>
      <c r="K43" s="1">
        <f t="shared" ca="1" si="12"/>
        <v>0</v>
      </c>
      <c r="L43" s="1">
        <f t="shared" ca="1" si="12"/>
        <v>0</v>
      </c>
      <c r="M43" s="1">
        <f t="shared" ca="1" si="12"/>
        <v>0</v>
      </c>
      <c r="N43" s="1">
        <f t="shared" ca="1" si="9"/>
        <v>0</v>
      </c>
      <c r="O43" s="1">
        <f t="shared" ca="1" si="9"/>
        <v>0</v>
      </c>
      <c r="P43" s="1">
        <f t="shared" ca="1" si="9"/>
        <v>0</v>
      </c>
      <c r="Q43" s="1">
        <f t="shared" ca="1" si="9"/>
        <v>0</v>
      </c>
      <c r="R43" s="1">
        <f t="shared" ca="1" si="9"/>
        <v>0</v>
      </c>
      <c r="S43" s="1">
        <f t="shared" ca="1" si="9"/>
        <v>0</v>
      </c>
      <c r="T43" s="1">
        <f t="shared" ca="1" si="9"/>
        <v>0</v>
      </c>
      <c r="U43" s="1">
        <f t="shared" ca="1" si="9"/>
        <v>0</v>
      </c>
      <c r="V43" s="1">
        <f t="shared" ca="1" si="9"/>
        <v>0</v>
      </c>
      <c r="W43" s="1">
        <f t="shared" ca="1" si="14"/>
        <v>0</v>
      </c>
      <c r="X43" s="1">
        <f t="shared" ca="1" si="14"/>
        <v>0</v>
      </c>
      <c r="Y43" s="1">
        <f t="shared" ca="1" si="14"/>
        <v>0</v>
      </c>
      <c r="Z43" s="1">
        <f t="shared" ca="1" si="14"/>
        <v>0</v>
      </c>
      <c r="AA43" s="1">
        <f t="shared" ca="1" si="14"/>
        <v>0</v>
      </c>
      <c r="AB43" s="1">
        <f t="shared" ca="1" si="14"/>
        <v>0</v>
      </c>
      <c r="AC43" s="1">
        <f t="shared" ca="1" si="14"/>
        <v>0</v>
      </c>
      <c r="AD43" s="1">
        <f t="shared" ca="1" si="14"/>
        <v>0</v>
      </c>
      <c r="AE43" s="1">
        <f t="shared" ca="1" si="14"/>
        <v>0</v>
      </c>
      <c r="AF43" s="1">
        <f t="shared" ca="1" si="14"/>
        <v>0</v>
      </c>
      <c r="AG43" s="1">
        <f t="shared" ca="1" si="14"/>
        <v>0</v>
      </c>
      <c r="AH43" s="1">
        <f t="shared" ca="1" si="14"/>
        <v>0</v>
      </c>
      <c r="AI43" s="1">
        <f t="shared" ca="1" si="14"/>
        <v>0</v>
      </c>
      <c r="AJ43" s="1">
        <f t="shared" ca="1" si="14"/>
        <v>0</v>
      </c>
      <c r="AK43" s="1">
        <f t="shared" ca="1" si="14"/>
        <v>0</v>
      </c>
      <c r="AL43" s="1">
        <f t="shared" ca="1" si="14"/>
        <v>0</v>
      </c>
      <c r="AM43" s="1">
        <f t="shared" ca="1" si="16"/>
        <v>0</v>
      </c>
      <c r="AN43" s="1">
        <f t="shared" ca="1" si="16"/>
        <v>10.15</v>
      </c>
      <c r="AO43" s="1">
        <f t="shared" ca="1" si="16"/>
        <v>0</v>
      </c>
      <c r="AP43" s="1">
        <f t="shared" ca="1" si="16"/>
        <v>10</v>
      </c>
      <c r="AQ43" s="1">
        <v>0</v>
      </c>
      <c r="AR43" s="1"/>
      <c r="AS43" s="1">
        <v>8.3000000000000007</v>
      </c>
      <c r="AT43" s="1"/>
      <c r="AU43" s="1">
        <v>10</v>
      </c>
      <c r="AV43" s="1"/>
      <c r="AW43" s="1"/>
      <c r="AX43" s="1"/>
    </row>
    <row r="44" spans="1:50" x14ac:dyDescent="0.3">
      <c r="A44" t="s">
        <v>32</v>
      </c>
      <c r="B44" s="1">
        <f t="shared" ca="1" si="13"/>
        <v>0</v>
      </c>
      <c r="C44" s="1">
        <f t="shared" ca="1" si="13"/>
        <v>0</v>
      </c>
      <c r="D44" s="1">
        <f t="shared" ca="1" si="13"/>
        <v>0</v>
      </c>
      <c r="E44" s="1">
        <f t="shared" ca="1" si="13"/>
        <v>0</v>
      </c>
      <c r="F44" s="1">
        <f t="shared" ca="1" si="13"/>
        <v>0</v>
      </c>
      <c r="G44" s="1">
        <f t="shared" ca="1" si="13"/>
        <v>0</v>
      </c>
      <c r="H44" s="1">
        <f t="shared" ca="1" si="13"/>
        <v>0</v>
      </c>
      <c r="I44" s="1">
        <f t="shared" ca="1" si="12"/>
        <v>0</v>
      </c>
      <c r="J44" s="1">
        <f t="shared" ca="1" si="12"/>
        <v>0</v>
      </c>
      <c r="K44" s="1">
        <f t="shared" ca="1" si="12"/>
        <v>0</v>
      </c>
      <c r="L44" s="1">
        <f t="shared" ca="1" si="12"/>
        <v>0</v>
      </c>
      <c r="M44" s="1">
        <f t="shared" ca="1" si="12"/>
        <v>0</v>
      </c>
      <c r="N44" s="1">
        <f t="shared" ca="1" si="9"/>
        <v>0</v>
      </c>
      <c r="O44" s="1">
        <f t="shared" ca="1" si="9"/>
        <v>0</v>
      </c>
      <c r="P44" s="1">
        <f t="shared" ca="1" si="9"/>
        <v>0</v>
      </c>
      <c r="Q44" s="1">
        <f t="shared" ca="1" si="9"/>
        <v>0</v>
      </c>
      <c r="R44" s="1">
        <f t="shared" ca="1" si="9"/>
        <v>0</v>
      </c>
      <c r="S44" s="1">
        <f t="shared" ca="1" si="9"/>
        <v>0</v>
      </c>
      <c r="T44" s="1">
        <f t="shared" ca="1" si="9"/>
        <v>0</v>
      </c>
      <c r="U44" s="1">
        <f t="shared" ca="1" si="9"/>
        <v>0</v>
      </c>
      <c r="V44" s="1">
        <f t="shared" ca="1" si="9"/>
        <v>0</v>
      </c>
      <c r="W44" s="1">
        <f t="shared" ca="1" si="14"/>
        <v>0</v>
      </c>
      <c r="X44" s="1">
        <f t="shared" ca="1" si="14"/>
        <v>0</v>
      </c>
      <c r="Y44" s="1">
        <f t="shared" ca="1" si="14"/>
        <v>0</v>
      </c>
      <c r="Z44" s="1">
        <f t="shared" ca="1" si="14"/>
        <v>0</v>
      </c>
      <c r="AA44" s="1">
        <f t="shared" ca="1" si="14"/>
        <v>0</v>
      </c>
      <c r="AB44" s="1">
        <f t="shared" ca="1" si="14"/>
        <v>0</v>
      </c>
      <c r="AC44" s="1">
        <f t="shared" ca="1" si="14"/>
        <v>0</v>
      </c>
      <c r="AD44" s="1">
        <f t="shared" ca="1" si="14"/>
        <v>0</v>
      </c>
      <c r="AE44" s="1">
        <f t="shared" ca="1" si="14"/>
        <v>0</v>
      </c>
      <c r="AF44" s="1">
        <f t="shared" ca="1" si="14"/>
        <v>0</v>
      </c>
      <c r="AG44" s="1">
        <f t="shared" ca="1" si="14"/>
        <v>0</v>
      </c>
      <c r="AH44" s="1">
        <f t="shared" ca="1" si="14"/>
        <v>0</v>
      </c>
      <c r="AI44" s="1">
        <f t="shared" ca="1" si="14"/>
        <v>0</v>
      </c>
      <c r="AJ44" s="1">
        <f t="shared" ca="1" si="14"/>
        <v>0</v>
      </c>
      <c r="AK44" s="1">
        <f t="shared" ca="1" si="14"/>
        <v>0</v>
      </c>
      <c r="AL44" s="1">
        <f t="shared" ca="1" si="14"/>
        <v>0</v>
      </c>
      <c r="AM44" s="1">
        <f t="shared" ca="1" si="16"/>
        <v>0</v>
      </c>
      <c r="AN44" s="1">
        <f t="shared" ca="1" si="16"/>
        <v>9.5</v>
      </c>
      <c r="AO44" s="1">
        <f t="shared" ca="1" si="16"/>
        <v>0</v>
      </c>
      <c r="AP44" s="1">
        <f t="shared" ca="1" si="16"/>
        <v>0</v>
      </c>
      <c r="AQ44" s="1">
        <f t="shared" ca="1" si="16"/>
        <v>0</v>
      </c>
      <c r="AR44" s="1">
        <v>0</v>
      </c>
      <c r="AS44" s="1">
        <v>5</v>
      </c>
      <c r="AT44" s="1"/>
      <c r="AU44" s="1"/>
      <c r="AV44" s="1"/>
      <c r="AW44" s="1"/>
      <c r="AX44" s="1"/>
    </row>
    <row r="45" spans="1:50" x14ac:dyDescent="0.3">
      <c r="A45" t="s">
        <v>53</v>
      </c>
      <c r="B45" s="1">
        <f t="shared" ca="1" si="13"/>
        <v>0</v>
      </c>
      <c r="C45" s="1">
        <f t="shared" ca="1" si="13"/>
        <v>0</v>
      </c>
      <c r="D45" s="1">
        <f t="shared" ca="1" si="13"/>
        <v>0</v>
      </c>
      <c r="E45" s="1">
        <f t="shared" ca="1" si="13"/>
        <v>0</v>
      </c>
      <c r="F45" s="1">
        <f t="shared" ca="1" si="13"/>
        <v>0</v>
      </c>
      <c r="G45" s="1">
        <f t="shared" ca="1" si="13"/>
        <v>0</v>
      </c>
      <c r="H45" s="1">
        <f t="shared" ca="1" si="13"/>
        <v>0</v>
      </c>
      <c r="I45" s="1">
        <f t="shared" ca="1" si="12"/>
        <v>0</v>
      </c>
      <c r="J45" s="1">
        <f t="shared" ca="1" si="12"/>
        <v>0</v>
      </c>
      <c r="K45" s="1">
        <f t="shared" ca="1" si="12"/>
        <v>0</v>
      </c>
      <c r="L45" s="1">
        <f t="shared" ca="1" si="12"/>
        <v>0</v>
      </c>
      <c r="M45" s="1">
        <f t="shared" ca="1" si="12"/>
        <v>0</v>
      </c>
      <c r="N45" s="1">
        <f t="shared" ca="1" si="9"/>
        <v>0</v>
      </c>
      <c r="O45" s="1">
        <f t="shared" ca="1" si="9"/>
        <v>0</v>
      </c>
      <c r="P45" s="1">
        <f t="shared" ref="N45:AC50" ca="1" si="17">OFFSET($B$2,COLUMN()-COLUMN($B$2),ROW()-ROW($B$2))</f>
        <v>0</v>
      </c>
      <c r="Q45" s="1">
        <f t="shared" ca="1" si="17"/>
        <v>0</v>
      </c>
      <c r="R45" s="1">
        <f t="shared" ca="1" si="17"/>
        <v>0</v>
      </c>
      <c r="S45" s="1">
        <f t="shared" ca="1" si="17"/>
        <v>0</v>
      </c>
      <c r="T45" s="1">
        <f t="shared" ca="1" si="17"/>
        <v>0</v>
      </c>
      <c r="U45" s="1">
        <f t="shared" ca="1" si="17"/>
        <v>0</v>
      </c>
      <c r="V45" s="1">
        <f t="shared" ca="1" si="17"/>
        <v>0</v>
      </c>
      <c r="W45" s="1">
        <f t="shared" ca="1" si="14"/>
        <v>0</v>
      </c>
      <c r="X45" s="1">
        <f t="shared" ca="1" si="14"/>
        <v>0</v>
      </c>
      <c r="Y45" s="1">
        <f t="shared" ca="1" si="14"/>
        <v>0</v>
      </c>
      <c r="Z45" s="1">
        <f t="shared" ca="1" si="14"/>
        <v>0</v>
      </c>
      <c r="AA45" s="1">
        <f t="shared" ca="1" si="14"/>
        <v>0</v>
      </c>
      <c r="AB45" s="1">
        <f t="shared" ca="1" si="14"/>
        <v>0</v>
      </c>
      <c r="AC45" s="1">
        <f t="shared" ca="1" si="14"/>
        <v>0</v>
      </c>
      <c r="AD45" s="1">
        <f t="shared" ca="1" si="14"/>
        <v>0</v>
      </c>
      <c r="AE45" s="1">
        <f t="shared" ca="1" si="14"/>
        <v>0</v>
      </c>
      <c r="AF45" s="1">
        <f t="shared" ca="1" si="14"/>
        <v>0</v>
      </c>
      <c r="AG45" s="1">
        <f t="shared" ca="1" si="14"/>
        <v>0</v>
      </c>
      <c r="AH45" s="1">
        <f t="shared" ca="1" si="14"/>
        <v>0</v>
      </c>
      <c r="AI45" s="1">
        <f t="shared" ca="1" si="14"/>
        <v>0</v>
      </c>
      <c r="AJ45" s="1">
        <f t="shared" ca="1" si="14"/>
        <v>0</v>
      </c>
      <c r="AK45" s="1">
        <f t="shared" ca="1" si="14"/>
        <v>0</v>
      </c>
      <c r="AL45" s="1">
        <f t="shared" ca="1" si="14"/>
        <v>0</v>
      </c>
      <c r="AM45" s="1">
        <f t="shared" ca="1" si="16"/>
        <v>0</v>
      </c>
      <c r="AN45" s="1">
        <f t="shared" ca="1" si="16"/>
        <v>0</v>
      </c>
      <c r="AO45" s="1">
        <f t="shared" ca="1" si="16"/>
        <v>0</v>
      </c>
      <c r="AP45" s="1">
        <f t="shared" ca="1" si="16"/>
        <v>0</v>
      </c>
      <c r="AQ45" s="1">
        <f t="shared" ca="1" si="16"/>
        <v>8.3000000000000007</v>
      </c>
      <c r="AR45" s="1">
        <f t="shared" ca="1" si="16"/>
        <v>5</v>
      </c>
      <c r="AS45" s="1">
        <v>0</v>
      </c>
      <c r="AT45" s="1">
        <v>4.2300000000000004</v>
      </c>
      <c r="AU45" s="1"/>
      <c r="AV45" s="1"/>
      <c r="AW45" s="1"/>
      <c r="AX45" s="1"/>
    </row>
    <row r="46" spans="1:50" x14ac:dyDescent="0.3">
      <c r="A46" t="s">
        <v>33</v>
      </c>
      <c r="B46" s="1">
        <f t="shared" ca="1" si="13"/>
        <v>0</v>
      </c>
      <c r="C46" s="1">
        <f t="shared" ca="1" si="13"/>
        <v>0</v>
      </c>
      <c r="D46" s="1">
        <f t="shared" ca="1" si="13"/>
        <v>0</v>
      </c>
      <c r="E46" s="1">
        <f t="shared" ca="1" si="13"/>
        <v>0</v>
      </c>
      <c r="F46" s="1">
        <f t="shared" ca="1" si="13"/>
        <v>0</v>
      </c>
      <c r="G46" s="1">
        <f t="shared" ca="1" si="13"/>
        <v>0</v>
      </c>
      <c r="H46" s="1">
        <f t="shared" ca="1" si="13"/>
        <v>0</v>
      </c>
      <c r="I46" s="1">
        <f t="shared" ca="1" si="12"/>
        <v>0</v>
      </c>
      <c r="J46" s="1">
        <f t="shared" ca="1" si="12"/>
        <v>0</v>
      </c>
      <c r="K46" s="1">
        <f t="shared" ca="1" si="12"/>
        <v>0</v>
      </c>
      <c r="L46" s="1">
        <f t="shared" ca="1" si="12"/>
        <v>0</v>
      </c>
      <c r="M46" s="1">
        <f t="shared" ca="1" si="12"/>
        <v>0</v>
      </c>
      <c r="N46" s="1">
        <f t="shared" ca="1" si="17"/>
        <v>0</v>
      </c>
      <c r="O46" s="1">
        <f t="shared" ca="1" si="17"/>
        <v>0</v>
      </c>
      <c r="P46" s="1">
        <f t="shared" ca="1" si="17"/>
        <v>0</v>
      </c>
      <c r="Q46" s="1">
        <f t="shared" ca="1" si="17"/>
        <v>0</v>
      </c>
      <c r="R46" s="1">
        <f t="shared" ca="1" si="17"/>
        <v>0</v>
      </c>
      <c r="S46" s="1">
        <f t="shared" ca="1" si="17"/>
        <v>0</v>
      </c>
      <c r="T46" s="1">
        <f t="shared" ca="1" si="17"/>
        <v>0</v>
      </c>
      <c r="U46" s="1">
        <f t="shared" ca="1" si="17"/>
        <v>0</v>
      </c>
      <c r="V46" s="1">
        <f t="shared" ca="1" si="17"/>
        <v>0</v>
      </c>
      <c r="W46" s="1">
        <f t="shared" ca="1" si="14"/>
        <v>0</v>
      </c>
      <c r="X46" s="1">
        <f t="shared" ca="1" si="14"/>
        <v>0</v>
      </c>
      <c r="Y46" s="1">
        <f t="shared" ca="1" si="14"/>
        <v>0</v>
      </c>
      <c r="Z46" s="1">
        <f t="shared" ca="1" si="14"/>
        <v>0</v>
      </c>
      <c r="AA46" s="1">
        <f t="shared" ca="1" si="14"/>
        <v>0</v>
      </c>
      <c r="AB46" s="1">
        <f t="shared" ca="1" si="14"/>
        <v>0</v>
      </c>
      <c r="AC46" s="1">
        <f t="shared" ca="1" si="14"/>
        <v>0</v>
      </c>
      <c r="AD46" s="1">
        <f t="shared" ca="1" si="14"/>
        <v>0</v>
      </c>
      <c r="AE46" s="1">
        <f t="shared" ca="1" si="14"/>
        <v>0</v>
      </c>
      <c r="AF46" s="1">
        <f t="shared" ca="1" si="14"/>
        <v>0</v>
      </c>
      <c r="AG46" s="1">
        <f t="shared" ca="1" si="14"/>
        <v>0</v>
      </c>
      <c r="AH46" s="1">
        <f t="shared" ca="1" si="14"/>
        <v>0</v>
      </c>
      <c r="AI46" s="1">
        <f t="shared" ca="1" si="14"/>
        <v>0</v>
      </c>
      <c r="AJ46" s="1">
        <f t="shared" ca="1" si="14"/>
        <v>0</v>
      </c>
      <c r="AK46" s="1">
        <f t="shared" ca="1" si="14"/>
        <v>0</v>
      </c>
      <c r="AL46" s="1">
        <f t="shared" ca="1" si="14"/>
        <v>0</v>
      </c>
      <c r="AM46" s="1">
        <f t="shared" ca="1" si="16"/>
        <v>0</v>
      </c>
      <c r="AN46" s="1">
        <f t="shared" ca="1" si="16"/>
        <v>0</v>
      </c>
      <c r="AO46" s="1">
        <f t="shared" ca="1" si="16"/>
        <v>0</v>
      </c>
      <c r="AP46" s="1">
        <f t="shared" ca="1" si="16"/>
        <v>0</v>
      </c>
      <c r="AQ46" s="1">
        <f t="shared" ca="1" si="16"/>
        <v>0</v>
      </c>
      <c r="AR46" s="1">
        <f t="shared" ca="1" si="16"/>
        <v>0</v>
      </c>
      <c r="AS46" s="1">
        <f t="shared" ca="1" si="16"/>
        <v>4.2300000000000004</v>
      </c>
      <c r="AT46" s="1">
        <v>0</v>
      </c>
      <c r="AU46" s="1"/>
      <c r="AV46" s="1"/>
      <c r="AW46" s="1"/>
      <c r="AX46" s="1"/>
    </row>
    <row r="47" spans="1:50" x14ac:dyDescent="0.3">
      <c r="A47" t="s">
        <v>34</v>
      </c>
      <c r="B47" s="1">
        <f t="shared" ca="1" si="13"/>
        <v>0</v>
      </c>
      <c r="C47" s="1">
        <f t="shared" ca="1" si="13"/>
        <v>0</v>
      </c>
      <c r="D47" s="1">
        <f t="shared" ca="1" si="13"/>
        <v>0</v>
      </c>
      <c r="E47" s="1">
        <f t="shared" ca="1" si="13"/>
        <v>0</v>
      </c>
      <c r="F47" s="1">
        <f t="shared" ca="1" si="13"/>
        <v>0</v>
      </c>
      <c r="G47" s="1">
        <f t="shared" ca="1" si="13"/>
        <v>0</v>
      </c>
      <c r="H47" s="1">
        <f t="shared" ca="1" si="13"/>
        <v>0</v>
      </c>
      <c r="I47" s="1">
        <f t="shared" ca="1" si="12"/>
        <v>0</v>
      </c>
      <c r="J47" s="1">
        <f t="shared" ca="1" si="12"/>
        <v>0</v>
      </c>
      <c r="K47" s="1">
        <f t="shared" ca="1" si="12"/>
        <v>0</v>
      </c>
      <c r="L47" s="1">
        <f t="shared" ca="1" si="12"/>
        <v>0</v>
      </c>
      <c r="M47" s="1">
        <f t="shared" ca="1" si="12"/>
        <v>0</v>
      </c>
      <c r="N47" s="1">
        <f t="shared" ca="1" si="17"/>
        <v>0</v>
      </c>
      <c r="O47" s="1">
        <f t="shared" ca="1" si="17"/>
        <v>0</v>
      </c>
      <c r="P47" s="1">
        <f t="shared" ca="1" si="17"/>
        <v>0</v>
      </c>
      <c r="Q47" s="1">
        <f t="shared" ca="1" si="17"/>
        <v>0</v>
      </c>
      <c r="R47" s="1">
        <f t="shared" ca="1" si="17"/>
        <v>0</v>
      </c>
      <c r="S47" s="1">
        <f t="shared" ca="1" si="17"/>
        <v>0</v>
      </c>
      <c r="T47" s="1">
        <f t="shared" ca="1" si="17"/>
        <v>0</v>
      </c>
      <c r="U47" s="1">
        <f t="shared" ca="1" si="17"/>
        <v>0</v>
      </c>
      <c r="V47" s="1">
        <f t="shared" ca="1" si="17"/>
        <v>0</v>
      </c>
      <c r="W47" s="1">
        <f t="shared" ca="1" si="14"/>
        <v>0</v>
      </c>
      <c r="X47" s="1">
        <f t="shared" ca="1" si="14"/>
        <v>0</v>
      </c>
      <c r="Y47" s="1">
        <f t="shared" ca="1" si="14"/>
        <v>0</v>
      </c>
      <c r="Z47" s="1">
        <f t="shared" ca="1" si="14"/>
        <v>0</v>
      </c>
      <c r="AA47" s="1">
        <f t="shared" ca="1" si="14"/>
        <v>0</v>
      </c>
      <c r="AB47" s="1">
        <f t="shared" ca="1" si="14"/>
        <v>0</v>
      </c>
      <c r="AC47" s="1">
        <f t="shared" ca="1" si="14"/>
        <v>0</v>
      </c>
      <c r="AD47" s="1">
        <f t="shared" ca="1" si="14"/>
        <v>0</v>
      </c>
      <c r="AE47" s="1">
        <f t="shared" ca="1" si="14"/>
        <v>0</v>
      </c>
      <c r="AF47" s="1">
        <f t="shared" ca="1" si="14"/>
        <v>0</v>
      </c>
      <c r="AG47" s="1">
        <f t="shared" ca="1" si="14"/>
        <v>0</v>
      </c>
      <c r="AH47" s="1">
        <f t="shared" ca="1" si="14"/>
        <v>0</v>
      </c>
      <c r="AI47" s="1">
        <f t="shared" ca="1" si="14"/>
        <v>0</v>
      </c>
      <c r="AJ47" s="1">
        <f t="shared" ca="1" si="14"/>
        <v>0</v>
      </c>
      <c r="AK47" s="1">
        <f t="shared" ca="1" si="14"/>
        <v>0</v>
      </c>
      <c r="AL47" s="1">
        <f t="shared" ca="1" si="14"/>
        <v>0</v>
      </c>
      <c r="AM47" s="1">
        <f t="shared" ca="1" si="16"/>
        <v>0</v>
      </c>
      <c r="AN47" s="1">
        <f t="shared" ca="1" si="16"/>
        <v>0</v>
      </c>
      <c r="AO47" s="1">
        <f t="shared" ca="1" si="16"/>
        <v>0</v>
      </c>
      <c r="AP47" s="1">
        <f t="shared" ca="1" si="16"/>
        <v>18.149999999999999</v>
      </c>
      <c r="AQ47" s="1">
        <f t="shared" ca="1" si="16"/>
        <v>10</v>
      </c>
      <c r="AR47" s="1">
        <f t="shared" ca="1" si="16"/>
        <v>0</v>
      </c>
      <c r="AS47" s="1">
        <f t="shared" ca="1" si="16"/>
        <v>0</v>
      </c>
      <c r="AT47" s="1">
        <f t="shared" ca="1" si="16"/>
        <v>0</v>
      </c>
      <c r="AU47" s="1">
        <v>0</v>
      </c>
      <c r="AV47" s="1"/>
      <c r="AW47" s="1"/>
      <c r="AX47" s="1"/>
    </row>
    <row r="48" spans="1:50" x14ac:dyDescent="0.3">
      <c r="A48" t="s">
        <v>35</v>
      </c>
      <c r="B48" s="1">
        <f t="shared" ca="1" si="13"/>
        <v>0</v>
      </c>
      <c r="C48" s="1">
        <f t="shared" ca="1" si="13"/>
        <v>0</v>
      </c>
      <c r="D48" s="1">
        <f t="shared" ca="1" si="13"/>
        <v>0</v>
      </c>
      <c r="E48" s="1">
        <f t="shared" ca="1" si="13"/>
        <v>0</v>
      </c>
      <c r="F48" s="1">
        <f t="shared" ca="1" si="13"/>
        <v>0</v>
      </c>
      <c r="G48" s="1">
        <f t="shared" ca="1" si="13"/>
        <v>0</v>
      </c>
      <c r="H48" s="1">
        <f t="shared" ca="1" si="13"/>
        <v>0</v>
      </c>
      <c r="I48" s="1">
        <f t="shared" ca="1" si="12"/>
        <v>0</v>
      </c>
      <c r="J48" s="1">
        <f t="shared" ca="1" si="12"/>
        <v>2</v>
      </c>
      <c r="K48" s="1">
        <f t="shared" ca="1" si="12"/>
        <v>0</v>
      </c>
      <c r="L48" s="1">
        <f t="shared" ca="1" si="12"/>
        <v>0</v>
      </c>
      <c r="M48" s="1">
        <f t="shared" ca="1" si="12"/>
        <v>0</v>
      </c>
      <c r="N48" s="1">
        <f t="shared" ca="1" si="17"/>
        <v>0</v>
      </c>
      <c r="O48" s="1">
        <f t="shared" ca="1" si="17"/>
        <v>0</v>
      </c>
      <c r="P48" s="1">
        <f t="shared" ca="1" si="17"/>
        <v>0</v>
      </c>
      <c r="Q48" s="1">
        <f t="shared" ca="1" si="17"/>
        <v>0</v>
      </c>
      <c r="R48" s="1">
        <f t="shared" ca="1" si="17"/>
        <v>0</v>
      </c>
      <c r="S48" s="1">
        <f t="shared" ca="1" si="17"/>
        <v>0</v>
      </c>
      <c r="T48" s="1">
        <f t="shared" ca="1" si="17"/>
        <v>0</v>
      </c>
      <c r="U48" s="1">
        <f t="shared" ca="1" si="17"/>
        <v>0</v>
      </c>
      <c r="V48" s="1">
        <f t="shared" ca="1" si="17"/>
        <v>0</v>
      </c>
      <c r="W48" s="1">
        <f t="shared" ca="1" si="14"/>
        <v>0</v>
      </c>
      <c r="X48" s="1">
        <f t="shared" ca="1" si="14"/>
        <v>0</v>
      </c>
      <c r="Y48" s="1">
        <f t="shared" ca="1" si="14"/>
        <v>0</v>
      </c>
      <c r="Z48" s="1">
        <f t="shared" ca="1" si="14"/>
        <v>0</v>
      </c>
      <c r="AA48" s="1">
        <f t="shared" ca="1" si="14"/>
        <v>0</v>
      </c>
      <c r="AB48" s="1">
        <f t="shared" ca="1" si="14"/>
        <v>0</v>
      </c>
      <c r="AC48" s="1">
        <f t="shared" ca="1" si="14"/>
        <v>0</v>
      </c>
      <c r="AD48" s="1">
        <f t="shared" ca="1" si="14"/>
        <v>0</v>
      </c>
      <c r="AE48" s="1">
        <f t="shared" ca="1" si="14"/>
        <v>0</v>
      </c>
      <c r="AF48" s="1">
        <f t="shared" ca="1" si="14"/>
        <v>0</v>
      </c>
      <c r="AG48" s="1">
        <f t="shared" ca="1" si="14"/>
        <v>0</v>
      </c>
      <c r="AH48" s="1">
        <f t="shared" ca="1" si="14"/>
        <v>0</v>
      </c>
      <c r="AI48" s="1">
        <f t="shared" ca="1" si="14"/>
        <v>0</v>
      </c>
      <c r="AJ48" s="1">
        <f t="shared" ca="1" si="14"/>
        <v>0</v>
      </c>
      <c r="AK48" s="1">
        <f t="shared" ca="1" si="14"/>
        <v>0</v>
      </c>
      <c r="AL48" s="1">
        <f t="shared" ca="1" si="14"/>
        <v>0</v>
      </c>
      <c r="AM48" s="1">
        <f t="shared" ca="1" si="16"/>
        <v>0</v>
      </c>
      <c r="AN48" s="1">
        <f t="shared" ca="1" si="16"/>
        <v>0</v>
      </c>
      <c r="AO48" s="1">
        <f t="shared" ca="1" si="16"/>
        <v>0</v>
      </c>
      <c r="AP48" s="1">
        <f t="shared" ca="1" si="16"/>
        <v>0</v>
      </c>
      <c r="AQ48" s="1">
        <f t="shared" ca="1" si="16"/>
        <v>0</v>
      </c>
      <c r="AR48" s="1">
        <f t="shared" ca="1" si="16"/>
        <v>0</v>
      </c>
      <c r="AS48" s="1">
        <f t="shared" ca="1" si="16"/>
        <v>0</v>
      </c>
      <c r="AT48" s="1">
        <f t="shared" ca="1" si="16"/>
        <v>0</v>
      </c>
      <c r="AU48" s="1">
        <f t="shared" ca="1" si="16"/>
        <v>0</v>
      </c>
      <c r="AV48" s="1">
        <v>0</v>
      </c>
      <c r="AW48" s="1">
        <v>1.25</v>
      </c>
      <c r="AX48" s="1"/>
    </row>
    <row r="49" spans="1:50" x14ac:dyDescent="0.3">
      <c r="A49" t="s">
        <v>37</v>
      </c>
      <c r="B49" s="1">
        <f t="shared" ca="1" si="13"/>
        <v>0</v>
      </c>
      <c r="C49" s="1">
        <f t="shared" ca="1" si="13"/>
        <v>0</v>
      </c>
      <c r="D49" s="1">
        <f t="shared" ca="1" si="13"/>
        <v>0</v>
      </c>
      <c r="E49" s="1">
        <f t="shared" ca="1" si="13"/>
        <v>0</v>
      </c>
      <c r="F49" s="1">
        <f t="shared" ca="1" si="13"/>
        <v>0</v>
      </c>
      <c r="G49" s="1">
        <f t="shared" ca="1" si="13"/>
        <v>0</v>
      </c>
      <c r="H49" s="1">
        <f t="shared" ca="1" si="13"/>
        <v>0</v>
      </c>
      <c r="I49" s="1">
        <f t="shared" ca="1" si="12"/>
        <v>0</v>
      </c>
      <c r="J49" s="1">
        <f t="shared" ca="1" si="12"/>
        <v>0</v>
      </c>
      <c r="K49" s="1">
        <f t="shared" ca="1" si="12"/>
        <v>0</v>
      </c>
      <c r="L49" s="1">
        <f t="shared" ca="1" si="12"/>
        <v>0</v>
      </c>
      <c r="M49" s="1">
        <f t="shared" ca="1" si="12"/>
        <v>0</v>
      </c>
      <c r="N49" s="1">
        <f t="shared" ca="1" si="17"/>
        <v>0</v>
      </c>
      <c r="O49" s="1">
        <f t="shared" ca="1" si="17"/>
        <v>0</v>
      </c>
      <c r="P49" s="1">
        <f t="shared" ca="1" si="17"/>
        <v>0</v>
      </c>
      <c r="Q49" s="1">
        <f t="shared" ca="1" si="17"/>
        <v>0</v>
      </c>
      <c r="R49" s="1">
        <f t="shared" ca="1" si="17"/>
        <v>0</v>
      </c>
      <c r="S49" s="1">
        <f t="shared" ca="1" si="17"/>
        <v>0</v>
      </c>
      <c r="T49" s="1">
        <f t="shared" ca="1" si="17"/>
        <v>0</v>
      </c>
      <c r="U49" s="1">
        <f t="shared" ca="1" si="17"/>
        <v>0</v>
      </c>
      <c r="V49" s="1">
        <f t="shared" ca="1" si="17"/>
        <v>0</v>
      </c>
      <c r="W49" s="1">
        <f t="shared" ca="1" si="14"/>
        <v>0</v>
      </c>
      <c r="X49" s="1">
        <f t="shared" ca="1" si="14"/>
        <v>0</v>
      </c>
      <c r="Y49" s="1">
        <f t="shared" ca="1" si="14"/>
        <v>0</v>
      </c>
      <c r="Z49" s="1">
        <f t="shared" ca="1" si="14"/>
        <v>0</v>
      </c>
      <c r="AA49" s="1">
        <f t="shared" ca="1" si="14"/>
        <v>0</v>
      </c>
      <c r="AB49" s="1">
        <f t="shared" ca="1" si="14"/>
        <v>0</v>
      </c>
      <c r="AC49" s="1">
        <f t="shared" ca="1" si="14"/>
        <v>0</v>
      </c>
      <c r="AD49" s="1">
        <f t="shared" ca="1" si="14"/>
        <v>0</v>
      </c>
      <c r="AE49" s="1">
        <f t="shared" ca="1" si="14"/>
        <v>0</v>
      </c>
      <c r="AF49" s="1">
        <f t="shared" ca="1" si="14"/>
        <v>0</v>
      </c>
      <c r="AG49" s="1">
        <f t="shared" ref="AE49:AL50" ca="1" si="18">OFFSET($B$2,COLUMN()-COLUMN($B$2),ROW()-ROW($B$2))</f>
        <v>0</v>
      </c>
      <c r="AH49" s="1">
        <f t="shared" ca="1" si="18"/>
        <v>0</v>
      </c>
      <c r="AI49" s="1">
        <f t="shared" ca="1" si="18"/>
        <v>0</v>
      </c>
      <c r="AJ49" s="1">
        <f t="shared" ca="1" si="18"/>
        <v>0</v>
      </c>
      <c r="AK49" s="1">
        <f t="shared" ca="1" si="18"/>
        <v>0</v>
      </c>
      <c r="AL49" s="1">
        <f t="shared" ca="1" si="18"/>
        <v>0</v>
      </c>
      <c r="AM49" s="1">
        <f t="shared" ca="1" si="16"/>
        <v>0</v>
      </c>
      <c r="AN49" s="1">
        <f t="shared" ca="1" si="16"/>
        <v>0</v>
      </c>
      <c r="AO49" s="1">
        <f t="shared" ca="1" si="16"/>
        <v>0</v>
      </c>
      <c r="AP49" s="1">
        <f t="shared" ca="1" si="16"/>
        <v>0</v>
      </c>
      <c r="AQ49" s="1">
        <f t="shared" ca="1" si="16"/>
        <v>0</v>
      </c>
      <c r="AR49" s="1">
        <f t="shared" ca="1" si="16"/>
        <v>0</v>
      </c>
      <c r="AS49" s="1">
        <f t="shared" ca="1" si="16"/>
        <v>0</v>
      </c>
      <c r="AT49" s="1">
        <f t="shared" ca="1" si="16"/>
        <v>0</v>
      </c>
      <c r="AU49" s="1">
        <f t="shared" ca="1" si="16"/>
        <v>0</v>
      </c>
      <c r="AV49" s="1">
        <f t="shared" ca="1" si="16"/>
        <v>1.25</v>
      </c>
      <c r="AW49" s="1">
        <v>0</v>
      </c>
      <c r="AX49" s="1">
        <v>4.5</v>
      </c>
    </row>
    <row r="50" spans="1:50" x14ac:dyDescent="0.3">
      <c r="A50" t="s">
        <v>36</v>
      </c>
      <c r="B50" s="1">
        <f t="shared" ca="1" si="13"/>
        <v>0</v>
      </c>
      <c r="C50" s="1">
        <f t="shared" ca="1" si="13"/>
        <v>0</v>
      </c>
      <c r="D50" s="1">
        <f t="shared" ca="1" si="13"/>
        <v>0</v>
      </c>
      <c r="E50" s="1">
        <f t="shared" ca="1" si="13"/>
        <v>0</v>
      </c>
      <c r="F50" s="1">
        <f t="shared" ca="1" si="13"/>
        <v>0</v>
      </c>
      <c r="G50" s="1">
        <f t="shared" ca="1" si="13"/>
        <v>0</v>
      </c>
      <c r="H50" s="1">
        <f t="shared" ca="1" si="13"/>
        <v>0</v>
      </c>
      <c r="I50" s="1">
        <f t="shared" ca="1" si="12"/>
        <v>0</v>
      </c>
      <c r="J50" s="1">
        <f t="shared" ca="1" si="12"/>
        <v>0</v>
      </c>
      <c r="K50" s="1">
        <f t="shared" ca="1" si="12"/>
        <v>0</v>
      </c>
      <c r="L50" s="1">
        <f t="shared" ca="1" si="12"/>
        <v>0</v>
      </c>
      <c r="M50" s="1">
        <f t="shared" ca="1" si="12"/>
        <v>0</v>
      </c>
      <c r="N50" s="1">
        <f t="shared" ca="1" si="17"/>
        <v>0</v>
      </c>
      <c r="O50" s="1">
        <f t="shared" ca="1" si="17"/>
        <v>0</v>
      </c>
      <c r="P50" s="1">
        <f t="shared" ca="1" si="17"/>
        <v>0</v>
      </c>
      <c r="Q50" s="1">
        <f t="shared" ca="1" si="17"/>
        <v>0</v>
      </c>
      <c r="R50" s="1">
        <f t="shared" ca="1" si="17"/>
        <v>0</v>
      </c>
      <c r="S50" s="1">
        <f t="shared" ca="1" si="17"/>
        <v>0</v>
      </c>
      <c r="T50" s="1">
        <f t="shared" ca="1" si="17"/>
        <v>0</v>
      </c>
      <c r="U50" s="1">
        <f t="shared" ca="1" si="17"/>
        <v>0</v>
      </c>
      <c r="V50" s="1">
        <f t="shared" ca="1" si="17"/>
        <v>0</v>
      </c>
      <c r="W50" s="1">
        <f t="shared" ca="1" si="17"/>
        <v>0</v>
      </c>
      <c r="X50" s="1">
        <f t="shared" ca="1" si="17"/>
        <v>0</v>
      </c>
      <c r="Y50" s="1">
        <f t="shared" ca="1" si="17"/>
        <v>0</v>
      </c>
      <c r="Z50" s="1">
        <f t="shared" ca="1" si="17"/>
        <v>0</v>
      </c>
      <c r="AA50" s="1">
        <f t="shared" ca="1" si="17"/>
        <v>0</v>
      </c>
      <c r="AB50" s="1">
        <f t="shared" ca="1" si="17"/>
        <v>0</v>
      </c>
      <c r="AC50" s="1">
        <f t="shared" ca="1" si="17"/>
        <v>0</v>
      </c>
      <c r="AD50" s="1">
        <f t="shared" ref="AD50" ca="1" si="19">OFFSET($B$2,COLUMN()-COLUMN($B$2),ROW()-ROW($B$2))</f>
        <v>0</v>
      </c>
      <c r="AE50" s="1">
        <f t="shared" ca="1" si="18"/>
        <v>0</v>
      </c>
      <c r="AF50" s="1">
        <f t="shared" ca="1" si="18"/>
        <v>0</v>
      </c>
      <c r="AG50" s="1">
        <f t="shared" ca="1" si="18"/>
        <v>0</v>
      </c>
      <c r="AH50" s="1">
        <f t="shared" ca="1" si="18"/>
        <v>0</v>
      </c>
      <c r="AI50" s="1">
        <f t="shared" ca="1" si="18"/>
        <v>0</v>
      </c>
      <c r="AJ50" s="1">
        <f t="shared" ca="1" si="18"/>
        <v>0</v>
      </c>
      <c r="AK50" s="1">
        <f t="shared" ca="1" si="18"/>
        <v>0</v>
      </c>
      <c r="AL50" s="1">
        <f t="shared" ca="1" si="18"/>
        <v>0</v>
      </c>
      <c r="AM50" s="1">
        <f t="shared" ca="1" si="16"/>
        <v>0</v>
      </c>
      <c r="AN50" s="1">
        <f t="shared" ca="1" si="16"/>
        <v>0</v>
      </c>
      <c r="AO50" s="1">
        <f t="shared" ca="1" si="16"/>
        <v>0</v>
      </c>
      <c r="AP50" s="1">
        <f t="shared" ca="1" si="16"/>
        <v>0</v>
      </c>
      <c r="AQ50" s="1">
        <f t="shared" ca="1" si="16"/>
        <v>0</v>
      </c>
      <c r="AR50" s="1">
        <f t="shared" ca="1" si="16"/>
        <v>0</v>
      </c>
      <c r="AS50" s="1">
        <f t="shared" ca="1" si="16"/>
        <v>0</v>
      </c>
      <c r="AT50" s="1">
        <f t="shared" ca="1" si="16"/>
        <v>0</v>
      </c>
      <c r="AU50" s="1">
        <f t="shared" ca="1" si="16"/>
        <v>0</v>
      </c>
      <c r="AV50" s="1">
        <f t="shared" ca="1" si="16"/>
        <v>0</v>
      </c>
      <c r="AW50" s="1">
        <f t="shared" ca="1" si="16"/>
        <v>4.5</v>
      </c>
      <c r="AX50" s="1">
        <v>0</v>
      </c>
    </row>
    <row r="54" spans="1:50" x14ac:dyDescent="0.3">
      <c r="A54" s="2" t="s">
        <v>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6" spans="1:50" x14ac:dyDescent="0.3">
      <c r="AK56" t="s">
        <v>6</v>
      </c>
    </row>
    <row r="57" spans="1:50" x14ac:dyDescent="0.3">
      <c r="R57">
        <f>_xlfn.FLOOR.MATH(T5)+MOD(T5,1)/0.6</f>
        <v>4.5</v>
      </c>
    </row>
  </sheetData>
  <mergeCells count="1">
    <mergeCell ref="A54:O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C6A4-F4F9-4032-9368-C68E2AD9C3CD}">
  <dimension ref="A1:AX56"/>
  <sheetViews>
    <sheetView tabSelected="1" zoomScale="85" zoomScaleNormal="40" workbookViewId="0">
      <selection activeCell="I2" sqref="I2"/>
    </sheetView>
  </sheetViews>
  <sheetFormatPr defaultRowHeight="14.4" x14ac:dyDescent="0.3"/>
  <cols>
    <col min="1" max="1" width="12.5546875" bestFit="1" customWidth="1"/>
    <col min="2" max="2" width="10.33203125" bestFit="1" customWidth="1"/>
    <col min="6" max="6" width="10.44140625" bestFit="1" customWidth="1"/>
    <col min="7" max="7" width="10.88671875" bestFit="1" customWidth="1"/>
    <col min="8" max="8" width="10.88671875" customWidth="1"/>
    <col min="11" max="11" width="11" bestFit="1" customWidth="1"/>
    <col min="13" max="13" width="9.5546875" bestFit="1" customWidth="1"/>
    <col min="17" max="17" width="13" bestFit="1" customWidth="1"/>
    <col min="18" max="19" width="13" customWidth="1"/>
    <col min="37" max="37" width="9.6640625" bestFit="1" customWidth="1"/>
    <col min="38" max="38" width="9.109375" bestFit="1" customWidth="1"/>
    <col min="42" max="42" width="10.44140625" bestFit="1" customWidth="1"/>
    <col min="49" max="49" width="12.33203125" bestFit="1" customWidth="1"/>
  </cols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f>_xlfn.FLOOR.MATH('tijden (uren.minuten)'!B2) + MOD('tijden (uren.minuten)'!B2,1)/0.6</f>
        <v>0</v>
      </c>
      <c r="C2" s="1">
        <f>_xlfn.FLOOR.MATH('tijden (uren.minuten)'!C2) + MOD('tijden (uren.minuten)'!C2,1)/0.6</f>
        <v>0</v>
      </c>
      <c r="D2" s="1">
        <f>_xlfn.FLOOR.MATH('tijden (uren.minuten)'!D2) + MOD('tijden (uren.minuten)'!D2,1)/0.6</f>
        <v>0</v>
      </c>
      <c r="E2" s="1">
        <f>_xlfn.FLOOR.MATH('tijden (uren.minuten)'!E2) + MOD('tijden (uren.minuten)'!E2,1)/0.6</f>
        <v>0</v>
      </c>
      <c r="F2" s="1">
        <f>_xlfn.FLOOR.MATH('tijden (uren.minuten)'!F2) + MOD('tijden (uren.minuten)'!F2,1)/0.6</f>
        <v>0</v>
      </c>
      <c r="G2" s="1">
        <f>_xlfn.FLOOR.MATH('tijden (uren.minuten)'!G2) + MOD('tijden (uren.minuten)'!G2,1)/0.6</f>
        <v>4.3</v>
      </c>
      <c r="H2" s="1">
        <f>_xlfn.FLOOR.MATH('tijden (uren.minuten)'!H2) + MOD('tijden (uren.minuten)'!H2,1)/0.6</f>
        <v>2.6333333333333333</v>
      </c>
      <c r="I2" s="1">
        <f>175/300</f>
        <v>0.58333333333333337</v>
      </c>
      <c r="J2" s="1">
        <f>_xlfn.FLOOR.MATH('tijden (uren.minuten)'!J2) + MOD('tijden (uren.minuten)'!J2,1)/0.6</f>
        <v>0</v>
      </c>
      <c r="K2" s="1">
        <f>_xlfn.FLOOR.MATH('tijden (uren.minuten)'!K2) + MOD('tijden (uren.minuten)'!K2,1)/0.6</f>
        <v>0</v>
      </c>
      <c r="L2" s="1">
        <f>_xlfn.FLOOR.MATH('tijden (uren.minuten)'!L2) + MOD('tijden (uren.minuten)'!L2,1)/0.6</f>
        <v>0</v>
      </c>
      <c r="M2" s="1">
        <f>_xlfn.FLOOR.MATH('tijden (uren.minuten)'!M2) + MOD('tijden (uren.minuten)'!M2,1)/0.6</f>
        <v>0</v>
      </c>
      <c r="N2" s="1">
        <f>_xlfn.FLOOR.MATH('tijden (uren.minuten)'!N2) + MOD('tijden (uren.minuten)'!N2,1)/0.6</f>
        <v>0</v>
      </c>
      <c r="O2" s="1">
        <f>_xlfn.FLOOR.MATH('tijden (uren.minuten)'!O2) + MOD('tijden (uren.minuten)'!O2,1)/0.6</f>
        <v>0</v>
      </c>
      <c r="P2" s="1">
        <f>_xlfn.FLOOR.MATH('tijden (uren.minuten)'!P2) + MOD('tijden (uren.minuten)'!P2,1)/0.6</f>
        <v>0</v>
      </c>
      <c r="Q2" s="1">
        <f>_xlfn.FLOOR.MATH('tijden (uren.minuten)'!Q2) + MOD('tijden (uren.minuten)'!Q2,1)/0.6</f>
        <v>0</v>
      </c>
      <c r="R2" s="1">
        <f>_xlfn.FLOOR.MATH('tijden (uren.minuten)'!R2) + MOD('tijden (uren.minuten)'!R2,1)/0.6</f>
        <v>0</v>
      </c>
      <c r="S2" s="1">
        <f>_xlfn.FLOOR.MATH('tijden (uren.minuten)'!S2) + MOD('tijden (uren.minuten)'!S2,1)/0.6</f>
        <v>0</v>
      </c>
      <c r="T2" s="1">
        <f>_xlfn.FLOOR.MATH('tijden (uren.minuten)'!T2) + MOD('tijden (uren.minuten)'!T2,1)/0.6</f>
        <v>0</v>
      </c>
      <c r="U2" s="1">
        <f>_xlfn.FLOOR.MATH('tijden (uren.minuten)'!U2) + MOD('tijden (uren.minuten)'!U2,1)/0.6</f>
        <v>0</v>
      </c>
      <c r="V2" s="1">
        <f>_xlfn.FLOOR.MATH('tijden (uren.minuten)'!V2) + MOD('tijden (uren.minuten)'!V2,1)/0.6</f>
        <v>0</v>
      </c>
      <c r="W2" s="1">
        <f>_xlfn.FLOOR.MATH('tijden (uren.minuten)'!W2) + MOD('tijden (uren.minuten)'!W2,1)/0.6</f>
        <v>0</v>
      </c>
      <c r="X2" s="1">
        <f>_xlfn.FLOOR.MATH('tijden (uren.minuten)'!X2) + MOD('tijden (uren.minuten)'!X2,1)/0.6</f>
        <v>0</v>
      </c>
      <c r="Y2" s="1">
        <f>_xlfn.FLOOR.MATH('tijden (uren.minuten)'!Y2) + MOD('tijden (uren.minuten)'!Y2,1)/0.6</f>
        <v>0</v>
      </c>
      <c r="Z2" s="1">
        <f>_xlfn.FLOOR.MATH('tijden (uren.minuten)'!Z2) + MOD('tijden (uren.minuten)'!Z2,1)/0.6</f>
        <v>0</v>
      </c>
      <c r="AA2" s="1">
        <f>_xlfn.FLOOR.MATH('tijden (uren.minuten)'!AA2) + MOD('tijden (uren.minuten)'!AA2,1)/0.6</f>
        <v>0</v>
      </c>
      <c r="AB2" s="1">
        <f>_xlfn.FLOOR.MATH('tijden (uren.minuten)'!AB2) + MOD('tijden (uren.minuten)'!AB2,1)/0.6</f>
        <v>0</v>
      </c>
      <c r="AC2" s="1">
        <f>_xlfn.FLOOR.MATH('tijden (uren.minuten)'!AC2) + MOD('tijden (uren.minuten)'!AC2,1)/0.6</f>
        <v>0</v>
      </c>
      <c r="AD2" s="1">
        <f>_xlfn.FLOOR.MATH('tijden (uren.minuten)'!AD2) + MOD('tijden (uren.minuten)'!AD2,1)/0.6</f>
        <v>0</v>
      </c>
      <c r="AE2" s="1">
        <f>_xlfn.FLOOR.MATH('tijden (uren.minuten)'!AE2) + MOD('tijden (uren.minuten)'!AE2,1)/0.6</f>
        <v>0</v>
      </c>
      <c r="AF2" s="1">
        <f>_xlfn.FLOOR.MATH('tijden (uren.minuten)'!AF2) + MOD('tijden (uren.minuten)'!AF2,1)/0.6</f>
        <v>0</v>
      </c>
      <c r="AG2" s="1">
        <f>_xlfn.FLOOR.MATH('tijden (uren.minuten)'!AG2) + MOD('tijden (uren.minuten)'!AG2,1)/0.6</f>
        <v>0</v>
      </c>
      <c r="AH2" s="1">
        <f>_xlfn.FLOOR.MATH('tijden (uren.minuten)'!AH2) + MOD('tijden (uren.minuten)'!AH2,1)/0.6</f>
        <v>0</v>
      </c>
      <c r="AI2" s="1">
        <f>_xlfn.FLOOR.MATH('tijden (uren.minuten)'!AI2) + MOD('tijden (uren.minuten)'!AI2,1)/0.6</f>
        <v>0</v>
      </c>
      <c r="AJ2" s="1">
        <f>_xlfn.FLOOR.MATH('tijden (uren.minuten)'!AJ2) + MOD('tijden (uren.minuten)'!AJ2,1)/0.6</f>
        <v>0</v>
      </c>
      <c r="AK2" s="1">
        <f>_xlfn.FLOOR.MATH('tijden (uren.minuten)'!AK2) + MOD('tijden (uren.minuten)'!AK2,1)/0.6</f>
        <v>0</v>
      </c>
      <c r="AL2" s="1">
        <f>_xlfn.FLOOR.MATH('tijden (uren.minuten)'!AL2) + MOD('tijden (uren.minuten)'!AL2,1)/0.6</f>
        <v>0</v>
      </c>
      <c r="AM2" s="1">
        <f>_xlfn.FLOOR.MATH('tijden (uren.minuten)'!AM2) + MOD('tijden (uren.minuten)'!AM2,1)/0.6</f>
        <v>0</v>
      </c>
      <c r="AN2" s="1">
        <f>_xlfn.FLOOR.MATH('tijden (uren.minuten)'!AN2) + MOD('tijden (uren.minuten)'!AN2,1)/0.6</f>
        <v>0</v>
      </c>
      <c r="AO2" s="1">
        <f>_xlfn.FLOOR.MATH('tijden (uren.minuten)'!AO2) + MOD('tijden (uren.minuten)'!AO2,1)/0.6</f>
        <v>0</v>
      </c>
      <c r="AP2" s="1">
        <f>_xlfn.FLOOR.MATH('tijden (uren.minuten)'!AP2) + MOD('tijden (uren.minuten)'!AP2,1)/0.6</f>
        <v>0</v>
      </c>
      <c r="AQ2" s="1">
        <f>_xlfn.FLOOR.MATH('tijden (uren.minuten)'!AQ2) + MOD('tijden (uren.minuten)'!AQ2,1)/0.6</f>
        <v>0</v>
      </c>
      <c r="AR2" s="1">
        <f>_xlfn.FLOOR.MATH('tijden (uren.minuten)'!AR2) + MOD('tijden (uren.minuten)'!AR2,1)/0.6</f>
        <v>0</v>
      </c>
      <c r="AS2" s="1">
        <f>_xlfn.FLOOR.MATH('tijden (uren.minuten)'!AS2) + MOD('tijden (uren.minuten)'!AS2,1)/0.6</f>
        <v>0</v>
      </c>
      <c r="AT2" s="1">
        <f>_xlfn.FLOOR.MATH('tijden (uren.minuten)'!AT2) + MOD('tijden (uren.minuten)'!AT2,1)/0.6</f>
        <v>0</v>
      </c>
      <c r="AU2" s="1">
        <f>_xlfn.FLOOR.MATH('tijden (uren.minuten)'!AU2) + MOD('tijden (uren.minuten)'!AU2,1)/0.6</f>
        <v>0</v>
      </c>
      <c r="AV2" s="1">
        <f>_xlfn.FLOOR.MATH('tijden (uren.minuten)'!AV2) + MOD('tijden (uren.minuten)'!AV2,1)/0.6</f>
        <v>0</v>
      </c>
      <c r="AW2" s="1">
        <f>_xlfn.FLOOR.MATH('tijden (uren.minuten)'!AW2) + MOD('tijden (uren.minuten)'!AW2,1)/0.6</f>
        <v>0</v>
      </c>
      <c r="AX2" s="1">
        <f>_xlfn.FLOOR.MATH('tijden (uren.minuten)'!AX2) + MOD('tijden (uren.minuten)'!AX2,1)/0.6</f>
        <v>0</v>
      </c>
    </row>
    <row r="3" spans="1:50" x14ac:dyDescent="0.3">
      <c r="A3" t="s">
        <v>1</v>
      </c>
      <c r="B3" s="1">
        <f ca="1">_xlfn.FLOOR.MATH('tijden (uren.minuten)'!B3) + MOD('tijden (uren.minuten)'!B3,1)/0.6</f>
        <v>0</v>
      </c>
      <c r="C3" s="1">
        <f>_xlfn.FLOOR.MATH('tijden (uren.minuten)'!C3) + MOD('tijden (uren.minuten)'!C3,1)/0.6</f>
        <v>0</v>
      </c>
      <c r="D3" s="1">
        <f>256/250</f>
        <v>1.024</v>
      </c>
      <c r="E3" s="1">
        <f>504/300</f>
        <v>1.68</v>
      </c>
      <c r="F3" s="1">
        <f>_xlfn.FLOOR.MATH('tijden (uren.minuten)'!F3) + MOD('tijden (uren.minuten)'!F3,1)/0.6</f>
        <v>0</v>
      </c>
      <c r="G3" s="1">
        <f>248/250</f>
        <v>0.99199999999999999</v>
      </c>
      <c r="H3" s="1">
        <f>_xlfn.FLOOR.MATH('tijden (uren.minuten)'!H3) + MOD('tijden (uren.minuten)'!H3,1)/0.6</f>
        <v>0</v>
      </c>
      <c r="I3" s="1">
        <f>_xlfn.FLOOR.MATH('tijden (uren.minuten)'!I3) + MOD('tijden (uren.minuten)'!I3,1)/0.6</f>
        <v>0</v>
      </c>
      <c r="J3" s="1">
        <f>_xlfn.FLOOR.MATH('tijden (uren.minuten)'!J3) + MOD('tijden (uren.minuten)'!J3,1)/0.6</f>
        <v>0</v>
      </c>
      <c r="K3" s="1">
        <f>_xlfn.FLOOR.MATH('tijden (uren.minuten)'!K3) + MOD('tijden (uren.minuten)'!K3,1)/0.6</f>
        <v>0</v>
      </c>
      <c r="L3" s="1">
        <f>_xlfn.FLOOR.MATH('tijden (uren.minuten)'!L3) + MOD('tijden (uren.minuten)'!L3,1)/0.6</f>
        <v>0</v>
      </c>
      <c r="M3" s="1">
        <f>_xlfn.FLOOR.MATH('tijden (uren.minuten)'!M3) + MOD('tijden (uren.minuten)'!M3,1)/0.6</f>
        <v>0</v>
      </c>
      <c r="N3" s="1">
        <f>_xlfn.FLOOR.MATH('tijden (uren.minuten)'!N3) + MOD('tijden (uren.minuten)'!N3,1)/0.6</f>
        <v>0</v>
      </c>
      <c r="O3" s="1">
        <f>_xlfn.FLOOR.MATH('tijden (uren.minuten)'!O3) + MOD('tijden (uren.minuten)'!O3,1)/0.6</f>
        <v>0</v>
      </c>
      <c r="P3" s="1">
        <f>_xlfn.FLOOR.MATH('tijden (uren.minuten)'!P3) + MOD('tijden (uren.minuten)'!P3,1)/0.6</f>
        <v>0</v>
      </c>
      <c r="Q3" s="1">
        <f>_xlfn.FLOOR.MATH('tijden (uren.minuten)'!Q3) + MOD('tijden (uren.minuten)'!Q3,1)/0.6</f>
        <v>0</v>
      </c>
      <c r="R3" s="1">
        <f>_xlfn.FLOOR.MATH('tijden (uren.minuten)'!R3) + MOD('tijden (uren.minuten)'!R3,1)/0.6</f>
        <v>0</v>
      </c>
      <c r="S3" s="1">
        <f>_xlfn.FLOOR.MATH('tijden (uren.minuten)'!S3) + MOD('tijden (uren.minuten)'!S3,1)/0.6</f>
        <v>0</v>
      </c>
      <c r="T3" s="1">
        <f>_xlfn.FLOOR.MATH('tijden (uren.minuten)'!T3) + MOD('tijden (uren.minuten)'!T3,1)/0.6</f>
        <v>0</v>
      </c>
      <c r="U3" s="1">
        <f>_xlfn.FLOOR.MATH('tijden (uren.minuten)'!U3) + MOD('tijden (uren.minuten)'!U3,1)/0.6</f>
        <v>0</v>
      </c>
      <c r="V3" s="1">
        <f>_xlfn.FLOOR.MATH('tijden (uren.minuten)'!V3) + MOD('tijden (uren.minuten)'!V3,1)/0.6</f>
        <v>0</v>
      </c>
      <c r="W3" s="1">
        <f>_xlfn.FLOOR.MATH('tijden (uren.minuten)'!W3) + MOD('tijden (uren.minuten)'!W3,1)/0.6</f>
        <v>0</v>
      </c>
      <c r="X3" s="1">
        <f>_xlfn.FLOOR.MATH('tijden (uren.minuten)'!X3) + MOD('tijden (uren.minuten)'!X3,1)/0.6</f>
        <v>0</v>
      </c>
      <c r="Y3" s="1">
        <f>_xlfn.FLOOR.MATH('tijden (uren.minuten)'!Y3) + MOD('tijden (uren.minuten)'!Y3,1)/0.6</f>
        <v>0</v>
      </c>
      <c r="Z3" s="1">
        <f>_xlfn.FLOOR.MATH('tijden (uren.minuten)'!Z3) + MOD('tijden (uren.minuten)'!Z3,1)/0.6</f>
        <v>4.083333333333333</v>
      </c>
      <c r="AA3" s="1">
        <f>_xlfn.FLOOR.MATH('tijden (uren.minuten)'!AA3) + MOD('tijden (uren.minuten)'!AA3,1)/0.6</f>
        <v>0</v>
      </c>
      <c r="AB3" s="1">
        <f>_xlfn.FLOOR.MATH('tijden (uren.minuten)'!AB3) + MOD('tijden (uren.minuten)'!AB3,1)/0.6</f>
        <v>0</v>
      </c>
      <c r="AC3" s="1">
        <f>_xlfn.FLOOR.MATH('tijden (uren.minuten)'!AC3) + MOD('tijden (uren.minuten)'!AC3,1)/0.6</f>
        <v>0</v>
      </c>
      <c r="AD3" s="1">
        <f>_xlfn.FLOOR.MATH('tijden (uren.minuten)'!AD3) + MOD('tijden (uren.minuten)'!AD3,1)/0.6</f>
        <v>0</v>
      </c>
      <c r="AE3" s="1">
        <f>_xlfn.FLOOR.MATH('tijden (uren.minuten)'!AE3) + MOD('tijden (uren.minuten)'!AE3,1)/0.6</f>
        <v>0</v>
      </c>
      <c r="AF3" s="1">
        <f>_xlfn.FLOOR.MATH('tijden (uren.minuten)'!AF3) + MOD('tijden (uren.minuten)'!AF3,1)/0.6</f>
        <v>0</v>
      </c>
      <c r="AG3" s="1">
        <f>_xlfn.FLOOR.MATH('tijden (uren.minuten)'!AG3) + MOD('tijden (uren.minuten)'!AG3,1)/0.6</f>
        <v>0</v>
      </c>
      <c r="AH3" s="1">
        <f>_xlfn.FLOOR.MATH('tijden (uren.minuten)'!AH3) + MOD('tijden (uren.minuten)'!AH3,1)/0.6</f>
        <v>0</v>
      </c>
      <c r="AI3" s="1">
        <f>_xlfn.FLOOR.MATH('tijden (uren.minuten)'!AI3) + MOD('tijden (uren.minuten)'!AI3,1)/0.6</f>
        <v>0</v>
      </c>
      <c r="AJ3" s="1">
        <f>_xlfn.FLOOR.MATH('tijden (uren.minuten)'!AJ3) + MOD('tijden (uren.minuten)'!AJ3,1)/0.6</f>
        <v>0</v>
      </c>
      <c r="AK3" s="1">
        <f>_xlfn.FLOOR.MATH('tijden (uren.minuten)'!AK3) + MOD('tijden (uren.minuten)'!AK3,1)/0.6</f>
        <v>0</v>
      </c>
      <c r="AL3" s="1">
        <f>_xlfn.FLOOR.MATH('tijden (uren.minuten)'!AL3) + MOD('tijden (uren.minuten)'!AL3,1)/0.6</f>
        <v>5.75</v>
      </c>
      <c r="AM3" s="1">
        <f>_xlfn.FLOOR.MATH('tijden (uren.minuten)'!AM3) + MOD('tijden (uren.minuten)'!AM3,1)/0.6</f>
        <v>0</v>
      </c>
      <c r="AN3" s="1">
        <f>_xlfn.FLOOR.MATH('tijden (uren.minuten)'!AN3) + MOD('tijden (uren.minuten)'!AN3,1)/0.6</f>
        <v>0</v>
      </c>
      <c r="AO3" s="1">
        <f>_xlfn.FLOOR.MATH('tijden (uren.minuten)'!AO3) + MOD('tijden (uren.minuten)'!AO3,1)/0.6</f>
        <v>0</v>
      </c>
      <c r="AP3" s="1">
        <f>_xlfn.FLOOR.MATH('tijden (uren.minuten)'!AP3) + MOD('tijden (uren.minuten)'!AP3,1)/0.6</f>
        <v>0</v>
      </c>
      <c r="AQ3" s="1">
        <f>_xlfn.FLOOR.MATH('tijden (uren.minuten)'!AQ3) + MOD('tijden (uren.minuten)'!AQ3,1)/0.6</f>
        <v>0</v>
      </c>
      <c r="AR3" s="1">
        <f>_xlfn.FLOOR.MATH('tijden (uren.minuten)'!AR3) + MOD('tijden (uren.minuten)'!AR3,1)/0.6</f>
        <v>0</v>
      </c>
      <c r="AS3" s="1">
        <f>_xlfn.FLOOR.MATH('tijden (uren.minuten)'!AS3) + MOD('tijden (uren.minuten)'!AS3,1)/0.6</f>
        <v>0</v>
      </c>
      <c r="AT3" s="1">
        <f>_xlfn.FLOOR.MATH('tijden (uren.minuten)'!AT3) + MOD('tijden (uren.minuten)'!AT3,1)/0.6</f>
        <v>0</v>
      </c>
      <c r="AU3" s="1">
        <f>_xlfn.FLOOR.MATH('tijden (uren.minuten)'!AU3) + MOD('tijden (uren.minuten)'!AU3,1)/0.6</f>
        <v>0</v>
      </c>
      <c r="AV3" s="1">
        <f>_xlfn.FLOOR.MATH('tijden (uren.minuten)'!AV3) + MOD('tijden (uren.minuten)'!AV3,1)/0.6</f>
        <v>0</v>
      </c>
      <c r="AW3" s="1">
        <f>_xlfn.FLOOR.MATH('tijden (uren.minuten)'!AW3) + MOD('tijden (uren.minuten)'!AW3,1)/0.6</f>
        <v>0</v>
      </c>
      <c r="AX3" s="1">
        <f>_xlfn.FLOOR.MATH('tijden (uren.minuten)'!AX3) + MOD('tijden (uren.minuten)'!AX3,1)/0.6</f>
        <v>0</v>
      </c>
    </row>
    <row r="4" spans="1:50" x14ac:dyDescent="0.3">
      <c r="A4" t="s">
        <v>3</v>
      </c>
      <c r="B4" s="1">
        <f ca="1">_xlfn.FLOOR.MATH('tijden (uren.minuten)'!B4) + MOD('tijden (uren.minuten)'!B4,1)/0.6</f>
        <v>0</v>
      </c>
      <c r="C4" s="1">
        <f>D3</f>
        <v>1.024</v>
      </c>
      <c r="D4" s="1">
        <f>_xlfn.FLOOR.MATH('tijden (uren.minuten)'!D4) + MOD('tijden (uren.minuten)'!D4,1)/0.6</f>
        <v>0</v>
      </c>
      <c r="E4" s="1">
        <f>_xlfn.FLOOR.MATH('tijden (uren.minuten)'!E4) + MOD('tijden (uren.minuten)'!E4,1)/0.6</f>
        <v>0</v>
      </c>
      <c r="F4" s="1">
        <f>_xlfn.FLOOR.MATH('tijden (uren.minuten)'!F4) + MOD('tijden (uren.minuten)'!F4,1)/0.6</f>
        <v>0</v>
      </c>
      <c r="G4" s="1">
        <f>133/250</f>
        <v>0.53200000000000003</v>
      </c>
      <c r="H4" s="1">
        <f>_xlfn.FLOOR.MATH('tijden (uren.minuten)'!H4) + MOD('tijden (uren.minuten)'!H4,1)/0.6</f>
        <v>0</v>
      </c>
      <c r="I4" s="1">
        <f>_xlfn.FLOOR.MATH('tijden (uren.minuten)'!I4) + MOD('tijden (uren.minuten)'!I4,1)/0.6</f>
        <v>0</v>
      </c>
      <c r="J4" s="1">
        <f>_xlfn.FLOOR.MATH('tijden (uren.minuten)'!J4) + MOD('tijden (uren.minuten)'!J4,1)/0.6</f>
        <v>0</v>
      </c>
      <c r="K4" s="1">
        <f>_xlfn.FLOOR.MATH('tijden (uren.minuten)'!K4) + MOD('tijden (uren.minuten)'!K4,1)/0.6</f>
        <v>4.666666666666667</v>
      </c>
      <c r="L4" s="1">
        <f>_xlfn.FLOOR.MATH('tijden (uren.minuten)'!L4) + MOD('tijden (uren.minuten)'!L4,1)/0.6</f>
        <v>0</v>
      </c>
      <c r="M4" s="1">
        <f>_xlfn.FLOOR.MATH('tijden (uren.minuten)'!M4) + MOD('tijden (uren.minuten)'!M4,1)/0.6</f>
        <v>0</v>
      </c>
      <c r="N4" s="1">
        <f>_xlfn.FLOOR.MATH('tijden (uren.minuten)'!N4) + MOD('tijden (uren.minuten)'!N4,1)/0.6</f>
        <v>0</v>
      </c>
      <c r="O4" s="1">
        <f>_xlfn.FLOOR.MATH('tijden (uren.minuten)'!O4) + MOD('tijden (uren.minuten)'!O4,1)/0.6</f>
        <v>0</v>
      </c>
      <c r="P4" s="1">
        <f>_xlfn.FLOOR.MATH('tijden (uren.minuten)'!P4) + MOD('tijden (uren.minuten)'!P4,1)/0.6</f>
        <v>0</v>
      </c>
      <c r="Q4" s="1">
        <f>_xlfn.FLOOR.MATH('tijden (uren.minuten)'!Q4) + MOD('tijden (uren.minuten)'!Q4,1)/0.6</f>
        <v>0</v>
      </c>
      <c r="R4" s="1">
        <f>_xlfn.FLOOR.MATH('tijden (uren.minuten)'!R4) + MOD('tijden (uren.minuten)'!R4,1)/0.6</f>
        <v>0</v>
      </c>
      <c r="S4" s="1">
        <f>_xlfn.FLOOR.MATH('tijden (uren.minuten)'!S4) + MOD('tijden (uren.minuten)'!S4,1)/0.6</f>
        <v>0</v>
      </c>
      <c r="T4" s="1">
        <f>_xlfn.FLOOR.MATH('tijden (uren.minuten)'!T4) + MOD('tijden (uren.minuten)'!T4,1)/0.6</f>
        <v>0</v>
      </c>
      <c r="U4" s="1">
        <f>_xlfn.FLOOR.MATH('tijden (uren.minuten)'!U4) + MOD('tijden (uren.minuten)'!U4,1)/0.6</f>
        <v>0</v>
      </c>
      <c r="V4" s="1">
        <f>_xlfn.FLOOR.MATH('tijden (uren.minuten)'!V4) + MOD('tijden (uren.minuten)'!V4,1)/0.6</f>
        <v>0</v>
      </c>
      <c r="W4" s="1">
        <f>_xlfn.FLOOR.MATH('tijden (uren.minuten)'!W4) + MOD('tijden (uren.minuten)'!W4,1)/0.6</f>
        <v>0</v>
      </c>
      <c r="X4" s="1">
        <f>_xlfn.FLOOR.MATH('tijden (uren.minuten)'!X4) + MOD('tijden (uren.minuten)'!X4,1)/0.6</f>
        <v>0</v>
      </c>
      <c r="Y4" s="1">
        <f>_xlfn.FLOOR.MATH('tijden (uren.minuten)'!Y4) + MOD('tijden (uren.minuten)'!Y4,1)/0.6</f>
        <v>0</v>
      </c>
      <c r="Z4" s="1">
        <f>_xlfn.FLOOR.MATH('tijden (uren.minuten)'!Z4) + MOD('tijden (uren.minuten)'!Z4,1)/0.6</f>
        <v>0</v>
      </c>
      <c r="AA4" s="1">
        <f>_xlfn.FLOOR.MATH('tijden (uren.minuten)'!AA4) + MOD('tijden (uren.minuten)'!AA4,1)/0.6</f>
        <v>0</v>
      </c>
      <c r="AB4" s="1">
        <f>_xlfn.FLOOR.MATH('tijden (uren.minuten)'!AB4) + MOD('tijden (uren.minuten)'!AB4,1)/0.6</f>
        <v>0</v>
      </c>
      <c r="AC4" s="1">
        <f>_xlfn.FLOOR.MATH('tijden (uren.minuten)'!AC4) + MOD('tijden (uren.minuten)'!AC4,1)/0.6</f>
        <v>0</v>
      </c>
      <c r="AD4" s="1">
        <f>_xlfn.FLOOR.MATH('tijden (uren.minuten)'!AD4) + MOD('tijden (uren.minuten)'!AD4,1)/0.6</f>
        <v>0</v>
      </c>
      <c r="AE4" s="1">
        <f>_xlfn.FLOOR.MATH('tijden (uren.minuten)'!AE4) + MOD('tijden (uren.minuten)'!AE4,1)/0.6</f>
        <v>0</v>
      </c>
      <c r="AF4" s="1">
        <f>_xlfn.FLOOR.MATH('tijden (uren.minuten)'!AF4) + MOD('tijden (uren.minuten)'!AF4,1)/0.6</f>
        <v>0</v>
      </c>
      <c r="AG4" s="1">
        <f>_xlfn.FLOOR.MATH('tijden (uren.minuten)'!AG4) + MOD('tijden (uren.minuten)'!AG4,1)/0.6</f>
        <v>0</v>
      </c>
      <c r="AH4" s="1">
        <f>_xlfn.FLOOR.MATH('tijden (uren.minuten)'!AH4) + MOD('tijden (uren.minuten)'!AH4,1)/0.6</f>
        <v>0</v>
      </c>
      <c r="AI4" s="1">
        <f>_xlfn.FLOOR.MATH('tijden (uren.minuten)'!AI4) + MOD('tijden (uren.minuten)'!AI4,1)/0.6</f>
        <v>0</v>
      </c>
      <c r="AJ4" s="1">
        <f>_xlfn.FLOOR.MATH('tijden (uren.minuten)'!AJ4) + MOD('tijden (uren.minuten)'!AJ4,1)/0.6</f>
        <v>0</v>
      </c>
      <c r="AK4" s="1">
        <f>_xlfn.FLOOR.MATH('tijden (uren.minuten)'!AK4) + MOD('tijden (uren.minuten)'!AK4,1)/0.6</f>
        <v>0</v>
      </c>
      <c r="AL4" s="1">
        <f>_xlfn.FLOOR.MATH('tijden (uren.minuten)'!AL4) + MOD('tijden (uren.minuten)'!AL4,1)/0.6</f>
        <v>0</v>
      </c>
      <c r="AM4" s="1">
        <f>_xlfn.FLOOR.MATH('tijden (uren.minuten)'!AM4) + MOD('tijden (uren.minuten)'!AM4,1)/0.6</f>
        <v>0</v>
      </c>
      <c r="AN4" s="1">
        <f>_xlfn.FLOOR.MATH('tijden (uren.minuten)'!AN4) + MOD('tijden (uren.minuten)'!AN4,1)/0.6</f>
        <v>0</v>
      </c>
      <c r="AO4" s="1">
        <f>_xlfn.FLOOR.MATH('tijden (uren.minuten)'!AO4) + MOD('tijden (uren.minuten)'!AO4,1)/0.6</f>
        <v>0</v>
      </c>
      <c r="AP4" s="1">
        <f>_xlfn.FLOOR.MATH('tijden (uren.minuten)'!AP4) + MOD('tijden (uren.minuten)'!AP4,1)/0.6</f>
        <v>0</v>
      </c>
      <c r="AQ4" s="1">
        <f>_xlfn.FLOOR.MATH('tijden (uren.minuten)'!AQ4) + MOD('tijden (uren.minuten)'!AQ4,1)/0.6</f>
        <v>0</v>
      </c>
      <c r="AR4" s="1">
        <f>_xlfn.FLOOR.MATH('tijden (uren.minuten)'!AR4) + MOD('tijden (uren.minuten)'!AR4,1)/0.6</f>
        <v>0</v>
      </c>
      <c r="AS4" s="1">
        <f>_xlfn.FLOOR.MATH('tijden (uren.minuten)'!AS4) + MOD('tijden (uren.minuten)'!AS4,1)/0.6</f>
        <v>0</v>
      </c>
      <c r="AT4" s="1">
        <f>_xlfn.FLOOR.MATH('tijden (uren.minuten)'!AT4) + MOD('tijden (uren.minuten)'!AT4,1)/0.6</f>
        <v>0</v>
      </c>
      <c r="AU4" s="1">
        <f>_xlfn.FLOOR.MATH('tijden (uren.minuten)'!AU4) + MOD('tijden (uren.minuten)'!AU4,1)/0.6</f>
        <v>0</v>
      </c>
      <c r="AV4" s="1">
        <f>_xlfn.FLOOR.MATH('tijden (uren.minuten)'!AV4) + MOD('tijden (uren.minuten)'!AV4,1)/0.6</f>
        <v>0</v>
      </c>
      <c r="AW4" s="1">
        <f>_xlfn.FLOOR.MATH('tijden (uren.minuten)'!AW4) + MOD('tijden (uren.minuten)'!AW4,1)/0.6</f>
        <v>0</v>
      </c>
      <c r="AX4" s="1">
        <f>_xlfn.FLOOR.MATH('tijden (uren.minuten)'!AX4) + MOD('tijden (uren.minuten)'!AX4,1)/0.6</f>
        <v>0</v>
      </c>
    </row>
    <row r="5" spans="1:50" x14ac:dyDescent="0.3">
      <c r="A5" t="s">
        <v>4</v>
      </c>
      <c r="B5" s="1">
        <f ca="1">_xlfn.FLOOR.MATH('tijden (uren.minuten)'!B5) + MOD('tijden (uren.minuten)'!B5,1)/0.6</f>
        <v>0</v>
      </c>
      <c r="C5" s="1">
        <f>504/300</f>
        <v>1.68</v>
      </c>
      <c r="D5" s="1">
        <f ca="1">_xlfn.FLOOR.MATH('tijden (uren.minuten)'!D5) + MOD('tijden (uren.minuten)'!D5,1)/0.6</f>
        <v>0</v>
      </c>
      <c r="E5" s="1">
        <f>_xlfn.FLOOR.MATH('tijden (uren.minuten)'!E5) + MOD('tijden (uren.minuten)'!E5,1)/0.6</f>
        <v>0</v>
      </c>
      <c r="F5" s="1">
        <f>304/250</f>
        <v>1.216</v>
      </c>
      <c r="G5" s="1">
        <f>488/300</f>
        <v>1.6266666666666667</v>
      </c>
      <c r="H5" s="1">
        <f>_xlfn.FLOOR.MATH('tijden (uren.minuten)'!H5) + MOD('tijden (uren.minuten)'!H5,1)/0.6</f>
        <v>0</v>
      </c>
      <c r="I5" s="1">
        <f>_xlfn.FLOOR.MATH('tijden (uren.minuten)'!I5) + MOD('tijden (uren.minuten)'!I5,1)/0.6</f>
        <v>0</v>
      </c>
      <c r="J5" s="1">
        <f>_xlfn.FLOOR.MATH('tijden (uren.minuten)'!J5) + MOD('tijden (uren.minuten)'!J5,1)/0.6</f>
        <v>0</v>
      </c>
      <c r="K5" s="1">
        <f>_xlfn.FLOOR.MATH('tijden (uren.minuten)'!K5) + MOD('tijden (uren.minuten)'!K5,1)/0.6</f>
        <v>0</v>
      </c>
      <c r="L5" s="1">
        <f>_xlfn.FLOOR.MATH('tijden (uren.minuten)'!L5) + MOD('tijden (uren.minuten)'!L5,1)/0.6</f>
        <v>0</v>
      </c>
      <c r="M5" s="1">
        <f>_xlfn.FLOOR.MATH('tijden (uren.minuten)'!M5) + MOD('tijden (uren.minuten)'!M5,1)/0.6</f>
        <v>0</v>
      </c>
      <c r="N5" s="1">
        <f>_xlfn.FLOOR.MATH('tijden (uren.minuten)'!N5) + MOD('tijden (uren.minuten)'!N5,1)/0.6</f>
        <v>0</v>
      </c>
      <c r="O5" s="1">
        <f>_xlfn.FLOOR.MATH('tijden (uren.minuten)'!O5) + MOD('tijden (uren.minuten)'!O5,1)/0.6</f>
        <v>0</v>
      </c>
      <c r="P5" s="1">
        <f>_xlfn.FLOOR.MATH('tijden (uren.minuten)'!P5) + MOD('tijden (uren.minuten)'!P5,1)/0.6</f>
        <v>0</v>
      </c>
      <c r="Q5" s="1">
        <f>_xlfn.FLOOR.MATH('tijden (uren.minuten)'!Q5) + MOD('tijden (uren.minuten)'!Q5,1)/0.6</f>
        <v>0</v>
      </c>
      <c r="R5" s="1">
        <f>_xlfn.FLOOR.MATH('tijden (uren.minuten)'!R5) + MOD('tijden (uren.minuten)'!R5,1)/0.6</f>
        <v>0</v>
      </c>
      <c r="S5" s="1">
        <f>_xlfn.FLOOR.MATH('tijden (uren.minuten)'!S5) + MOD('tijden (uren.minuten)'!S5,1)/0.6</f>
        <v>0</v>
      </c>
      <c r="T5" s="1">
        <f>_xlfn.FLOOR.MATH('tijden (uren.minuten)'!T5) + MOD('tijden (uren.minuten)'!T5,1)/0.6</f>
        <v>4.5</v>
      </c>
      <c r="U5" s="1">
        <f>_xlfn.FLOOR.MATH('tijden (uren.minuten)'!U5) + MOD('tijden (uren.minuten)'!U5,1)/0.6</f>
        <v>0</v>
      </c>
      <c r="V5" s="1">
        <f>_xlfn.FLOOR.MATH('tijden (uren.minuten)'!V5) + MOD('tijden (uren.minuten)'!V5,1)/0.6</f>
        <v>0</v>
      </c>
      <c r="W5" s="1">
        <f>_xlfn.FLOOR.MATH('tijden (uren.minuten)'!W5) + MOD('tijden (uren.minuten)'!W5,1)/0.6</f>
        <v>0</v>
      </c>
      <c r="X5" s="1">
        <f>_xlfn.FLOOR.MATH('tijden (uren.minuten)'!X5) + MOD('tijden (uren.minuten)'!X5,1)/0.6</f>
        <v>0</v>
      </c>
      <c r="Y5" s="1">
        <f>_xlfn.FLOOR.MATH('tijden (uren.minuten)'!Y5) + MOD('tijden (uren.minuten)'!Y5,1)/0.6</f>
        <v>0</v>
      </c>
      <c r="Z5" s="1">
        <f>_xlfn.FLOOR.MATH('tijden (uren.minuten)'!Z5) + MOD('tijden (uren.minuten)'!Z5,1)/0.6</f>
        <v>6</v>
      </c>
      <c r="AA5" s="1">
        <f>_xlfn.FLOOR.MATH('tijden (uren.minuten)'!AA5) + MOD('tijden (uren.minuten)'!AA5,1)/0.6</f>
        <v>7.5</v>
      </c>
      <c r="AB5" s="1">
        <f>_xlfn.FLOOR.MATH('tijden (uren.minuten)'!AB5) + MOD('tijden (uren.minuten)'!AB5,1)/0.6</f>
        <v>0</v>
      </c>
      <c r="AC5" s="1">
        <f>_xlfn.FLOOR.MATH('tijden (uren.minuten)'!AC5) + MOD('tijden (uren.minuten)'!AC5,1)/0.6</f>
        <v>0</v>
      </c>
      <c r="AD5" s="1">
        <f>_xlfn.FLOOR.MATH('tijden (uren.minuten)'!AD5) + MOD('tijden (uren.minuten)'!AD5,1)/0.6</f>
        <v>7.5</v>
      </c>
      <c r="AE5" s="1">
        <f>_xlfn.FLOOR.MATH('tijden (uren.minuten)'!AE5) + MOD('tijden (uren.minuten)'!AE5,1)/0.6</f>
        <v>0</v>
      </c>
      <c r="AF5" s="1">
        <f>_xlfn.FLOOR.MATH('tijden (uren.minuten)'!AF5) + MOD('tijden (uren.minuten)'!AF5,1)/0.6</f>
        <v>0</v>
      </c>
      <c r="AG5" s="1">
        <f>_xlfn.FLOOR.MATH('tijden (uren.minuten)'!AG5) + MOD('tijden (uren.minuten)'!AG5,1)/0.6</f>
        <v>2.7500000000000004</v>
      </c>
      <c r="AH5" s="1">
        <f>_xlfn.FLOOR.MATH('tijden (uren.minuten)'!AH5) + MOD('tijden (uren.minuten)'!AH5,1)/0.6</f>
        <v>0</v>
      </c>
      <c r="AI5" s="1">
        <f>_xlfn.FLOOR.MATH('tijden (uren.minuten)'!AI5) + MOD('tijden (uren.minuten)'!AI5,1)/0.6</f>
        <v>0</v>
      </c>
      <c r="AJ5" s="1">
        <f>_xlfn.FLOOR.MATH('tijden (uren.minuten)'!AJ5) + MOD('tijden (uren.minuten)'!AJ5,1)/0.6</f>
        <v>0</v>
      </c>
      <c r="AK5" s="1">
        <f>_xlfn.FLOOR.MATH('tijden (uren.minuten)'!AK5) + MOD('tijden (uren.minuten)'!AK5,1)/0.6</f>
        <v>0</v>
      </c>
      <c r="AL5" s="1">
        <f>_xlfn.FLOOR.MATH('tijden (uren.minuten)'!AL5) + MOD('tijden (uren.minuten)'!AL5,1)/0.6</f>
        <v>0</v>
      </c>
      <c r="AM5" s="1">
        <f>_xlfn.FLOOR.MATH('tijden (uren.minuten)'!AM5) + MOD('tijden (uren.minuten)'!AM5,1)/0.6</f>
        <v>0</v>
      </c>
      <c r="AN5" s="1">
        <f>_xlfn.FLOOR.MATH('tijden (uren.minuten)'!AN5) + MOD('tijden (uren.minuten)'!AN5,1)/0.6</f>
        <v>0</v>
      </c>
      <c r="AO5" s="1">
        <f>_xlfn.FLOOR.MATH('tijden (uren.minuten)'!AO5) + MOD('tijden (uren.minuten)'!AO5,1)/0.6</f>
        <v>0</v>
      </c>
      <c r="AP5" s="1">
        <f>_xlfn.FLOOR.MATH('tijden (uren.minuten)'!AP5) + MOD('tijden (uren.minuten)'!AP5,1)/0.6</f>
        <v>0</v>
      </c>
      <c r="AQ5" s="1">
        <f>_xlfn.FLOOR.MATH('tijden (uren.minuten)'!AQ5) + MOD('tijden (uren.minuten)'!AQ5,1)/0.6</f>
        <v>0</v>
      </c>
      <c r="AR5" s="1">
        <f>_xlfn.FLOOR.MATH('tijden (uren.minuten)'!AR5) + MOD('tijden (uren.minuten)'!AR5,1)/0.6</f>
        <v>0</v>
      </c>
      <c r="AS5" s="1">
        <f>_xlfn.FLOOR.MATH('tijden (uren.minuten)'!AS5) + MOD('tijden (uren.minuten)'!AS5,1)/0.6</f>
        <v>0</v>
      </c>
      <c r="AT5" s="1">
        <f>_xlfn.FLOOR.MATH('tijden (uren.minuten)'!AT5) + MOD('tijden (uren.minuten)'!AT5,1)/0.6</f>
        <v>0</v>
      </c>
      <c r="AU5" s="1">
        <f>_xlfn.FLOOR.MATH('tijden (uren.minuten)'!AU5) + MOD('tijden (uren.minuten)'!AU5,1)/0.6</f>
        <v>0</v>
      </c>
      <c r="AV5" s="1">
        <f>_xlfn.FLOOR.MATH('tijden (uren.minuten)'!AV5) + MOD('tijden (uren.minuten)'!AV5,1)/0.6</f>
        <v>0</v>
      </c>
      <c r="AW5" s="1">
        <f>_xlfn.FLOOR.MATH('tijden (uren.minuten)'!AW5) + MOD('tijden (uren.minuten)'!AW5,1)/0.6</f>
        <v>0</v>
      </c>
      <c r="AX5" s="1">
        <f>_xlfn.FLOOR.MATH('tijden (uren.minuten)'!AX5) + MOD('tijden (uren.minuten)'!AX5,1)/0.6</f>
        <v>0</v>
      </c>
    </row>
    <row r="6" spans="1:50" x14ac:dyDescent="0.3">
      <c r="A6" t="s">
        <v>13</v>
      </c>
      <c r="B6" s="1">
        <f ca="1">_xlfn.FLOOR.MATH('tijden (uren.minuten)'!B6) + MOD('tijden (uren.minuten)'!B6,1)/0.6</f>
        <v>0</v>
      </c>
      <c r="C6" s="1">
        <f ca="1">_xlfn.FLOOR.MATH('tijden (uren.minuten)'!C6) + MOD('tijden (uren.minuten)'!C6,1)/0.6</f>
        <v>0</v>
      </c>
      <c r="D6" s="1">
        <f ca="1">_xlfn.FLOOR.MATH('tijden (uren.minuten)'!D6) + MOD('tijden (uren.minuten)'!D6,1)/0.6</f>
        <v>0</v>
      </c>
      <c r="E6" s="1">
        <f>304/250</f>
        <v>1.216</v>
      </c>
      <c r="F6" s="1">
        <f>_xlfn.FLOOR.MATH('tijden (uren.minuten)'!F6) + MOD('tijden (uren.minuten)'!F6,1)/0.6</f>
        <v>0</v>
      </c>
      <c r="G6" s="1">
        <f>263/300</f>
        <v>0.87666666666666671</v>
      </c>
      <c r="H6" s="1">
        <f>152/300</f>
        <v>0.50666666666666671</v>
      </c>
      <c r="I6" s="1">
        <f>_xlfn.FLOOR.MATH('tijden (uren.minuten)'!I6) + MOD('tijden (uren.minuten)'!I6,1)/0.6</f>
        <v>0</v>
      </c>
      <c r="J6" s="1">
        <f>_xlfn.FLOOR.MATH('tijden (uren.minuten)'!J6) + MOD('tijden (uren.minuten)'!J6,1)/0.6</f>
        <v>0</v>
      </c>
      <c r="K6" s="1">
        <f>_xlfn.FLOOR.MATH('tijden (uren.minuten)'!K6) + MOD('tijden (uren.minuten)'!K6,1)/0.6</f>
        <v>0</v>
      </c>
      <c r="L6" s="1">
        <f>_xlfn.FLOOR.MATH('tijden (uren.minuten)'!L6) + MOD('tijden (uren.minuten)'!L6,1)/0.6</f>
        <v>0</v>
      </c>
      <c r="M6" s="1">
        <f>_xlfn.FLOOR.MATH('tijden (uren.minuten)'!M6) + MOD('tijden (uren.minuten)'!M6,1)/0.6</f>
        <v>0</v>
      </c>
      <c r="N6" s="1">
        <f>_xlfn.FLOOR.MATH('tijden (uren.minuten)'!N6) + MOD('tijden (uren.minuten)'!N6,1)/0.6</f>
        <v>0</v>
      </c>
      <c r="O6" s="1">
        <f>_xlfn.FLOOR.MATH('tijden (uren.minuten)'!O6) + MOD('tijden (uren.minuten)'!O6,1)/0.6</f>
        <v>0</v>
      </c>
      <c r="P6" s="1">
        <f>_xlfn.FLOOR.MATH('tijden (uren.minuten)'!P6) + MOD('tijden (uren.minuten)'!P6,1)/0.6</f>
        <v>0</v>
      </c>
      <c r="Q6" s="1">
        <f>_xlfn.FLOOR.MATH('tijden (uren.minuten)'!Q6) + MOD('tijden (uren.minuten)'!Q6,1)/0.6</f>
        <v>0</v>
      </c>
      <c r="R6" s="1">
        <f>_xlfn.FLOOR.MATH('tijden (uren.minuten)'!R6) + MOD('tijden (uren.minuten)'!R6,1)/0.6</f>
        <v>0</v>
      </c>
      <c r="S6" s="1">
        <f>_xlfn.FLOOR.MATH('tijden (uren.minuten)'!S6) + MOD('tijden (uren.minuten)'!S6,1)/0.6</f>
        <v>0</v>
      </c>
      <c r="T6" s="1">
        <f>_xlfn.FLOOR.MATH('tijden (uren.minuten)'!T6) + MOD('tijden (uren.minuten)'!T6,1)/0.6</f>
        <v>4</v>
      </c>
      <c r="U6" s="1">
        <f>_xlfn.FLOOR.MATH('tijden (uren.minuten)'!U6) + MOD('tijden (uren.minuten)'!U6,1)/0.6</f>
        <v>0</v>
      </c>
      <c r="V6" s="1">
        <f>_xlfn.FLOOR.MATH('tijden (uren.minuten)'!V6) + MOD('tijden (uren.minuten)'!V6,1)/0.6</f>
        <v>0</v>
      </c>
      <c r="W6" s="1">
        <f>_xlfn.FLOOR.MATH('tijden (uren.minuten)'!W6) + MOD('tijden (uren.minuten)'!W6,1)/0.6</f>
        <v>0</v>
      </c>
      <c r="X6" s="1">
        <f>_xlfn.FLOOR.MATH('tijden (uren.minuten)'!X6) + MOD('tijden (uren.minuten)'!X6,1)/0.6</f>
        <v>0</v>
      </c>
      <c r="Y6" s="1">
        <f>_xlfn.FLOOR.MATH('tijden (uren.minuten)'!Y6) + MOD('tijden (uren.minuten)'!Y6,1)/0.6</f>
        <v>0</v>
      </c>
      <c r="Z6" s="1">
        <f>_xlfn.FLOOR.MATH('tijden (uren.minuten)'!Z6) + MOD('tijden (uren.minuten)'!Z6,1)/0.6</f>
        <v>0</v>
      </c>
      <c r="AA6" s="1">
        <f>_xlfn.FLOOR.MATH('tijden (uren.minuten)'!AA6) + MOD('tijden (uren.minuten)'!AA6,1)/0.6</f>
        <v>0</v>
      </c>
      <c r="AB6" s="1">
        <f>_xlfn.FLOOR.MATH('tijden (uren.minuten)'!AB6) + MOD('tijden (uren.minuten)'!AB6,1)/0.6</f>
        <v>0</v>
      </c>
      <c r="AC6" s="1">
        <f>_xlfn.FLOOR.MATH('tijden (uren.minuten)'!AC6) + MOD('tijden (uren.minuten)'!AC6,1)/0.6</f>
        <v>0</v>
      </c>
      <c r="AD6" s="1">
        <f>_xlfn.FLOOR.MATH('tijden (uren.minuten)'!AD6) + MOD('tijden (uren.minuten)'!AD6,1)/0.6</f>
        <v>0</v>
      </c>
      <c r="AE6" s="1">
        <f>_xlfn.FLOOR.MATH('tijden (uren.minuten)'!AE6) + MOD('tijden (uren.minuten)'!AE6,1)/0.6</f>
        <v>0</v>
      </c>
      <c r="AF6" s="1">
        <f>_xlfn.FLOOR.MATH('tijden (uren.minuten)'!AF6) + MOD('tijden (uren.minuten)'!AF6,1)/0.6</f>
        <v>0</v>
      </c>
      <c r="AG6" s="1">
        <f>_xlfn.FLOOR.MATH('tijden (uren.minuten)'!AG6) + MOD('tijden (uren.minuten)'!AG6,1)/0.6</f>
        <v>0</v>
      </c>
      <c r="AH6" s="1">
        <f>_xlfn.FLOOR.MATH('tijden (uren.minuten)'!AH6) + MOD('tijden (uren.minuten)'!AH6,1)/0.6</f>
        <v>0</v>
      </c>
      <c r="AI6" s="1">
        <f>_xlfn.FLOOR.MATH('tijden (uren.minuten)'!AI6) + MOD('tijden (uren.minuten)'!AI6,1)/0.6</f>
        <v>0</v>
      </c>
      <c r="AJ6" s="1">
        <f>_xlfn.FLOOR.MATH('tijden (uren.minuten)'!AJ6) + MOD('tijden (uren.minuten)'!AJ6,1)/0.6</f>
        <v>0</v>
      </c>
      <c r="AK6" s="1">
        <f>_xlfn.FLOOR.MATH('tijden (uren.minuten)'!AK6) + MOD('tijden (uren.minuten)'!AK6,1)/0.6</f>
        <v>0</v>
      </c>
      <c r="AL6" s="1">
        <f>_xlfn.FLOOR.MATH('tijden (uren.minuten)'!AL6) + MOD('tijden (uren.minuten)'!AL6,1)/0.6</f>
        <v>0</v>
      </c>
      <c r="AM6" s="1">
        <f>_xlfn.FLOOR.MATH('tijden (uren.minuten)'!AM6) + MOD('tijden (uren.minuten)'!AM6,1)/0.6</f>
        <v>0</v>
      </c>
      <c r="AN6" s="1">
        <f>_xlfn.FLOOR.MATH('tijden (uren.minuten)'!AN6) + MOD('tijden (uren.minuten)'!AN6,1)/0.6</f>
        <v>0</v>
      </c>
      <c r="AO6" s="1">
        <f>_xlfn.FLOOR.MATH('tijden (uren.minuten)'!AO6) + MOD('tijden (uren.minuten)'!AO6,1)/0.6</f>
        <v>0</v>
      </c>
      <c r="AP6" s="1">
        <f>_xlfn.FLOOR.MATH('tijden (uren.minuten)'!AP6) + MOD('tijden (uren.minuten)'!AP6,1)/0.6</f>
        <v>0</v>
      </c>
      <c r="AQ6" s="1">
        <f>_xlfn.FLOOR.MATH('tijden (uren.minuten)'!AQ6) + MOD('tijden (uren.minuten)'!AQ6,1)/0.6</f>
        <v>0</v>
      </c>
      <c r="AR6" s="1">
        <f>_xlfn.FLOOR.MATH('tijden (uren.minuten)'!AR6) + MOD('tijden (uren.minuten)'!AR6,1)/0.6</f>
        <v>0</v>
      </c>
      <c r="AS6" s="1">
        <f>_xlfn.FLOOR.MATH('tijden (uren.minuten)'!AS6) + MOD('tijden (uren.minuten)'!AS6,1)/0.6</f>
        <v>0</v>
      </c>
      <c r="AT6" s="1">
        <f>_xlfn.FLOOR.MATH('tijden (uren.minuten)'!AT6) + MOD('tijden (uren.minuten)'!AT6,1)/0.6</f>
        <v>0</v>
      </c>
      <c r="AU6" s="1">
        <f>_xlfn.FLOOR.MATH('tijden (uren.minuten)'!AU6) + MOD('tijden (uren.minuten)'!AU6,1)/0.6</f>
        <v>0</v>
      </c>
      <c r="AV6" s="1">
        <f>_xlfn.FLOOR.MATH('tijden (uren.minuten)'!AV6) + MOD('tijden (uren.minuten)'!AV6,1)/0.6</f>
        <v>0</v>
      </c>
      <c r="AW6" s="1">
        <f>_xlfn.FLOOR.MATH('tijden (uren.minuten)'!AW6) + MOD('tijden (uren.minuten)'!AW6,1)/0.6</f>
        <v>0</v>
      </c>
      <c r="AX6" s="1">
        <f>_xlfn.FLOOR.MATH('tijden (uren.minuten)'!AX6) + MOD('tijden (uren.minuten)'!AX6,1)/0.6</f>
        <v>0</v>
      </c>
    </row>
    <row r="7" spans="1:50" x14ac:dyDescent="0.3">
      <c r="A7" t="s">
        <v>42</v>
      </c>
      <c r="B7" s="1">
        <f ca="1">_xlfn.FLOOR.MATH('tijden (uren.minuten)'!B7) + MOD('tijden (uren.minuten)'!B7,1)/0.6</f>
        <v>4.3</v>
      </c>
      <c r="C7" s="1">
        <f>G3</f>
        <v>0.99199999999999999</v>
      </c>
      <c r="D7" s="1">
        <f>133/250</f>
        <v>0.53200000000000003</v>
      </c>
      <c r="E7" s="1">
        <f>488/300</f>
        <v>1.6266666666666667</v>
      </c>
      <c r="F7" s="1">
        <f>263/300</f>
        <v>0.87666666666666671</v>
      </c>
      <c r="G7" s="1">
        <f>_xlfn.FLOOR.MATH('tijden (uren.minuten)'!G7) + MOD('tijden (uren.minuten)'!G7,1)/0.6</f>
        <v>0</v>
      </c>
      <c r="H7" s="1">
        <f>250/250</f>
        <v>1</v>
      </c>
      <c r="I7" s="1">
        <f>_xlfn.FLOOR.MATH('tijden (uren.minuten)'!I7) + MOD('tijden (uren.minuten)'!I7,1)/0.6</f>
        <v>0</v>
      </c>
      <c r="J7" s="1">
        <f>_xlfn.FLOOR.MATH('tijden (uren.minuten)'!J7) + MOD('tijden (uren.minuten)'!J7,1)/0.6</f>
        <v>0</v>
      </c>
      <c r="K7" s="1">
        <f>_xlfn.FLOOR.MATH('tijden (uren.minuten)'!K7) + MOD('tijden (uren.minuten)'!K7,1)/0.6</f>
        <v>0</v>
      </c>
      <c r="L7" s="1">
        <f>_xlfn.FLOOR.MATH('tijden (uren.minuten)'!L7) + MOD('tijden (uren.minuten)'!L7,1)/0.6</f>
        <v>0</v>
      </c>
      <c r="M7" s="1">
        <f>_xlfn.FLOOR.MATH('tijden (uren.minuten)'!M7) + MOD('tijden (uren.minuten)'!M7,1)/0.6</f>
        <v>0</v>
      </c>
      <c r="N7" s="1">
        <f>_xlfn.FLOOR.MATH('tijden (uren.minuten)'!N7) + MOD('tijden (uren.minuten)'!N7,1)/0.6</f>
        <v>0</v>
      </c>
      <c r="O7" s="1">
        <f>_xlfn.FLOOR.MATH('tijden (uren.minuten)'!O7) + MOD('tijden (uren.minuten)'!O7,1)/0.6</f>
        <v>0</v>
      </c>
      <c r="P7" s="1">
        <f>_xlfn.FLOOR.MATH('tijden (uren.minuten)'!P7) + MOD('tijden (uren.minuten)'!P7,1)/0.6</f>
        <v>0</v>
      </c>
      <c r="Q7" s="1">
        <f>_xlfn.FLOOR.MATH('tijden (uren.minuten)'!Q7) + MOD('tijden (uren.minuten)'!Q7,1)/0.6</f>
        <v>0</v>
      </c>
      <c r="R7" s="1">
        <f>_xlfn.FLOOR.MATH('tijden (uren.minuten)'!R7) + MOD('tijden (uren.minuten)'!R7,1)/0.6</f>
        <v>0</v>
      </c>
      <c r="S7" s="1">
        <f>_xlfn.FLOOR.MATH('tijden (uren.minuten)'!S7) + MOD('tijden (uren.minuten)'!S7,1)/0.6</f>
        <v>0</v>
      </c>
      <c r="T7" s="1">
        <f>_xlfn.FLOOR.MATH('tijden (uren.minuten)'!T7) + MOD('tijden (uren.minuten)'!T7,1)/0.6</f>
        <v>0</v>
      </c>
      <c r="U7" s="1">
        <f>_xlfn.FLOOR.MATH('tijden (uren.minuten)'!U7) + MOD('tijden (uren.minuten)'!U7,1)/0.6</f>
        <v>0</v>
      </c>
      <c r="V7" s="1">
        <f>_xlfn.FLOOR.MATH('tijden (uren.minuten)'!V7) + MOD('tijden (uren.minuten)'!V7,1)/0.6</f>
        <v>0</v>
      </c>
      <c r="W7" s="1">
        <f>_xlfn.FLOOR.MATH('tijden (uren.minuten)'!W7) + MOD('tijden (uren.minuten)'!W7,1)/0.6</f>
        <v>0</v>
      </c>
      <c r="X7" s="1">
        <f>_xlfn.FLOOR.MATH('tijden (uren.minuten)'!X7) + MOD('tijden (uren.minuten)'!X7,1)/0.6</f>
        <v>0</v>
      </c>
      <c r="Y7" s="1">
        <f>_xlfn.FLOOR.MATH('tijden (uren.minuten)'!Y7) + MOD('tijden (uren.minuten)'!Y7,1)/0.6</f>
        <v>0</v>
      </c>
      <c r="Z7" s="1">
        <f>_xlfn.FLOOR.MATH('tijden (uren.minuten)'!Z7) + MOD('tijden (uren.minuten)'!Z7,1)/0.6</f>
        <v>0</v>
      </c>
      <c r="AA7" s="1">
        <f>_xlfn.FLOOR.MATH('tijden (uren.minuten)'!AA7) + MOD('tijden (uren.minuten)'!AA7,1)/0.6</f>
        <v>0</v>
      </c>
      <c r="AB7" s="1">
        <f>_xlfn.FLOOR.MATH('tijden (uren.minuten)'!AB7) + MOD('tijden (uren.minuten)'!AB7,1)/0.6</f>
        <v>0</v>
      </c>
      <c r="AC7" s="1">
        <f>_xlfn.FLOOR.MATH('tijden (uren.minuten)'!AC7) + MOD('tijden (uren.minuten)'!AC7,1)/0.6</f>
        <v>0</v>
      </c>
      <c r="AD7" s="1">
        <f>_xlfn.FLOOR.MATH('tijden (uren.minuten)'!AD7) + MOD('tijden (uren.minuten)'!AD7,1)/0.6</f>
        <v>0</v>
      </c>
      <c r="AE7" s="1">
        <f>_xlfn.FLOOR.MATH('tijden (uren.minuten)'!AE7) + MOD('tijden (uren.minuten)'!AE7,1)/0.6</f>
        <v>0</v>
      </c>
      <c r="AF7" s="1">
        <f>_xlfn.FLOOR.MATH('tijden (uren.minuten)'!AF7) + MOD('tijden (uren.minuten)'!AF7,1)/0.6</f>
        <v>0</v>
      </c>
      <c r="AG7" s="1">
        <f>_xlfn.FLOOR.MATH('tijden (uren.minuten)'!AG7) + MOD('tijden (uren.minuten)'!AG7,1)/0.6</f>
        <v>0</v>
      </c>
      <c r="AH7" s="1">
        <f>_xlfn.FLOOR.MATH('tijden (uren.minuten)'!AH7) + MOD('tijden (uren.minuten)'!AH7,1)/0.6</f>
        <v>0</v>
      </c>
      <c r="AI7" s="1">
        <f>_xlfn.FLOOR.MATH('tijden (uren.minuten)'!AI7) + MOD('tijden (uren.minuten)'!AI7,1)/0.6</f>
        <v>0</v>
      </c>
      <c r="AJ7" s="1">
        <f>_xlfn.FLOOR.MATH('tijden (uren.minuten)'!AJ7) + MOD('tijden (uren.minuten)'!AJ7,1)/0.6</f>
        <v>0</v>
      </c>
      <c r="AK7" s="1">
        <f>_xlfn.FLOOR.MATH('tijden (uren.minuten)'!AK7) + MOD('tijden (uren.minuten)'!AK7,1)/0.6</f>
        <v>0</v>
      </c>
      <c r="AL7" s="1">
        <f>_xlfn.FLOOR.MATH('tijden (uren.minuten)'!AL7) + MOD('tijden (uren.minuten)'!AL7,1)/0.6</f>
        <v>0</v>
      </c>
      <c r="AM7" s="1">
        <f>_xlfn.FLOOR.MATH('tijden (uren.minuten)'!AM7) + MOD('tijden (uren.minuten)'!AM7,1)/0.6</f>
        <v>0</v>
      </c>
      <c r="AN7" s="1">
        <f>_xlfn.FLOOR.MATH('tijden (uren.minuten)'!AN7) + MOD('tijden (uren.minuten)'!AN7,1)/0.6</f>
        <v>0</v>
      </c>
      <c r="AO7" s="1">
        <f>_xlfn.FLOOR.MATH('tijden (uren.minuten)'!AO7) + MOD('tijden (uren.minuten)'!AO7,1)/0.6</f>
        <v>0</v>
      </c>
      <c r="AP7" s="1">
        <f>_xlfn.FLOOR.MATH('tijden (uren.minuten)'!AP7) + MOD('tijden (uren.minuten)'!AP7,1)/0.6</f>
        <v>0</v>
      </c>
      <c r="AQ7" s="1">
        <f>_xlfn.FLOOR.MATH('tijden (uren.minuten)'!AQ7) + MOD('tijden (uren.minuten)'!AQ7,1)/0.6</f>
        <v>0</v>
      </c>
      <c r="AR7" s="1">
        <f>_xlfn.FLOOR.MATH('tijden (uren.minuten)'!AR7) + MOD('tijden (uren.minuten)'!AR7,1)/0.6</f>
        <v>0</v>
      </c>
      <c r="AS7" s="1">
        <f>_xlfn.FLOOR.MATH('tijden (uren.minuten)'!AS7) + MOD('tijden (uren.minuten)'!AS7,1)/0.6</f>
        <v>0</v>
      </c>
      <c r="AT7" s="1">
        <f>_xlfn.FLOOR.MATH('tijden (uren.minuten)'!AT7) + MOD('tijden (uren.minuten)'!AT7,1)/0.6</f>
        <v>0</v>
      </c>
      <c r="AU7" s="1">
        <f>_xlfn.FLOOR.MATH('tijden (uren.minuten)'!AU7) + MOD('tijden (uren.minuten)'!AU7,1)/0.6</f>
        <v>0</v>
      </c>
      <c r="AV7" s="1">
        <f>_xlfn.FLOOR.MATH('tijden (uren.minuten)'!AV7) + MOD('tijden (uren.minuten)'!AV7,1)/0.6</f>
        <v>0</v>
      </c>
      <c r="AW7" s="1">
        <f>_xlfn.FLOOR.MATH('tijden (uren.minuten)'!AW7) + MOD('tijden (uren.minuten)'!AW7,1)/0.6</f>
        <v>0</v>
      </c>
      <c r="AX7" s="1">
        <f>_xlfn.FLOOR.MATH('tijden (uren.minuten)'!AX7) + MOD('tijden (uren.minuten)'!AX7,1)/0.6</f>
        <v>0</v>
      </c>
    </row>
    <row r="8" spans="1:50" x14ac:dyDescent="0.3">
      <c r="A8" t="s">
        <v>43</v>
      </c>
      <c r="B8" s="1">
        <f ca="1">_xlfn.FLOOR.MATH('tijden (uren.minuten)'!B8) + MOD('tijden (uren.minuten)'!B8,1)/0.6</f>
        <v>2.6333333333333333</v>
      </c>
      <c r="C8" s="1">
        <f ca="1">_xlfn.FLOOR.MATH('tijden (uren.minuten)'!C8) + MOD('tijden (uren.minuten)'!C8,1)/0.6</f>
        <v>0</v>
      </c>
      <c r="D8" s="1">
        <f ca="1">_xlfn.FLOOR.MATH('tijden (uren.minuten)'!D8) + MOD('tijden (uren.minuten)'!D8,1)/0.6</f>
        <v>0</v>
      </c>
      <c r="E8" s="1">
        <f ca="1">_xlfn.FLOOR.MATH('tijden (uren.minuten)'!E8) + MOD('tijden (uren.minuten)'!E8,1)/0.6</f>
        <v>0</v>
      </c>
      <c r="F8" s="1">
        <f>152/300</f>
        <v>0.50666666666666671</v>
      </c>
      <c r="G8" s="1">
        <f>250/250</f>
        <v>1</v>
      </c>
      <c r="H8" s="1">
        <f>_xlfn.FLOOR.MATH('tijden (uren.minuten)'!H8) + MOD('tijden (uren.minuten)'!H8,1)/0.6</f>
        <v>0</v>
      </c>
      <c r="I8" s="1">
        <f>183/250</f>
        <v>0.73199999999999998</v>
      </c>
      <c r="J8" s="1">
        <f>_xlfn.FLOOR.MATH('tijden (uren.minuten)'!J8) + MOD('tijden (uren.minuten)'!J8,1)/0.6</f>
        <v>0</v>
      </c>
      <c r="K8" s="1">
        <f>_xlfn.FLOOR.MATH('tijden (uren.minuten)'!K8) + MOD('tijden (uren.minuten)'!K8,1)/0.6</f>
        <v>0</v>
      </c>
      <c r="L8" s="1">
        <f>_xlfn.FLOOR.MATH('tijden (uren.minuten)'!L8) + MOD('tijden (uren.minuten)'!L8,1)/0.6</f>
        <v>0</v>
      </c>
      <c r="M8" s="1">
        <f>_xlfn.FLOOR.MATH('tijden (uren.minuten)'!M8) + MOD('tijden (uren.minuten)'!M8,1)/0.6</f>
        <v>0</v>
      </c>
      <c r="N8" s="1">
        <f>_xlfn.FLOOR.MATH('tijden (uren.minuten)'!N8) + MOD('tijden (uren.minuten)'!N8,1)/0.6</f>
        <v>0</v>
      </c>
      <c r="O8" s="1">
        <f>_xlfn.FLOOR.MATH('tijden (uren.minuten)'!O8) + MOD('tijden (uren.minuten)'!O8,1)/0.6</f>
        <v>0</v>
      </c>
      <c r="P8" s="1">
        <f>_xlfn.FLOOR.MATH('tijden (uren.minuten)'!P8) + MOD('tijden (uren.minuten)'!P8,1)/0.6</f>
        <v>0</v>
      </c>
      <c r="Q8" s="1">
        <f>_xlfn.FLOOR.MATH('tijden (uren.minuten)'!Q8) + MOD('tijden (uren.minuten)'!Q8,1)/0.6</f>
        <v>2.9166666666666665</v>
      </c>
      <c r="R8" s="1">
        <f>_xlfn.FLOOR.MATH('tijden (uren.minuten)'!R8) + MOD('tijden (uren.minuten)'!R8,1)/0.6</f>
        <v>0</v>
      </c>
      <c r="S8" s="1">
        <f>_xlfn.FLOOR.MATH('tijden (uren.minuten)'!S8) + MOD('tijden (uren.minuten)'!S8,1)/0.6</f>
        <v>0</v>
      </c>
      <c r="T8" s="1">
        <f>_xlfn.FLOOR.MATH('tijden (uren.minuten)'!T8) + MOD('tijden (uren.minuten)'!T8,1)/0.6</f>
        <v>0</v>
      </c>
      <c r="U8" s="1">
        <f>_xlfn.FLOOR.MATH('tijden (uren.minuten)'!U8) + MOD('tijden (uren.minuten)'!U8,1)/0.6</f>
        <v>0</v>
      </c>
      <c r="V8" s="1">
        <f>_xlfn.FLOOR.MATH('tijden (uren.minuten)'!V8) + MOD('tijden (uren.minuten)'!V8,1)/0.6</f>
        <v>0</v>
      </c>
      <c r="W8" s="1">
        <f>_xlfn.FLOOR.MATH('tijden (uren.minuten)'!W8) + MOD('tijden (uren.minuten)'!W8,1)/0.6</f>
        <v>0</v>
      </c>
      <c r="X8" s="1">
        <f>_xlfn.FLOOR.MATH('tijden (uren.minuten)'!X8) + MOD('tijden (uren.minuten)'!X8,1)/0.6</f>
        <v>0</v>
      </c>
      <c r="Y8" s="1">
        <f>_xlfn.FLOOR.MATH('tijden (uren.minuten)'!Y8) + MOD('tijden (uren.minuten)'!Y8,1)/0.6</f>
        <v>0</v>
      </c>
      <c r="Z8" s="1">
        <f>_xlfn.FLOOR.MATH('tijden (uren.minuten)'!Z8) + MOD('tijden (uren.minuten)'!Z8,1)/0.6</f>
        <v>0</v>
      </c>
      <c r="AA8" s="1">
        <f>_xlfn.FLOOR.MATH('tijden (uren.minuten)'!AA8) + MOD('tijden (uren.minuten)'!AA8,1)/0.6</f>
        <v>0</v>
      </c>
      <c r="AB8" s="1">
        <f>_xlfn.FLOOR.MATH('tijden (uren.minuten)'!AB8) + MOD('tijden (uren.minuten)'!AB8,1)/0.6</f>
        <v>0</v>
      </c>
      <c r="AC8" s="1">
        <f>_xlfn.FLOOR.MATH('tijden (uren.minuten)'!AC8) + MOD('tijden (uren.minuten)'!AC8,1)/0.6</f>
        <v>0</v>
      </c>
      <c r="AD8" s="1">
        <f>_xlfn.FLOOR.MATH('tijden (uren.minuten)'!AD8) + MOD('tijden (uren.minuten)'!AD8,1)/0.6</f>
        <v>0</v>
      </c>
      <c r="AE8" s="1">
        <f>_xlfn.FLOOR.MATH('tijden (uren.minuten)'!AE8) + MOD('tijden (uren.minuten)'!AE8,1)/0.6</f>
        <v>0</v>
      </c>
      <c r="AF8" s="1">
        <f>_xlfn.FLOOR.MATH('tijden (uren.minuten)'!AF8) + MOD('tijden (uren.minuten)'!AF8,1)/0.6</f>
        <v>0</v>
      </c>
      <c r="AG8" s="1">
        <f>_xlfn.FLOOR.MATH('tijden (uren.minuten)'!AG8) + MOD('tijden (uren.minuten)'!AG8,1)/0.6</f>
        <v>0</v>
      </c>
      <c r="AH8" s="1">
        <f>_xlfn.FLOOR.MATH('tijden (uren.minuten)'!AH8) + MOD('tijden (uren.minuten)'!AH8,1)/0.6</f>
        <v>0</v>
      </c>
      <c r="AI8" s="1">
        <f>_xlfn.FLOOR.MATH('tijden (uren.minuten)'!AI8) + MOD('tijden (uren.minuten)'!AI8,1)/0.6</f>
        <v>0</v>
      </c>
      <c r="AJ8" s="1">
        <f>_xlfn.FLOOR.MATH('tijden (uren.minuten)'!AJ8) + MOD('tijden (uren.minuten)'!AJ8,1)/0.6</f>
        <v>0</v>
      </c>
      <c r="AK8" s="1">
        <f>_xlfn.FLOOR.MATH('tijden (uren.minuten)'!AK8) + MOD('tijden (uren.minuten)'!AK8,1)/0.6</f>
        <v>0</v>
      </c>
      <c r="AL8" s="1">
        <f>_xlfn.FLOOR.MATH('tijden (uren.minuten)'!AL8) + MOD('tijden (uren.minuten)'!AL8,1)/0.6</f>
        <v>0</v>
      </c>
      <c r="AM8" s="1">
        <f>_xlfn.FLOOR.MATH('tijden (uren.minuten)'!AM8) + MOD('tijden (uren.minuten)'!AM8,1)/0.6</f>
        <v>0</v>
      </c>
      <c r="AN8" s="1">
        <f>_xlfn.FLOOR.MATH('tijden (uren.minuten)'!AN8) + MOD('tijden (uren.minuten)'!AN8,1)/0.6</f>
        <v>0</v>
      </c>
      <c r="AO8" s="1">
        <f>_xlfn.FLOOR.MATH('tijden (uren.minuten)'!AO8) + MOD('tijden (uren.minuten)'!AO8,1)/0.6</f>
        <v>0</v>
      </c>
      <c r="AP8" s="1">
        <f>_xlfn.FLOOR.MATH('tijden (uren.minuten)'!AP8) + MOD('tijden (uren.minuten)'!AP8,1)/0.6</f>
        <v>0</v>
      </c>
      <c r="AQ8" s="1">
        <f>_xlfn.FLOOR.MATH('tijden (uren.minuten)'!AQ8) + MOD('tijden (uren.minuten)'!AQ8,1)/0.6</f>
        <v>0</v>
      </c>
      <c r="AR8" s="1">
        <f>_xlfn.FLOOR.MATH('tijden (uren.minuten)'!AR8) + MOD('tijden (uren.minuten)'!AR8,1)/0.6</f>
        <v>0</v>
      </c>
      <c r="AS8" s="1">
        <f>_xlfn.FLOOR.MATH('tijden (uren.minuten)'!AS8) + MOD('tijden (uren.minuten)'!AS8,1)/0.6</f>
        <v>0</v>
      </c>
      <c r="AT8" s="1">
        <f>_xlfn.FLOOR.MATH('tijden (uren.minuten)'!AT8) + MOD('tijden (uren.minuten)'!AT8,1)/0.6</f>
        <v>0</v>
      </c>
      <c r="AU8" s="1">
        <f>_xlfn.FLOOR.MATH('tijden (uren.minuten)'!AU8) + MOD('tijden (uren.minuten)'!AU8,1)/0.6</f>
        <v>0</v>
      </c>
      <c r="AV8" s="1">
        <f>_xlfn.FLOOR.MATH('tijden (uren.minuten)'!AV8) + MOD('tijden (uren.minuten)'!AV8,1)/0.6</f>
        <v>0</v>
      </c>
      <c r="AW8" s="1">
        <f>_xlfn.FLOOR.MATH('tijden (uren.minuten)'!AW8) + MOD('tijden (uren.minuten)'!AW8,1)/0.6</f>
        <v>0</v>
      </c>
      <c r="AX8" s="1">
        <f>_xlfn.FLOOR.MATH('tijden (uren.minuten)'!AX8) + MOD('tijden (uren.minuten)'!AX8,1)/0.6</f>
        <v>0</v>
      </c>
    </row>
    <row r="9" spans="1:50" x14ac:dyDescent="0.3">
      <c r="A9" t="s">
        <v>5</v>
      </c>
      <c r="B9" s="1">
        <f>I2</f>
        <v>0.58333333333333337</v>
      </c>
      <c r="C9" s="1">
        <f ca="1">_xlfn.FLOOR.MATH('tijden (uren.minuten)'!C9) + MOD('tijden (uren.minuten)'!C9,1)/0.6</f>
        <v>0</v>
      </c>
      <c r="D9" s="1">
        <f ca="1">_xlfn.FLOOR.MATH('tijden (uren.minuten)'!D9) + MOD('tijden (uren.minuten)'!D9,1)/0.6</f>
        <v>0</v>
      </c>
      <c r="E9" s="1">
        <f ca="1">_xlfn.FLOOR.MATH('tijden (uren.minuten)'!E9) + MOD('tijden (uren.minuten)'!E9,1)/0.6</f>
        <v>0</v>
      </c>
      <c r="F9" s="1">
        <f ca="1">_xlfn.FLOOR.MATH('tijden (uren.minuten)'!F9) + MOD('tijden (uren.minuten)'!F9,1)/0.6</f>
        <v>0</v>
      </c>
      <c r="G9" s="1">
        <f ca="1">_xlfn.FLOOR.MATH('tijden (uren.minuten)'!G9) + MOD('tijden (uren.minuten)'!G9,1)/0.6</f>
        <v>0</v>
      </c>
      <c r="H9" s="1">
        <f>183/250</f>
        <v>0.73199999999999998</v>
      </c>
      <c r="I9" s="1">
        <f>_xlfn.FLOOR.MATH('tijden (uren.minuten)'!I9) + MOD('tijden (uren.minuten)'!I9,1)/0.6</f>
        <v>0</v>
      </c>
      <c r="J9" s="1">
        <f>93/300</f>
        <v>0.31</v>
      </c>
      <c r="K9" s="1">
        <f>_xlfn.FLOOR.MATH('tijden (uren.minuten)'!K9) + MOD('tijden (uren.minuten)'!K9,1)/0.6</f>
        <v>0</v>
      </c>
      <c r="L9" s="1">
        <f>_xlfn.FLOOR.MATH('tijden (uren.minuten)'!L9) + MOD('tijden (uren.minuten)'!L9,1)/0.6</f>
        <v>0</v>
      </c>
      <c r="M9" s="1">
        <f>_xlfn.FLOOR.MATH('tijden (uren.minuten)'!M9) + MOD('tijden (uren.minuten)'!M9,1)/0.6</f>
        <v>0</v>
      </c>
      <c r="N9" s="1">
        <f>_xlfn.FLOOR.MATH('tijden (uren.minuten)'!N9) + MOD('tijden (uren.minuten)'!N9,1)/0.6</f>
        <v>0</v>
      </c>
      <c r="O9" s="1">
        <f>_xlfn.FLOOR.MATH('tijden (uren.minuten)'!O9) + MOD('tijden (uren.minuten)'!O9,1)/0.6</f>
        <v>0</v>
      </c>
      <c r="P9" s="1">
        <f>_xlfn.FLOOR.MATH('tijden (uren.minuten)'!P9) + MOD('tijden (uren.minuten)'!P9,1)/0.6</f>
        <v>0</v>
      </c>
      <c r="Q9" s="1">
        <f>_xlfn.FLOOR.MATH('tijden (uren.minuten)'!Q9) + MOD('tijden (uren.minuten)'!Q9,1)/0.6</f>
        <v>0</v>
      </c>
      <c r="R9" s="1">
        <f>_xlfn.FLOOR.MATH('tijden (uren.minuten)'!R9) + MOD('tijden (uren.minuten)'!R9,1)/0.6</f>
        <v>0</v>
      </c>
      <c r="S9" s="1">
        <f>_xlfn.FLOOR.MATH('tijden (uren.minuten)'!S9) + MOD('tijden (uren.minuten)'!S9,1)/0.6</f>
        <v>0</v>
      </c>
      <c r="T9" s="1">
        <f>_xlfn.FLOOR.MATH('tijden (uren.minuten)'!T9) + MOD('tijden (uren.minuten)'!T9,1)/0.6</f>
        <v>0</v>
      </c>
      <c r="U9" s="1">
        <f>_xlfn.FLOOR.MATH('tijden (uren.minuten)'!U9) + MOD('tijden (uren.minuten)'!U9,1)/0.6</f>
        <v>0</v>
      </c>
      <c r="V9" s="1">
        <f>_xlfn.FLOOR.MATH('tijden (uren.minuten)'!V9) + MOD('tijden (uren.minuten)'!V9,1)/0.6</f>
        <v>0</v>
      </c>
      <c r="W9" s="1">
        <f>_xlfn.FLOOR.MATH('tijden (uren.minuten)'!W9) + MOD('tijden (uren.minuten)'!W9,1)/0.6</f>
        <v>0</v>
      </c>
      <c r="X9" s="1">
        <f>_xlfn.FLOOR.MATH('tijden (uren.minuten)'!X9) + MOD('tijden (uren.minuten)'!X9,1)/0.6</f>
        <v>0</v>
      </c>
      <c r="Y9" s="1">
        <f>_xlfn.FLOOR.MATH('tijden (uren.minuten)'!Y9) + MOD('tijden (uren.minuten)'!Y9,1)/0.6</f>
        <v>0</v>
      </c>
      <c r="Z9" s="1">
        <f>_xlfn.FLOOR.MATH('tijden (uren.minuten)'!Z9) + MOD('tijden (uren.minuten)'!Z9,1)/0.6</f>
        <v>0</v>
      </c>
      <c r="AA9" s="1">
        <f>_xlfn.FLOOR.MATH('tijden (uren.minuten)'!AA9) + MOD('tijden (uren.minuten)'!AA9,1)/0.6</f>
        <v>0</v>
      </c>
      <c r="AB9" s="1">
        <f>_xlfn.FLOOR.MATH('tijden (uren.minuten)'!AB9) + MOD('tijden (uren.minuten)'!AB9,1)/0.6</f>
        <v>0</v>
      </c>
      <c r="AC9" s="1">
        <f>_xlfn.FLOOR.MATH('tijden (uren.minuten)'!AC9) + MOD('tijden (uren.minuten)'!AC9,1)/0.6</f>
        <v>0</v>
      </c>
      <c r="AD9" s="1">
        <f>_xlfn.FLOOR.MATH('tijden (uren.minuten)'!AD9) + MOD('tijden (uren.minuten)'!AD9,1)/0.6</f>
        <v>0</v>
      </c>
      <c r="AE9" s="1">
        <f>_xlfn.FLOOR.MATH('tijden (uren.minuten)'!AE9) + MOD('tijden (uren.minuten)'!AE9,1)/0.6</f>
        <v>0</v>
      </c>
      <c r="AF9" s="1">
        <f>_xlfn.FLOOR.MATH('tijden (uren.minuten)'!AF9) + MOD('tijden (uren.minuten)'!AF9,1)/0.6</f>
        <v>0</v>
      </c>
      <c r="AG9" s="1">
        <f>_xlfn.FLOOR.MATH('tijden (uren.minuten)'!AG9) + MOD('tijden (uren.minuten)'!AG9,1)/0.6</f>
        <v>0</v>
      </c>
      <c r="AH9" s="1">
        <f>_xlfn.FLOOR.MATH('tijden (uren.minuten)'!AH9) + MOD('tijden (uren.minuten)'!AH9,1)/0.6</f>
        <v>0</v>
      </c>
      <c r="AI9" s="1">
        <f>_xlfn.FLOOR.MATH('tijden (uren.minuten)'!AI9) + MOD('tijden (uren.minuten)'!AI9,1)/0.6</f>
        <v>0</v>
      </c>
      <c r="AJ9" s="1">
        <f>_xlfn.FLOOR.MATH('tijden (uren.minuten)'!AJ9) + MOD('tijden (uren.minuten)'!AJ9,1)/0.6</f>
        <v>0</v>
      </c>
      <c r="AK9" s="1">
        <f>_xlfn.FLOOR.MATH('tijden (uren.minuten)'!AK9) + MOD('tijden (uren.minuten)'!AK9,1)/0.6</f>
        <v>0</v>
      </c>
      <c r="AL9" s="1">
        <f>_xlfn.FLOOR.MATH('tijden (uren.minuten)'!AL9) + MOD('tijden (uren.minuten)'!AL9,1)/0.6</f>
        <v>0</v>
      </c>
      <c r="AM9" s="1">
        <f>_xlfn.FLOOR.MATH('tijden (uren.minuten)'!AM9) + MOD('tijden (uren.minuten)'!AM9,1)/0.6</f>
        <v>0</v>
      </c>
      <c r="AN9" s="1">
        <f>_xlfn.FLOOR.MATH('tijden (uren.minuten)'!AN9) + MOD('tijden (uren.minuten)'!AN9,1)/0.6</f>
        <v>0</v>
      </c>
      <c r="AO9" s="1">
        <f>_xlfn.FLOOR.MATH('tijden (uren.minuten)'!AO9) + MOD('tijden (uren.minuten)'!AO9,1)/0.6</f>
        <v>0</v>
      </c>
      <c r="AP9" s="1">
        <f>_xlfn.FLOOR.MATH('tijden (uren.minuten)'!AP9) + MOD('tijden (uren.minuten)'!AP9,1)/0.6</f>
        <v>0</v>
      </c>
      <c r="AQ9" s="1">
        <f>_xlfn.FLOOR.MATH('tijden (uren.minuten)'!AQ9) + MOD('tijden (uren.minuten)'!AQ9,1)/0.6</f>
        <v>0</v>
      </c>
      <c r="AR9" s="1">
        <f>_xlfn.FLOOR.MATH('tijden (uren.minuten)'!AR9) + MOD('tijden (uren.minuten)'!AR9,1)/0.6</f>
        <v>0</v>
      </c>
      <c r="AS9" s="1">
        <f>_xlfn.FLOOR.MATH('tijden (uren.minuten)'!AS9) + MOD('tijden (uren.minuten)'!AS9,1)/0.6</f>
        <v>0</v>
      </c>
      <c r="AT9" s="1">
        <f>_xlfn.FLOOR.MATH('tijden (uren.minuten)'!AT9) + MOD('tijden (uren.minuten)'!AT9,1)/0.6</f>
        <v>0</v>
      </c>
      <c r="AU9" s="1">
        <f>_xlfn.FLOOR.MATH('tijden (uren.minuten)'!AU9) + MOD('tijden (uren.minuten)'!AU9,1)/0.6</f>
        <v>0</v>
      </c>
      <c r="AV9" s="1">
        <f>_xlfn.FLOOR.MATH('tijden (uren.minuten)'!AV9) + MOD('tijden (uren.minuten)'!AV9,1)/0.6</f>
        <v>0</v>
      </c>
      <c r="AW9" s="1">
        <f>_xlfn.FLOOR.MATH('tijden (uren.minuten)'!AW9) + MOD('tijden (uren.minuten)'!AW9,1)/0.6</f>
        <v>0</v>
      </c>
      <c r="AX9" s="1">
        <f>_xlfn.FLOOR.MATH('tijden (uren.minuten)'!AX9) + MOD('tijden (uren.minuten)'!AX9,1)/0.6</f>
        <v>0</v>
      </c>
    </row>
    <row r="10" spans="1:50" x14ac:dyDescent="0.3">
      <c r="A10" t="s">
        <v>46</v>
      </c>
      <c r="B10" s="1">
        <f ca="1">_xlfn.FLOOR.MATH('tijden (uren.minuten)'!B10) + MOD('tijden (uren.minuten)'!B10,1)/0.6</f>
        <v>0</v>
      </c>
      <c r="C10" s="1">
        <f ca="1">_xlfn.FLOOR.MATH('tijden (uren.minuten)'!C10) + MOD('tijden (uren.minuten)'!C10,1)/0.6</f>
        <v>0</v>
      </c>
      <c r="D10" s="1">
        <f ca="1">_xlfn.FLOOR.MATH('tijden (uren.minuten)'!D10) + MOD('tijden (uren.minuten)'!D10,1)/0.6</f>
        <v>0</v>
      </c>
      <c r="E10" s="1">
        <f ca="1">_xlfn.FLOOR.MATH('tijden (uren.minuten)'!E10) + MOD('tijden (uren.minuten)'!E10,1)/0.6</f>
        <v>0</v>
      </c>
      <c r="F10" s="1">
        <f ca="1">_xlfn.FLOOR.MATH('tijden (uren.minuten)'!F10) + MOD('tijden (uren.minuten)'!F10,1)/0.6</f>
        <v>0</v>
      </c>
      <c r="G10" s="1">
        <f ca="1">_xlfn.FLOOR.MATH('tijden (uren.minuten)'!G10) + MOD('tijden (uren.minuten)'!G10,1)/0.6</f>
        <v>0</v>
      </c>
      <c r="H10" s="1">
        <f ca="1">_xlfn.FLOOR.MATH('tijden (uren.minuten)'!H10) + MOD('tijden (uren.minuten)'!H10,1)/0.6</f>
        <v>0</v>
      </c>
      <c r="I10" s="1">
        <f>93/300</f>
        <v>0.31</v>
      </c>
      <c r="J10" s="1">
        <f>_xlfn.FLOOR.MATH('tijden (uren.minuten)'!J10) + MOD('tijden (uren.minuten)'!J10,1)/0.6</f>
        <v>0</v>
      </c>
      <c r="K10" s="1">
        <f>_xlfn.FLOOR.MATH('tijden (uren.minuten)'!K10) + MOD('tijden (uren.minuten)'!K10,1)/0.6</f>
        <v>0</v>
      </c>
      <c r="L10" s="1">
        <f>_xlfn.FLOOR.MATH('tijden (uren.minuten)'!L10) + MOD('tijden (uren.minuten)'!L10,1)/0.6</f>
        <v>0</v>
      </c>
      <c r="M10" s="1">
        <f>_xlfn.FLOOR.MATH('tijden (uren.minuten)'!M10) + MOD('tijden (uren.minuten)'!M10,1)/0.6</f>
        <v>0</v>
      </c>
      <c r="N10" s="1">
        <f>204/300</f>
        <v>0.68</v>
      </c>
      <c r="O10" s="1">
        <f>_xlfn.FLOOR.MATH('tijden (uren.minuten)'!O10) + MOD('tijden (uren.minuten)'!O10,1)/0.6</f>
        <v>0</v>
      </c>
      <c r="P10" s="1">
        <f>_xlfn.FLOOR.MATH('tijden (uren.minuten)'!P10) + MOD('tijden (uren.minuten)'!P10,1)/0.6</f>
        <v>0</v>
      </c>
      <c r="Q10" s="1">
        <f>_xlfn.FLOOR.MATH('tijden (uren.minuten)'!Q10) + MOD('tijden (uren.minuten)'!Q10,1)/0.6</f>
        <v>0</v>
      </c>
      <c r="R10" s="1">
        <f>_xlfn.FLOOR.MATH('tijden (uren.minuten)'!R10) + MOD('tijden (uren.minuten)'!R10,1)/0.6</f>
        <v>0</v>
      </c>
      <c r="S10" s="1">
        <f>_xlfn.FLOOR.MATH('tijden (uren.minuten)'!S10) + MOD('tijden (uren.minuten)'!S10,1)/0.6</f>
        <v>0</v>
      </c>
      <c r="T10" s="1">
        <f>_xlfn.FLOOR.MATH('tijden (uren.minuten)'!T10) + MOD('tijden (uren.minuten)'!T10,1)/0.6</f>
        <v>0</v>
      </c>
      <c r="U10" s="1">
        <f>_xlfn.FLOOR.MATH('tijden (uren.minuten)'!U10) + MOD('tijden (uren.minuten)'!U10,1)/0.6</f>
        <v>0</v>
      </c>
      <c r="V10" s="1">
        <f>_xlfn.FLOOR.MATH('tijden (uren.minuten)'!V10) + MOD('tijden (uren.minuten)'!V10,1)/0.6</f>
        <v>0</v>
      </c>
      <c r="W10" s="1">
        <f>_xlfn.FLOOR.MATH('tijden (uren.minuten)'!W10) + MOD('tijden (uren.minuten)'!W10,1)/0.6</f>
        <v>0</v>
      </c>
      <c r="X10" s="1">
        <f>_xlfn.FLOOR.MATH('tijden (uren.minuten)'!X10) + MOD('tijden (uren.minuten)'!X10,1)/0.6</f>
        <v>0</v>
      </c>
      <c r="Y10" s="1">
        <f>_xlfn.FLOOR.MATH('tijden (uren.minuten)'!Y10) + MOD('tijden (uren.minuten)'!Y10,1)/0.6</f>
        <v>0</v>
      </c>
      <c r="Z10" s="1">
        <f>_xlfn.FLOOR.MATH('tijden (uren.minuten)'!Z10) + MOD('tijden (uren.minuten)'!Z10,1)/0.6</f>
        <v>0</v>
      </c>
      <c r="AA10" s="1">
        <f>_xlfn.FLOOR.MATH('tijden (uren.minuten)'!AA10) + MOD('tijden (uren.minuten)'!AA10,1)/0.6</f>
        <v>0</v>
      </c>
      <c r="AB10" s="1">
        <f>_xlfn.FLOOR.MATH('tijden (uren.minuten)'!AB10) + MOD('tijden (uren.minuten)'!AB10,1)/0.6</f>
        <v>0</v>
      </c>
      <c r="AC10" s="1">
        <f>_xlfn.FLOOR.MATH('tijden (uren.minuten)'!AC10) + MOD('tijden (uren.minuten)'!AC10,1)/0.6</f>
        <v>0</v>
      </c>
      <c r="AD10" s="1">
        <f>_xlfn.FLOOR.MATH('tijden (uren.minuten)'!AD10) + MOD('tijden (uren.minuten)'!AD10,1)/0.6</f>
        <v>0</v>
      </c>
      <c r="AE10" s="1">
        <f>_xlfn.FLOOR.MATH('tijden (uren.minuten)'!AE10) + MOD('tijden (uren.minuten)'!AE10,1)/0.6</f>
        <v>0</v>
      </c>
      <c r="AF10" s="1">
        <f>_xlfn.FLOOR.MATH('tijden (uren.minuten)'!AF10) + MOD('tijden (uren.minuten)'!AF10,1)/0.6</f>
        <v>0</v>
      </c>
      <c r="AG10" s="1">
        <f>_xlfn.FLOOR.MATH('tijden (uren.minuten)'!AG10) + MOD('tijden (uren.minuten)'!AG10,1)/0.6</f>
        <v>0</v>
      </c>
      <c r="AH10" s="1">
        <f>_xlfn.FLOOR.MATH('tijden (uren.minuten)'!AH10) + MOD('tijden (uren.minuten)'!AH10,1)/0.6</f>
        <v>0</v>
      </c>
      <c r="AI10" s="1">
        <f>_xlfn.FLOOR.MATH('tijden (uren.minuten)'!AI10) + MOD('tijden (uren.minuten)'!AI10,1)/0.6</f>
        <v>0</v>
      </c>
      <c r="AJ10" s="1">
        <f>_xlfn.FLOOR.MATH('tijden (uren.minuten)'!AJ10) + MOD('tijden (uren.minuten)'!AJ10,1)/0.6</f>
        <v>0</v>
      </c>
      <c r="AK10" s="1">
        <f>_xlfn.FLOOR.MATH('tijden (uren.minuten)'!AK10) + MOD('tijden (uren.minuten)'!AK10,1)/0.6</f>
        <v>0</v>
      </c>
      <c r="AL10" s="1">
        <f>_xlfn.FLOOR.MATH('tijden (uren.minuten)'!AL10) + MOD('tijden (uren.minuten)'!AL10,1)/0.6</f>
        <v>0</v>
      </c>
      <c r="AM10" s="1">
        <f>_xlfn.FLOOR.MATH('tijden (uren.minuten)'!AM10) + MOD('tijden (uren.minuten)'!AM10,1)/0.6</f>
        <v>0</v>
      </c>
      <c r="AN10" s="1">
        <f>_xlfn.FLOOR.MATH('tijden (uren.minuten)'!AN10) + MOD('tijden (uren.minuten)'!AN10,1)/0.6</f>
        <v>0</v>
      </c>
      <c r="AO10" s="1">
        <f>_xlfn.FLOOR.MATH('tijden (uren.minuten)'!AO10) + MOD('tijden (uren.minuten)'!AO10,1)/0.6</f>
        <v>0</v>
      </c>
      <c r="AP10" s="1">
        <f>_xlfn.FLOOR.MATH('tijden (uren.minuten)'!AP10) + MOD('tijden (uren.minuten)'!AP10,1)/0.6</f>
        <v>0</v>
      </c>
      <c r="AQ10" s="1">
        <f>_xlfn.FLOOR.MATH('tijden (uren.minuten)'!AQ10) + MOD('tijden (uren.minuten)'!AQ10,1)/0.6</f>
        <v>0</v>
      </c>
      <c r="AR10" s="1">
        <f>_xlfn.FLOOR.MATH('tijden (uren.minuten)'!AR10) + MOD('tijden (uren.minuten)'!AR10,1)/0.6</f>
        <v>0</v>
      </c>
      <c r="AS10" s="1">
        <f>_xlfn.FLOOR.MATH('tijden (uren.minuten)'!AS10) + MOD('tijden (uren.minuten)'!AS10,1)/0.6</f>
        <v>0</v>
      </c>
      <c r="AT10" s="1">
        <f>_xlfn.FLOOR.MATH('tijden (uren.minuten)'!AT10) + MOD('tijden (uren.minuten)'!AT10,1)/0.6</f>
        <v>0</v>
      </c>
      <c r="AU10" s="1">
        <f>_xlfn.FLOOR.MATH('tijden (uren.minuten)'!AU10) + MOD('tijden (uren.minuten)'!AU10,1)/0.6</f>
        <v>0</v>
      </c>
      <c r="AV10" s="1">
        <f>245/300</f>
        <v>0.81666666666666665</v>
      </c>
      <c r="AW10" s="1">
        <f>_xlfn.FLOOR.MATH('tijden (uren.minuten)'!AW10) + MOD('tijden (uren.minuten)'!AW10,1)/0.6</f>
        <v>0</v>
      </c>
      <c r="AX10" s="1">
        <f>_xlfn.FLOOR.MATH('tijden (uren.minuten)'!AX10) + MOD('tijden (uren.minuten)'!AX10,1)/0.6</f>
        <v>0</v>
      </c>
    </row>
    <row r="11" spans="1:50" x14ac:dyDescent="0.3">
      <c r="A11" t="s">
        <v>7</v>
      </c>
      <c r="B11" s="1">
        <f ca="1">_xlfn.FLOOR.MATH('tijden (uren.minuten)'!B11) + MOD('tijden (uren.minuten)'!B11,1)/0.6</f>
        <v>0</v>
      </c>
      <c r="C11" s="1">
        <f ca="1">_xlfn.FLOOR.MATH('tijden (uren.minuten)'!C11) + MOD('tijden (uren.minuten)'!C11,1)/0.6</f>
        <v>0</v>
      </c>
      <c r="D11" s="1">
        <f ca="1">_xlfn.FLOOR.MATH('tijden (uren.minuten)'!D11) + MOD('tijden (uren.minuten)'!D11,1)/0.6</f>
        <v>4.666666666666667</v>
      </c>
      <c r="E11" s="1">
        <f ca="1">_xlfn.FLOOR.MATH('tijden (uren.minuten)'!E11) + MOD('tijden (uren.minuten)'!E11,1)/0.6</f>
        <v>0</v>
      </c>
      <c r="F11" s="1">
        <f ca="1">_xlfn.FLOOR.MATH('tijden (uren.minuten)'!F11) + MOD('tijden (uren.minuten)'!F11,1)/0.6</f>
        <v>0</v>
      </c>
      <c r="G11" s="1">
        <f ca="1">_xlfn.FLOOR.MATH('tijden (uren.minuten)'!G11) + MOD('tijden (uren.minuten)'!G11,1)/0.6</f>
        <v>0</v>
      </c>
      <c r="H11" s="1">
        <f ca="1">_xlfn.FLOOR.MATH('tijden (uren.minuten)'!H11) + MOD('tijden (uren.minuten)'!H11,1)/0.6</f>
        <v>0</v>
      </c>
      <c r="I11" s="1">
        <f ca="1">_xlfn.FLOOR.MATH('tijden (uren.minuten)'!I11) + MOD('tijden (uren.minuten)'!I11,1)/0.6</f>
        <v>0</v>
      </c>
      <c r="J11" s="1">
        <f ca="1">_xlfn.FLOOR.MATH('tijden (uren.minuten)'!J11) + MOD('tijden (uren.minuten)'!J11,1)/0.6</f>
        <v>0</v>
      </c>
      <c r="K11" s="1">
        <f>_xlfn.FLOOR.MATH('tijden (uren.minuten)'!K11) + MOD('tijden (uren.minuten)'!K11,1)/0.6</f>
        <v>0</v>
      </c>
      <c r="L11" s="1">
        <f>668/250</f>
        <v>2.6720000000000002</v>
      </c>
      <c r="M11" s="1">
        <f>552/250</f>
        <v>2.2080000000000002</v>
      </c>
      <c r="N11" s="1">
        <f>_xlfn.FLOOR.MATH('tijden (uren.minuten)'!N11) + MOD('tijden (uren.minuten)'!N11,1)/0.6</f>
        <v>0</v>
      </c>
      <c r="O11" s="1">
        <f>_xlfn.FLOOR.MATH('tijden (uren.minuten)'!O11) + MOD('tijden (uren.minuten)'!O11,1)/0.6</f>
        <v>0</v>
      </c>
      <c r="P11" s="1">
        <f>_xlfn.FLOOR.MATH('tijden (uren.minuten)'!P11) + MOD('tijden (uren.minuten)'!P11,1)/0.6</f>
        <v>0</v>
      </c>
      <c r="Q11" s="1">
        <f>_xlfn.FLOOR.MATH('tijden (uren.minuten)'!Q11) + MOD('tijden (uren.minuten)'!Q11,1)/0.6</f>
        <v>0</v>
      </c>
      <c r="R11" s="1">
        <f>_xlfn.FLOOR.MATH('tijden (uren.minuten)'!R11) + MOD('tijden (uren.minuten)'!R11,1)/0.6</f>
        <v>0</v>
      </c>
      <c r="S11" s="1">
        <f>_xlfn.FLOOR.MATH('tijden (uren.minuten)'!S11) + MOD('tijden (uren.minuten)'!S11,1)/0.6</f>
        <v>0</v>
      </c>
      <c r="T11" s="1">
        <f>_xlfn.FLOOR.MATH('tijden (uren.minuten)'!T11) + MOD('tijden (uren.minuten)'!T11,1)/0.6</f>
        <v>0</v>
      </c>
      <c r="U11" s="1">
        <f>_xlfn.FLOOR.MATH('tijden (uren.minuten)'!U11) + MOD('tijden (uren.minuten)'!U11,1)/0.6</f>
        <v>0</v>
      </c>
      <c r="V11" s="1">
        <f>_xlfn.FLOOR.MATH('tijden (uren.minuten)'!V11) + MOD('tijden (uren.minuten)'!V11,1)/0.6</f>
        <v>0</v>
      </c>
      <c r="W11" s="1">
        <f>_xlfn.FLOOR.MATH('tijden (uren.minuten)'!W11) + MOD('tijden (uren.minuten)'!W11,1)/0.6</f>
        <v>0</v>
      </c>
      <c r="X11" s="1">
        <f>_xlfn.FLOOR.MATH('tijden (uren.minuten)'!X11) + MOD('tijden (uren.minuten)'!X11,1)/0.6</f>
        <v>0</v>
      </c>
      <c r="Y11" s="1">
        <f>_xlfn.FLOOR.MATH('tijden (uren.minuten)'!Y11) + MOD('tijden (uren.minuten)'!Y11,1)/0.6</f>
        <v>0</v>
      </c>
      <c r="Z11" s="1">
        <f>_xlfn.FLOOR.MATH('tijden (uren.minuten)'!Z11) + MOD('tijden (uren.minuten)'!Z11,1)/0.6</f>
        <v>0</v>
      </c>
      <c r="AA11" s="1">
        <f>_xlfn.FLOOR.MATH('tijden (uren.minuten)'!AA11) + MOD('tijden (uren.minuten)'!AA11,1)/0.6</f>
        <v>0</v>
      </c>
      <c r="AB11" s="1">
        <f>_xlfn.FLOOR.MATH('tijden (uren.minuten)'!AB11) + MOD('tijden (uren.minuten)'!AB11,1)/0.6</f>
        <v>0</v>
      </c>
      <c r="AC11" s="1">
        <f>_xlfn.FLOOR.MATH('tijden (uren.minuten)'!AC11) + MOD('tijden (uren.minuten)'!AC11,1)/0.6</f>
        <v>0</v>
      </c>
      <c r="AD11" s="1">
        <f>_xlfn.FLOOR.MATH('tijden (uren.minuten)'!AD11) + MOD('tijden (uren.minuten)'!AD11,1)/0.6</f>
        <v>0</v>
      </c>
      <c r="AE11" s="1">
        <f>_xlfn.FLOOR.MATH('tijden (uren.minuten)'!AE11) + MOD('tijden (uren.minuten)'!AE11,1)/0.6</f>
        <v>0</v>
      </c>
      <c r="AF11" s="1">
        <f>_xlfn.FLOOR.MATH('tijden (uren.minuten)'!AF11) + MOD('tijden (uren.minuten)'!AF11,1)/0.6</f>
        <v>0</v>
      </c>
      <c r="AG11" s="1">
        <f>_xlfn.FLOOR.MATH('tijden (uren.minuten)'!AG11) + MOD('tijden (uren.minuten)'!AG11,1)/0.6</f>
        <v>0</v>
      </c>
      <c r="AH11" s="1">
        <f>_xlfn.FLOOR.MATH('tijden (uren.minuten)'!AH11) + MOD('tijden (uren.minuten)'!AH11,1)/0.6</f>
        <v>0</v>
      </c>
      <c r="AI11" s="1">
        <f>_xlfn.FLOOR.MATH('tijden (uren.minuten)'!AI11) + MOD('tijden (uren.minuten)'!AI11,1)/0.6</f>
        <v>0</v>
      </c>
      <c r="AJ11" s="1">
        <f>_xlfn.FLOOR.MATH('tijden (uren.minuten)'!AJ11) + MOD('tijden (uren.minuten)'!AJ11,1)/0.6</f>
        <v>0</v>
      </c>
      <c r="AK11" s="1">
        <f>_xlfn.FLOOR.MATH('tijden (uren.minuten)'!AK11) + MOD('tijden (uren.minuten)'!AK11,1)/0.6</f>
        <v>0</v>
      </c>
      <c r="AL11" s="1">
        <f>_xlfn.FLOOR.MATH('tijden (uren.minuten)'!AL11) + MOD('tijden (uren.minuten)'!AL11,1)/0.6</f>
        <v>0</v>
      </c>
      <c r="AM11" s="1">
        <f>_xlfn.FLOOR.MATH('tijden (uren.minuten)'!AM11) + MOD('tijden (uren.minuten)'!AM11,1)/0.6</f>
        <v>0</v>
      </c>
      <c r="AN11" s="1">
        <f>_xlfn.FLOOR.MATH('tijden (uren.minuten)'!AN11) + MOD('tijden (uren.minuten)'!AN11,1)/0.6</f>
        <v>0</v>
      </c>
      <c r="AO11" s="1">
        <f>_xlfn.FLOOR.MATH('tijden (uren.minuten)'!AO11) + MOD('tijden (uren.minuten)'!AO11,1)/0.6</f>
        <v>0</v>
      </c>
      <c r="AP11" s="1">
        <f>_xlfn.FLOOR.MATH('tijden (uren.minuten)'!AP11) + MOD('tijden (uren.minuten)'!AP11,1)/0.6</f>
        <v>0</v>
      </c>
      <c r="AQ11" s="1">
        <f>_xlfn.FLOOR.MATH('tijden (uren.minuten)'!AQ11) + MOD('tijden (uren.minuten)'!AQ11,1)/0.6</f>
        <v>0</v>
      </c>
      <c r="AR11" s="1">
        <f>_xlfn.FLOOR.MATH('tijden (uren.minuten)'!AR11) + MOD('tijden (uren.minuten)'!AR11,1)/0.6</f>
        <v>0</v>
      </c>
      <c r="AS11" s="1">
        <f>_xlfn.FLOOR.MATH('tijden (uren.minuten)'!AS11) + MOD('tijden (uren.minuten)'!AS11,1)/0.6</f>
        <v>0</v>
      </c>
      <c r="AT11" s="1">
        <f>_xlfn.FLOOR.MATH('tijden (uren.minuten)'!AT11) + MOD('tijden (uren.minuten)'!AT11,1)/0.6</f>
        <v>0</v>
      </c>
      <c r="AU11" s="1">
        <f>_xlfn.FLOOR.MATH('tijden (uren.minuten)'!AU11) + MOD('tijden (uren.minuten)'!AU11,1)/0.6</f>
        <v>0</v>
      </c>
      <c r="AV11" s="1">
        <f>_xlfn.FLOOR.MATH('tijden (uren.minuten)'!AV11) + MOD('tijden (uren.minuten)'!AV11,1)/0.6</f>
        <v>0</v>
      </c>
      <c r="AW11" s="1">
        <f>_xlfn.FLOOR.MATH('tijden (uren.minuten)'!AW11) + MOD('tijden (uren.minuten)'!AW11,1)/0.6</f>
        <v>0</v>
      </c>
      <c r="AX11" s="1">
        <f>_xlfn.FLOOR.MATH('tijden (uren.minuten)'!AX11) + MOD('tijden (uren.minuten)'!AX11,1)/0.6</f>
        <v>0</v>
      </c>
    </row>
    <row r="12" spans="1:50" x14ac:dyDescent="0.3">
      <c r="A12" t="s">
        <v>8</v>
      </c>
      <c r="B12" s="1">
        <f ca="1">_xlfn.FLOOR.MATH('tijden (uren.minuten)'!B12) + MOD('tijden (uren.minuten)'!B12,1)/0.6</f>
        <v>0</v>
      </c>
      <c r="C12" s="1">
        <f ca="1">_xlfn.FLOOR.MATH('tijden (uren.minuten)'!C12) + MOD('tijden (uren.minuten)'!C12,1)/0.6</f>
        <v>0</v>
      </c>
      <c r="D12" s="1">
        <f ca="1">_xlfn.FLOOR.MATH('tijden (uren.minuten)'!D12) + MOD('tijden (uren.minuten)'!D12,1)/0.6</f>
        <v>0</v>
      </c>
      <c r="E12" s="1">
        <f ca="1">_xlfn.FLOOR.MATH('tijden (uren.minuten)'!E12) + MOD('tijden (uren.minuten)'!E12,1)/0.6</f>
        <v>0</v>
      </c>
      <c r="F12" s="1">
        <f ca="1">_xlfn.FLOOR.MATH('tijden (uren.minuten)'!F12) + MOD('tijden (uren.minuten)'!F12,1)/0.6</f>
        <v>0</v>
      </c>
      <c r="G12" s="1">
        <f ca="1">_xlfn.FLOOR.MATH('tijden (uren.minuten)'!G12) + MOD('tijden (uren.minuten)'!G12,1)/0.6</f>
        <v>0</v>
      </c>
      <c r="H12" s="1">
        <f ca="1">_xlfn.FLOOR.MATH('tijden (uren.minuten)'!H12) + MOD('tijden (uren.minuten)'!H12,1)/0.6</f>
        <v>0</v>
      </c>
      <c r="I12" s="1">
        <f ca="1">_xlfn.FLOOR.MATH('tijden (uren.minuten)'!I12) + MOD('tijden (uren.minuten)'!I12,1)/0.6</f>
        <v>0</v>
      </c>
      <c r="J12" s="1">
        <f ca="1">_xlfn.FLOOR.MATH('tijden (uren.minuten)'!J12) + MOD('tijden (uren.minuten)'!J12,1)/0.6</f>
        <v>0</v>
      </c>
      <c r="K12" s="1">
        <f>668/250</f>
        <v>2.6720000000000002</v>
      </c>
      <c r="L12" s="1">
        <f>_xlfn.FLOOR.MATH('tijden (uren.minuten)'!L12) + MOD('tijden (uren.minuten)'!L12,1)/0.6</f>
        <v>0</v>
      </c>
      <c r="M12" s="1">
        <f>_xlfn.FLOOR.MATH('tijden (uren.minuten)'!M12) + MOD('tijden (uren.minuten)'!M12,1)/0.6</f>
        <v>6</v>
      </c>
      <c r="N12" s="1">
        <f>_xlfn.FLOOR.MATH('tijden (uren.minuten)'!N12) + MOD('tijden (uren.minuten)'!N12,1)/0.6</f>
        <v>0</v>
      </c>
      <c r="O12" s="1">
        <f>_xlfn.FLOOR.MATH('tijden (uren.minuten)'!O12) + MOD('tijden (uren.minuten)'!O12,1)/0.6</f>
        <v>0</v>
      </c>
      <c r="P12" s="1">
        <f>_xlfn.FLOOR.MATH('tijden (uren.minuten)'!P12) + MOD('tijden (uren.minuten)'!P12,1)/0.6</f>
        <v>0</v>
      </c>
      <c r="Q12" s="1">
        <f>_xlfn.FLOOR.MATH('tijden (uren.minuten)'!Q12) + MOD('tijden (uren.minuten)'!Q12,1)/0.6</f>
        <v>0</v>
      </c>
      <c r="R12" s="1">
        <f>_xlfn.FLOOR.MATH('tijden (uren.minuten)'!R12) + MOD('tijden (uren.minuten)'!R12,1)/0.6</f>
        <v>0</v>
      </c>
      <c r="S12" s="1">
        <f>_xlfn.FLOOR.MATH('tijden (uren.minuten)'!S12) + MOD('tijden (uren.minuten)'!S12,1)/0.6</f>
        <v>0</v>
      </c>
      <c r="T12" s="1">
        <f>_xlfn.FLOOR.MATH('tijden (uren.minuten)'!T12) + MOD('tijden (uren.minuten)'!T12,1)/0.6</f>
        <v>0</v>
      </c>
      <c r="U12" s="1">
        <f>_xlfn.FLOOR.MATH('tijden (uren.minuten)'!U12) + MOD('tijden (uren.minuten)'!U12,1)/0.6</f>
        <v>0</v>
      </c>
      <c r="V12" s="1">
        <f>_xlfn.FLOOR.MATH('tijden (uren.minuten)'!V12) + MOD('tijden (uren.minuten)'!V12,1)/0.6</f>
        <v>0</v>
      </c>
      <c r="W12" s="1">
        <f>_xlfn.FLOOR.MATH('tijden (uren.minuten)'!W12) + MOD('tijden (uren.minuten)'!W12,1)/0.6</f>
        <v>0</v>
      </c>
      <c r="X12" s="1">
        <f>_xlfn.FLOOR.MATH('tijden (uren.minuten)'!X12) + MOD('tijden (uren.minuten)'!X12,1)/0.6</f>
        <v>0</v>
      </c>
      <c r="Y12" s="1">
        <f>_xlfn.FLOOR.MATH('tijden (uren.minuten)'!Y12) + MOD('tijden (uren.minuten)'!Y12,1)/0.6</f>
        <v>0</v>
      </c>
      <c r="Z12" s="1">
        <f>_xlfn.FLOOR.MATH('tijden (uren.minuten)'!Z12) + MOD('tijden (uren.minuten)'!Z12,1)/0.6</f>
        <v>0</v>
      </c>
      <c r="AA12" s="1">
        <f>_xlfn.FLOOR.MATH('tijden (uren.minuten)'!AA12) + MOD('tijden (uren.minuten)'!AA12,1)/0.6</f>
        <v>0</v>
      </c>
      <c r="AB12" s="1">
        <f>_xlfn.FLOOR.MATH('tijden (uren.minuten)'!AB12) + MOD('tijden (uren.minuten)'!AB12,1)/0.6</f>
        <v>0</v>
      </c>
      <c r="AC12" s="1">
        <f>_xlfn.FLOOR.MATH('tijden (uren.minuten)'!AC12) + MOD('tijden (uren.minuten)'!AC12,1)/0.6</f>
        <v>0</v>
      </c>
      <c r="AD12" s="1">
        <f>_xlfn.FLOOR.MATH('tijden (uren.minuten)'!AD12) + MOD('tijden (uren.minuten)'!AD12,1)/0.6</f>
        <v>0</v>
      </c>
      <c r="AE12" s="1">
        <f>_xlfn.FLOOR.MATH('tijden (uren.minuten)'!AE12) + MOD('tijden (uren.minuten)'!AE12,1)/0.6</f>
        <v>0</v>
      </c>
      <c r="AF12" s="1">
        <f>_xlfn.FLOOR.MATH('tijden (uren.minuten)'!AF12) + MOD('tijden (uren.minuten)'!AF12,1)/0.6</f>
        <v>0</v>
      </c>
      <c r="AG12" s="1">
        <f>_xlfn.FLOOR.MATH('tijden (uren.minuten)'!AG12) + MOD('tijden (uren.minuten)'!AG12,1)/0.6</f>
        <v>0</v>
      </c>
      <c r="AH12" s="1">
        <f>_xlfn.FLOOR.MATH('tijden (uren.minuten)'!AH12) + MOD('tijden (uren.minuten)'!AH12,1)/0.6</f>
        <v>0</v>
      </c>
      <c r="AI12" s="1">
        <f>_xlfn.FLOOR.MATH('tijden (uren.minuten)'!AI12) + MOD('tijden (uren.minuten)'!AI12,1)/0.6</f>
        <v>0</v>
      </c>
      <c r="AJ12" s="1">
        <f>_xlfn.FLOOR.MATH('tijden (uren.minuten)'!AJ12) + MOD('tijden (uren.minuten)'!AJ12,1)/0.6</f>
        <v>0</v>
      </c>
      <c r="AK12" s="1">
        <f>_xlfn.FLOOR.MATH('tijden (uren.minuten)'!AK12) + MOD('tijden (uren.minuten)'!AK12,1)/0.6</f>
        <v>0</v>
      </c>
      <c r="AL12" s="1">
        <f>_xlfn.FLOOR.MATH('tijden (uren.minuten)'!AL12) + MOD('tijden (uren.minuten)'!AL12,1)/0.6</f>
        <v>0</v>
      </c>
      <c r="AM12" s="1">
        <f>_xlfn.FLOOR.MATH('tijden (uren.minuten)'!AM12) + MOD('tijden (uren.minuten)'!AM12,1)/0.6</f>
        <v>0</v>
      </c>
      <c r="AN12" s="1">
        <f>_xlfn.FLOOR.MATH('tijden (uren.minuten)'!AN12) + MOD('tijden (uren.minuten)'!AN12,1)/0.6</f>
        <v>0</v>
      </c>
      <c r="AO12" s="1">
        <f>_xlfn.FLOOR.MATH('tijden (uren.minuten)'!AO12) + MOD('tijden (uren.minuten)'!AO12,1)/0.6</f>
        <v>0</v>
      </c>
      <c r="AP12" s="1">
        <f>_xlfn.FLOOR.MATH('tijden (uren.minuten)'!AP12) + MOD('tijden (uren.minuten)'!AP12,1)/0.6</f>
        <v>0</v>
      </c>
      <c r="AQ12" s="1">
        <f>_xlfn.FLOOR.MATH('tijden (uren.minuten)'!AQ12) + MOD('tijden (uren.minuten)'!AQ12,1)/0.6</f>
        <v>0</v>
      </c>
      <c r="AR12" s="1">
        <f>_xlfn.FLOOR.MATH('tijden (uren.minuten)'!AR12) + MOD('tijden (uren.minuten)'!AR12,1)/0.6</f>
        <v>0</v>
      </c>
      <c r="AS12" s="1">
        <f>_xlfn.FLOOR.MATH('tijden (uren.minuten)'!AS12) + MOD('tijden (uren.minuten)'!AS12,1)/0.6</f>
        <v>0</v>
      </c>
      <c r="AT12" s="1">
        <f>_xlfn.FLOOR.MATH('tijden (uren.minuten)'!AT12) + MOD('tijden (uren.minuten)'!AT12,1)/0.6</f>
        <v>0</v>
      </c>
      <c r="AU12" s="1">
        <f>_xlfn.FLOOR.MATH('tijden (uren.minuten)'!AU12) + MOD('tijden (uren.minuten)'!AU12,1)/0.6</f>
        <v>0</v>
      </c>
      <c r="AV12" s="1">
        <f>_xlfn.FLOOR.MATH('tijden (uren.minuten)'!AV12) + MOD('tijden (uren.minuten)'!AV12,1)/0.6</f>
        <v>0</v>
      </c>
      <c r="AW12" s="1">
        <f>_xlfn.FLOOR.MATH('tijden (uren.minuten)'!AW12) + MOD('tijden (uren.minuten)'!AW12,1)/0.6</f>
        <v>0</v>
      </c>
      <c r="AX12" s="1">
        <f>_xlfn.FLOOR.MATH('tijden (uren.minuten)'!AX12) + MOD('tijden (uren.minuten)'!AX12,1)/0.6</f>
        <v>0</v>
      </c>
    </row>
    <row r="13" spans="1:50" x14ac:dyDescent="0.3">
      <c r="A13" t="s">
        <v>9</v>
      </c>
      <c r="B13" s="1">
        <f ca="1">_xlfn.FLOOR.MATH('tijden (uren.minuten)'!B13) + MOD('tijden (uren.minuten)'!B13,1)/0.6</f>
        <v>0</v>
      </c>
      <c r="C13" s="1">
        <f ca="1">_xlfn.FLOOR.MATH('tijden (uren.minuten)'!C13) + MOD('tijden (uren.minuten)'!C13,1)/0.6</f>
        <v>0</v>
      </c>
      <c r="D13" s="1">
        <f ca="1">_xlfn.FLOOR.MATH('tijden (uren.minuten)'!D13) + MOD('tijden (uren.minuten)'!D13,1)/0.6</f>
        <v>0</v>
      </c>
      <c r="E13" s="1">
        <f ca="1">_xlfn.FLOOR.MATH('tijden (uren.minuten)'!E13) + MOD('tijden (uren.minuten)'!E13,1)/0.6</f>
        <v>0</v>
      </c>
      <c r="F13" s="1">
        <f ca="1">_xlfn.FLOOR.MATH('tijden (uren.minuten)'!F13) + MOD('tijden (uren.minuten)'!F13,1)/0.6</f>
        <v>0</v>
      </c>
      <c r="G13" s="1">
        <f ca="1">_xlfn.FLOOR.MATH('tijden (uren.minuten)'!G13) + MOD('tijden (uren.minuten)'!G13,1)/0.6</f>
        <v>0</v>
      </c>
      <c r="H13" s="1">
        <f ca="1">_xlfn.FLOOR.MATH('tijden (uren.minuten)'!H13) + MOD('tijden (uren.minuten)'!H13,1)/0.6</f>
        <v>0</v>
      </c>
      <c r="I13" s="1">
        <f ca="1">_xlfn.FLOOR.MATH('tijden (uren.minuten)'!I13) + MOD('tijden (uren.minuten)'!I13,1)/0.6</f>
        <v>0</v>
      </c>
      <c r="J13" s="1">
        <f ca="1">_xlfn.FLOOR.MATH('tijden (uren.minuten)'!J13) + MOD('tijden (uren.minuten)'!J13,1)/0.6</f>
        <v>0</v>
      </c>
      <c r="K13" s="1">
        <f>552/250</f>
        <v>2.2080000000000002</v>
      </c>
      <c r="L13" s="1">
        <f ca="1">_xlfn.FLOOR.MATH('tijden (uren.minuten)'!L13) + MOD('tijden (uren.minuten)'!L13,1)/0.6</f>
        <v>6</v>
      </c>
      <c r="M13" s="1">
        <f>_xlfn.FLOOR.MATH('tijden (uren.minuten)'!M13) + MOD('tijden (uren.minuten)'!M13,1)/0.6</f>
        <v>0</v>
      </c>
      <c r="N13" s="1">
        <f>_xlfn.FLOOR.MATH('tijden (uren.minuten)'!N13) + MOD('tijden (uren.minuten)'!N13,1)/0.6</f>
        <v>0</v>
      </c>
      <c r="O13" s="1">
        <f>_xlfn.FLOOR.MATH('tijden (uren.minuten)'!O13) + MOD('tijden (uren.minuten)'!O13,1)/0.6</f>
        <v>0</v>
      </c>
      <c r="P13" s="1">
        <f>_xlfn.FLOOR.MATH('tijden (uren.minuten)'!P13) + MOD('tijden (uren.minuten)'!P13,1)/0.6</f>
        <v>0</v>
      </c>
      <c r="Q13" s="1">
        <f>_xlfn.FLOOR.MATH('tijden (uren.minuten)'!Q13) + MOD('tijden (uren.minuten)'!Q13,1)/0.6</f>
        <v>0</v>
      </c>
      <c r="R13" s="1">
        <f>_xlfn.FLOOR.MATH('tijden (uren.minuten)'!R13) + MOD('tijden (uren.minuten)'!R13,1)/0.6</f>
        <v>0</v>
      </c>
      <c r="S13" s="1">
        <f>_xlfn.FLOOR.MATH('tijden (uren.minuten)'!S13) + MOD('tijden (uren.minuten)'!S13,1)/0.6</f>
        <v>0</v>
      </c>
      <c r="T13" s="1">
        <f>_xlfn.FLOOR.MATH('tijden (uren.minuten)'!T13) + MOD('tijden (uren.minuten)'!T13,1)/0.6</f>
        <v>0</v>
      </c>
      <c r="U13" s="1">
        <f>_xlfn.FLOOR.MATH('tijden (uren.minuten)'!U13) + MOD('tijden (uren.minuten)'!U13,1)/0.6</f>
        <v>0</v>
      </c>
      <c r="V13" s="1">
        <f>_xlfn.FLOOR.MATH('tijden (uren.minuten)'!V13) + MOD('tijden (uren.minuten)'!V13,1)/0.6</f>
        <v>0</v>
      </c>
      <c r="W13" s="1">
        <f>_xlfn.FLOOR.MATH('tijden (uren.minuten)'!W13) + MOD('tijden (uren.minuten)'!W13,1)/0.6</f>
        <v>0</v>
      </c>
      <c r="X13" s="1">
        <f>_xlfn.FLOOR.MATH('tijden (uren.minuten)'!X13) + MOD('tijden (uren.minuten)'!X13,1)/0.6</f>
        <v>0</v>
      </c>
      <c r="Y13" s="1">
        <f>_xlfn.FLOOR.MATH('tijden (uren.minuten)'!Y13) + MOD('tijden (uren.minuten)'!Y13,1)/0.6</f>
        <v>0</v>
      </c>
      <c r="Z13" s="1">
        <f>_xlfn.FLOOR.MATH('tijden (uren.minuten)'!Z13) + MOD('tijden (uren.minuten)'!Z13,1)/0.6</f>
        <v>0</v>
      </c>
      <c r="AA13" s="1">
        <f>_xlfn.FLOOR.MATH('tijden (uren.minuten)'!AA13) + MOD('tijden (uren.minuten)'!AA13,1)/0.6</f>
        <v>0</v>
      </c>
      <c r="AB13" s="1">
        <f>_xlfn.FLOOR.MATH('tijden (uren.minuten)'!AB13) + MOD('tijden (uren.minuten)'!AB13,1)/0.6</f>
        <v>0</v>
      </c>
      <c r="AC13" s="1">
        <f>_xlfn.FLOOR.MATH('tijden (uren.minuten)'!AC13) + MOD('tijden (uren.minuten)'!AC13,1)/0.6</f>
        <v>0</v>
      </c>
      <c r="AD13" s="1">
        <f>_xlfn.FLOOR.MATH('tijden (uren.minuten)'!AD13) + MOD('tijden (uren.minuten)'!AD13,1)/0.6</f>
        <v>0</v>
      </c>
      <c r="AE13" s="1">
        <f>_xlfn.FLOOR.MATH('tijden (uren.minuten)'!AE13) + MOD('tijden (uren.minuten)'!AE13,1)/0.6</f>
        <v>0</v>
      </c>
      <c r="AF13" s="1">
        <f>_xlfn.FLOOR.MATH('tijden (uren.minuten)'!AF13) + MOD('tijden (uren.minuten)'!AF13,1)/0.6</f>
        <v>0</v>
      </c>
      <c r="AG13" s="1">
        <f>_xlfn.FLOOR.MATH('tijden (uren.minuten)'!AG13) + MOD('tijden (uren.minuten)'!AG13,1)/0.6</f>
        <v>0</v>
      </c>
      <c r="AH13" s="1">
        <f>_xlfn.FLOOR.MATH('tijden (uren.minuten)'!AH13) + MOD('tijden (uren.minuten)'!AH13,1)/0.6</f>
        <v>0</v>
      </c>
      <c r="AI13" s="1">
        <f>_xlfn.FLOOR.MATH('tijden (uren.minuten)'!AI13) + MOD('tijden (uren.minuten)'!AI13,1)/0.6</f>
        <v>0</v>
      </c>
      <c r="AJ13" s="1">
        <f>_xlfn.FLOOR.MATH('tijden (uren.minuten)'!AJ13) + MOD('tijden (uren.minuten)'!AJ13,1)/0.6</f>
        <v>0</v>
      </c>
      <c r="AK13" s="1">
        <f>_xlfn.FLOOR.MATH('tijden (uren.minuten)'!AK13) + MOD('tijden (uren.minuten)'!AK13,1)/0.6</f>
        <v>0</v>
      </c>
      <c r="AL13" s="1">
        <f>_xlfn.FLOOR.MATH('tijden (uren.minuten)'!AL13) + MOD('tijden (uren.minuten)'!AL13,1)/0.6</f>
        <v>0</v>
      </c>
      <c r="AM13" s="1">
        <f>_xlfn.FLOOR.MATH('tijden (uren.minuten)'!AM13) + MOD('tijden (uren.minuten)'!AM13,1)/0.6</f>
        <v>0</v>
      </c>
      <c r="AN13" s="1">
        <f>_xlfn.FLOOR.MATH('tijden (uren.minuten)'!AN13) + MOD('tijden (uren.minuten)'!AN13,1)/0.6</f>
        <v>0</v>
      </c>
      <c r="AO13" s="1">
        <f>_xlfn.FLOOR.MATH('tijden (uren.minuten)'!AO13) + MOD('tijden (uren.minuten)'!AO13,1)/0.6</f>
        <v>0</v>
      </c>
      <c r="AP13" s="1">
        <f>_xlfn.FLOOR.MATH('tijden (uren.minuten)'!AP13) + MOD('tijden (uren.minuten)'!AP13,1)/0.6</f>
        <v>0</v>
      </c>
      <c r="AQ13" s="1">
        <f>_xlfn.FLOOR.MATH('tijden (uren.minuten)'!AQ13) + MOD('tijden (uren.minuten)'!AQ13,1)/0.6</f>
        <v>0</v>
      </c>
      <c r="AR13" s="1">
        <f>_xlfn.FLOOR.MATH('tijden (uren.minuten)'!AR13) + MOD('tijden (uren.minuten)'!AR13,1)/0.6</f>
        <v>0</v>
      </c>
      <c r="AS13" s="1">
        <f>_xlfn.FLOOR.MATH('tijden (uren.minuten)'!AS13) + MOD('tijden (uren.minuten)'!AS13,1)/0.6</f>
        <v>0</v>
      </c>
      <c r="AT13" s="1">
        <f>_xlfn.FLOOR.MATH('tijden (uren.minuten)'!AT13) + MOD('tijden (uren.minuten)'!AT13,1)/0.6</f>
        <v>0</v>
      </c>
      <c r="AU13" s="1">
        <f>_xlfn.FLOOR.MATH('tijden (uren.minuten)'!AU13) + MOD('tijden (uren.minuten)'!AU13,1)/0.6</f>
        <v>0</v>
      </c>
      <c r="AV13" s="1">
        <f>_xlfn.FLOOR.MATH('tijden (uren.minuten)'!AV13) + MOD('tijden (uren.minuten)'!AV13,1)/0.6</f>
        <v>0</v>
      </c>
      <c r="AW13" s="1">
        <f>_xlfn.FLOOR.MATH('tijden (uren.minuten)'!AW13) + MOD('tijden (uren.minuten)'!AW13,1)/0.6</f>
        <v>0</v>
      </c>
      <c r="AX13" s="1">
        <f>_xlfn.FLOOR.MATH('tijden (uren.minuten)'!AX13) + MOD('tijden (uren.minuten)'!AX13,1)/0.6</f>
        <v>0</v>
      </c>
    </row>
    <row r="14" spans="1:50" x14ac:dyDescent="0.3">
      <c r="A14" t="s">
        <v>10</v>
      </c>
      <c r="B14" s="1">
        <f ca="1">_xlfn.FLOOR.MATH('tijden (uren.minuten)'!B14) + MOD('tijden (uren.minuten)'!B14,1)/0.6</f>
        <v>0</v>
      </c>
      <c r="C14" s="1">
        <f ca="1">_xlfn.FLOOR.MATH('tijden (uren.minuten)'!C14) + MOD('tijden (uren.minuten)'!C14,1)/0.6</f>
        <v>0</v>
      </c>
      <c r="D14" s="1">
        <f ca="1">_xlfn.FLOOR.MATH('tijden (uren.minuten)'!D14) + MOD('tijden (uren.minuten)'!D14,1)/0.6</f>
        <v>0</v>
      </c>
      <c r="E14" s="1">
        <f ca="1">_xlfn.FLOOR.MATH('tijden (uren.minuten)'!E14) + MOD('tijden (uren.minuten)'!E14,1)/0.6</f>
        <v>0</v>
      </c>
      <c r="F14" s="1">
        <f ca="1">_xlfn.FLOOR.MATH('tijden (uren.minuten)'!F14) + MOD('tijden (uren.minuten)'!F14,1)/0.6</f>
        <v>0</v>
      </c>
      <c r="G14" s="1">
        <f ca="1">_xlfn.FLOOR.MATH('tijden (uren.minuten)'!G14) + MOD('tijden (uren.minuten)'!G14,1)/0.6</f>
        <v>0</v>
      </c>
      <c r="H14" s="1">
        <f ca="1">_xlfn.FLOOR.MATH('tijden (uren.minuten)'!H14) + MOD('tijden (uren.minuten)'!H14,1)/0.6</f>
        <v>0</v>
      </c>
      <c r="I14" s="1">
        <f ca="1">_xlfn.FLOOR.MATH('tijden (uren.minuten)'!I14) + MOD('tijden (uren.minuten)'!I14,1)/0.6</f>
        <v>0</v>
      </c>
      <c r="J14" s="1">
        <f>204/300</f>
        <v>0.68</v>
      </c>
      <c r="K14" s="1">
        <f ca="1">_xlfn.FLOOR.MATH('tijden (uren.minuten)'!K14) + MOD('tijden (uren.minuten)'!K14,1)/0.6</f>
        <v>0</v>
      </c>
      <c r="L14" s="1">
        <f ca="1">_xlfn.FLOOR.MATH('tijden (uren.minuten)'!L14) + MOD('tijden (uren.minuten)'!L14,1)/0.6</f>
        <v>0</v>
      </c>
      <c r="M14" s="1">
        <f ca="1">_xlfn.FLOOR.MATH('tijden (uren.minuten)'!M14) + MOD('tijden (uren.minuten)'!M14,1)/0.6</f>
        <v>0</v>
      </c>
      <c r="N14" s="1">
        <f>_xlfn.FLOOR.MATH('tijden (uren.minuten)'!N14) + MOD('tijden (uren.minuten)'!N14,1)/0.6</f>
        <v>0</v>
      </c>
      <c r="O14" s="1">
        <f>392/300</f>
        <v>1.3066666666666666</v>
      </c>
      <c r="P14" s="1">
        <f>_xlfn.FLOOR.MATH('tijden (uren.minuten)'!P14) + MOD('tijden (uren.minuten)'!P14,1)/0.6</f>
        <v>0</v>
      </c>
      <c r="Q14" s="1">
        <f>396/300</f>
        <v>1.32</v>
      </c>
      <c r="R14" s="1">
        <f>499/300</f>
        <v>1.6633333333333333</v>
      </c>
      <c r="S14" s="1">
        <f>_xlfn.FLOOR.MATH('tijden (uren.minuten)'!S14) + MOD('tijden (uren.minuten)'!S14,1)/0.6</f>
        <v>0</v>
      </c>
      <c r="T14" s="1">
        <f>_xlfn.FLOOR.MATH('tijden (uren.minuten)'!T14) + MOD('tijden (uren.minuten)'!T14,1)/0.6</f>
        <v>0</v>
      </c>
      <c r="U14" s="1">
        <f>_xlfn.FLOOR.MATH('tijden (uren.minuten)'!U14) + MOD('tijden (uren.minuten)'!U14,1)/0.6</f>
        <v>0</v>
      </c>
      <c r="V14" s="1">
        <f>_xlfn.FLOOR.MATH('tijden (uren.minuten)'!V14) + MOD('tijden (uren.minuten)'!V14,1)/0.6</f>
        <v>0</v>
      </c>
      <c r="W14" s="1">
        <f>_xlfn.FLOOR.MATH('tijden (uren.minuten)'!W14) + MOD('tijden (uren.minuten)'!W14,1)/0.6</f>
        <v>0</v>
      </c>
      <c r="X14" s="1">
        <f>_xlfn.FLOOR.MATH('tijden (uren.minuten)'!X14) + MOD('tijden (uren.minuten)'!X14,1)/0.6</f>
        <v>0</v>
      </c>
      <c r="Y14" s="1">
        <f>_xlfn.FLOOR.MATH('tijden (uren.minuten)'!Y14) + MOD('tijden (uren.minuten)'!Y14,1)/0.6</f>
        <v>0</v>
      </c>
      <c r="Z14" s="1">
        <f>_xlfn.FLOOR.MATH('tijden (uren.minuten)'!Z14) + MOD('tijden (uren.minuten)'!Z14,1)/0.6</f>
        <v>0</v>
      </c>
      <c r="AA14" s="1">
        <f>_xlfn.FLOOR.MATH('tijden (uren.minuten)'!AA14) + MOD('tijden (uren.minuten)'!AA14,1)/0.6</f>
        <v>0</v>
      </c>
      <c r="AB14" s="1">
        <f>_xlfn.FLOOR.MATH('tijden (uren.minuten)'!AB14) + MOD('tijden (uren.minuten)'!AB14,1)/0.6</f>
        <v>0</v>
      </c>
      <c r="AC14" s="1">
        <f>_xlfn.FLOOR.MATH('tijden (uren.minuten)'!AC14) + MOD('tijden (uren.minuten)'!AC14,1)/0.6</f>
        <v>0</v>
      </c>
      <c r="AD14" s="1">
        <f>_xlfn.FLOOR.MATH('tijden (uren.minuten)'!AD14) + MOD('tijden (uren.minuten)'!AD14,1)/0.6</f>
        <v>0</v>
      </c>
      <c r="AE14" s="1">
        <f>_xlfn.FLOOR.MATH('tijden (uren.minuten)'!AE14) + MOD('tijden (uren.minuten)'!AE14,1)/0.6</f>
        <v>0</v>
      </c>
      <c r="AF14" s="1">
        <f>_xlfn.FLOOR.MATH('tijden (uren.minuten)'!AF14) + MOD('tijden (uren.minuten)'!AF14,1)/0.6</f>
        <v>0</v>
      </c>
      <c r="AG14" s="1">
        <f>_xlfn.FLOOR.MATH('tijden (uren.minuten)'!AG14) + MOD('tijden (uren.minuten)'!AG14,1)/0.6</f>
        <v>0</v>
      </c>
      <c r="AH14" s="1">
        <f>_xlfn.FLOOR.MATH('tijden (uren.minuten)'!AH14) + MOD('tijden (uren.minuten)'!AH14,1)/0.6</f>
        <v>0</v>
      </c>
      <c r="AI14" s="1">
        <f>_xlfn.FLOOR.MATH('tijden (uren.minuten)'!AI14) + MOD('tijden (uren.minuten)'!AI14,1)/0.6</f>
        <v>0</v>
      </c>
      <c r="AJ14" s="1">
        <f>_xlfn.FLOOR.MATH('tijden (uren.minuten)'!AJ14) + MOD('tijden (uren.minuten)'!AJ14,1)/0.6</f>
        <v>0</v>
      </c>
      <c r="AK14" s="1">
        <f>_xlfn.FLOOR.MATH('tijden (uren.minuten)'!AK14) + MOD('tijden (uren.minuten)'!AK14,1)/0.6</f>
        <v>0</v>
      </c>
      <c r="AL14" s="1">
        <f>_xlfn.FLOOR.MATH('tijden (uren.minuten)'!AL14) + MOD('tijden (uren.minuten)'!AL14,1)/0.6</f>
        <v>0</v>
      </c>
      <c r="AM14" s="1">
        <f>_xlfn.FLOOR.MATH('tijden (uren.minuten)'!AM14) + MOD('tijden (uren.minuten)'!AM14,1)/0.6</f>
        <v>0</v>
      </c>
      <c r="AN14" s="1">
        <f>_xlfn.FLOOR.MATH('tijden (uren.minuten)'!AN14) + MOD('tijden (uren.minuten)'!AN14,1)/0.6</f>
        <v>0</v>
      </c>
      <c r="AO14" s="1">
        <f>_xlfn.FLOOR.MATH('tijden (uren.minuten)'!AO14) + MOD('tijden (uren.minuten)'!AO14,1)/0.6</f>
        <v>0</v>
      </c>
      <c r="AP14" s="1">
        <f>_xlfn.FLOOR.MATH('tijden (uren.minuten)'!AP14) + MOD('tijden (uren.minuten)'!AP14,1)/0.6</f>
        <v>0</v>
      </c>
      <c r="AQ14" s="1">
        <f>_xlfn.FLOOR.MATH('tijden (uren.minuten)'!AQ14) + MOD('tijden (uren.minuten)'!AQ14,1)/0.6</f>
        <v>0</v>
      </c>
      <c r="AR14" s="1">
        <f>_xlfn.FLOOR.MATH('tijden (uren.minuten)'!AR14) + MOD('tijden (uren.minuten)'!AR14,1)/0.6</f>
        <v>0</v>
      </c>
      <c r="AS14" s="1">
        <f>_xlfn.FLOOR.MATH('tijden (uren.minuten)'!AS14) + MOD('tijden (uren.minuten)'!AS14,1)/0.6</f>
        <v>0</v>
      </c>
      <c r="AT14" s="1">
        <f>_xlfn.FLOOR.MATH('tijden (uren.minuten)'!AT14) + MOD('tijden (uren.minuten)'!AT14,1)/0.6</f>
        <v>0</v>
      </c>
      <c r="AU14" s="1">
        <f>_xlfn.FLOOR.MATH('tijden (uren.minuten)'!AU14) + MOD('tijden (uren.minuten)'!AU14,1)/0.6</f>
        <v>0</v>
      </c>
      <c r="AV14" s="1">
        <f>_xlfn.FLOOR.MATH('tijden (uren.minuten)'!AV14) + MOD('tijden (uren.minuten)'!AV14,1)/0.6</f>
        <v>0</v>
      </c>
      <c r="AW14" s="1">
        <f>_xlfn.FLOOR.MATH('tijden (uren.minuten)'!AW14) + MOD('tijden (uren.minuten)'!AW14,1)/0.6</f>
        <v>0</v>
      </c>
      <c r="AX14" s="1">
        <f>_xlfn.FLOOR.MATH('tijden (uren.minuten)'!AX14) + MOD('tijden (uren.minuten)'!AX14,1)/0.6</f>
        <v>0</v>
      </c>
    </row>
    <row r="15" spans="1:50" x14ac:dyDescent="0.3">
      <c r="A15" t="s">
        <v>11</v>
      </c>
      <c r="B15" s="1">
        <f ca="1">_xlfn.FLOOR.MATH('tijden (uren.minuten)'!B15) + MOD('tijden (uren.minuten)'!B15,1)/0.6</f>
        <v>0</v>
      </c>
      <c r="C15" s="1">
        <f ca="1">_xlfn.FLOOR.MATH('tijden (uren.minuten)'!C15) + MOD('tijden (uren.minuten)'!C15,1)/0.6</f>
        <v>0</v>
      </c>
      <c r="D15" s="1">
        <f ca="1">_xlfn.FLOOR.MATH('tijden (uren.minuten)'!D15) + MOD('tijden (uren.minuten)'!D15,1)/0.6</f>
        <v>0</v>
      </c>
      <c r="E15" s="1">
        <f ca="1">_xlfn.FLOOR.MATH('tijden (uren.minuten)'!E15) + MOD('tijden (uren.minuten)'!E15,1)/0.6</f>
        <v>0</v>
      </c>
      <c r="F15" s="1">
        <f ca="1">_xlfn.FLOOR.MATH('tijden (uren.minuten)'!F15) + MOD('tijden (uren.minuten)'!F15,1)/0.6</f>
        <v>0</v>
      </c>
      <c r="G15" s="1">
        <f ca="1">_xlfn.FLOOR.MATH('tijden (uren.minuten)'!G15) + MOD('tijden (uren.minuten)'!G15,1)/0.6</f>
        <v>0</v>
      </c>
      <c r="H15" s="1">
        <f ca="1">_xlfn.FLOOR.MATH('tijden (uren.minuten)'!H15) + MOD('tijden (uren.minuten)'!H15,1)/0.6</f>
        <v>0</v>
      </c>
      <c r="I15" s="1">
        <f ca="1">_xlfn.FLOOR.MATH('tijden (uren.minuten)'!I15) + MOD('tijden (uren.minuten)'!I15,1)/0.6</f>
        <v>0</v>
      </c>
      <c r="J15" s="1">
        <f ca="1">_xlfn.FLOOR.MATH('tijden (uren.minuten)'!J15) + MOD('tijden (uren.minuten)'!J15,1)/0.6</f>
        <v>0</v>
      </c>
      <c r="K15" s="1">
        <f ca="1">_xlfn.FLOOR.MATH('tijden (uren.minuten)'!K15) + MOD('tijden (uren.minuten)'!K15,1)/0.6</f>
        <v>0</v>
      </c>
      <c r="L15" s="1">
        <f ca="1">_xlfn.FLOOR.MATH('tijden (uren.minuten)'!L15) + MOD('tijden (uren.minuten)'!L15,1)/0.6</f>
        <v>0</v>
      </c>
      <c r="M15" s="1">
        <f ca="1">_xlfn.FLOOR.MATH('tijden (uren.minuten)'!M15) + MOD('tijden (uren.minuten)'!M15,1)/0.6</f>
        <v>0</v>
      </c>
      <c r="N15" s="1">
        <f>392/300</f>
        <v>1.3066666666666666</v>
      </c>
      <c r="O15" s="1">
        <f>_xlfn.FLOOR.MATH('tijden (uren.minuten)'!O15) + MOD('tijden (uren.minuten)'!O15,1)/0.6</f>
        <v>0</v>
      </c>
      <c r="P15" s="1">
        <f>277/300</f>
        <v>0.92333333333333334</v>
      </c>
      <c r="Q15" s="1">
        <f>_xlfn.FLOOR.MATH('tijden (uren.minuten)'!Q15) + MOD('tijden (uren.minuten)'!Q15,1)/0.6</f>
        <v>0</v>
      </c>
      <c r="R15" s="1">
        <f>_xlfn.FLOOR.MATH('tijden (uren.minuten)'!R15) + MOD('tijden (uren.minuten)'!R15,1)/0.6</f>
        <v>6.2500000000000009</v>
      </c>
      <c r="S15" s="1">
        <f>_xlfn.FLOOR.MATH('tijden (uren.minuten)'!S15) + MOD('tijden (uren.minuten)'!S15,1)/0.6</f>
        <v>0</v>
      </c>
      <c r="T15" s="1">
        <f>_xlfn.FLOOR.MATH('tijden (uren.minuten)'!T15) + MOD('tijden (uren.minuten)'!T15,1)/0.6</f>
        <v>3.8333333333333335</v>
      </c>
      <c r="U15" s="1">
        <f>_xlfn.FLOOR.MATH('tijden (uren.minuten)'!U15) + MOD('tijden (uren.minuten)'!U15,1)/0.6</f>
        <v>0</v>
      </c>
      <c r="V15" s="1">
        <f>_xlfn.FLOOR.MATH('tijden (uren.minuten)'!V15) + MOD('tijden (uren.minuten)'!V15,1)/0.6</f>
        <v>0</v>
      </c>
      <c r="W15" s="1">
        <f>_xlfn.FLOOR.MATH('tijden (uren.minuten)'!W15) + MOD('tijden (uren.minuten)'!W15,1)/0.6</f>
        <v>0</v>
      </c>
      <c r="X15" s="1">
        <f>_xlfn.FLOOR.MATH('tijden (uren.minuten)'!X15) + MOD('tijden (uren.minuten)'!X15,1)/0.6</f>
        <v>0</v>
      </c>
      <c r="Y15" s="1">
        <f>_xlfn.FLOOR.MATH('tijden (uren.minuten)'!Y15) + MOD('tijden (uren.minuten)'!Y15,1)/0.6</f>
        <v>0</v>
      </c>
      <c r="Z15" s="1">
        <f>_xlfn.FLOOR.MATH('tijden (uren.minuten)'!Z15) + MOD('tijden (uren.minuten)'!Z15,1)/0.6</f>
        <v>0</v>
      </c>
      <c r="AA15" s="1">
        <f>_xlfn.FLOOR.MATH('tijden (uren.minuten)'!AA15) + MOD('tijden (uren.minuten)'!AA15,1)/0.6</f>
        <v>0</v>
      </c>
      <c r="AB15" s="1">
        <f>_xlfn.FLOOR.MATH('tijden (uren.minuten)'!AB15) + MOD('tijden (uren.minuten)'!AB15,1)/0.6</f>
        <v>0</v>
      </c>
      <c r="AC15" s="1">
        <f>_xlfn.FLOOR.MATH('tijden (uren.minuten)'!AC15) + MOD('tijden (uren.minuten)'!AC15,1)/0.6</f>
        <v>0</v>
      </c>
      <c r="AD15" s="1">
        <f>_xlfn.FLOOR.MATH('tijden (uren.minuten)'!AD15) + MOD('tijden (uren.minuten)'!AD15,1)/0.6</f>
        <v>0</v>
      </c>
      <c r="AE15" s="1">
        <f>_xlfn.FLOOR.MATH('tijden (uren.minuten)'!AE15) + MOD('tijden (uren.minuten)'!AE15,1)/0.6</f>
        <v>0</v>
      </c>
      <c r="AF15" s="1">
        <f>_xlfn.FLOOR.MATH('tijden (uren.minuten)'!AF15) + MOD('tijden (uren.minuten)'!AF15,1)/0.6</f>
        <v>0</v>
      </c>
      <c r="AG15" s="1">
        <f>_xlfn.FLOOR.MATH('tijden (uren.minuten)'!AG15) + MOD('tijden (uren.minuten)'!AG15,1)/0.6</f>
        <v>0</v>
      </c>
      <c r="AH15" s="1">
        <f>_xlfn.FLOOR.MATH('tijden (uren.minuten)'!AH15) + MOD('tijden (uren.minuten)'!AH15,1)/0.6</f>
        <v>0</v>
      </c>
      <c r="AI15" s="1">
        <f>_xlfn.FLOOR.MATH('tijden (uren.minuten)'!AI15) + MOD('tijden (uren.minuten)'!AI15,1)/0.6</f>
        <v>0</v>
      </c>
      <c r="AJ15" s="1">
        <f>_xlfn.FLOOR.MATH('tijden (uren.minuten)'!AJ15) + MOD('tijden (uren.minuten)'!AJ15,1)/0.6</f>
        <v>0</v>
      </c>
      <c r="AK15" s="1">
        <f>_xlfn.FLOOR.MATH('tijden (uren.minuten)'!AK15) + MOD('tijden (uren.minuten)'!AK15,1)/0.6</f>
        <v>0</v>
      </c>
      <c r="AL15" s="1">
        <f>_xlfn.FLOOR.MATH('tijden (uren.minuten)'!AL15) + MOD('tijden (uren.minuten)'!AL15,1)/0.6</f>
        <v>0</v>
      </c>
      <c r="AM15" s="1">
        <f>_xlfn.FLOOR.MATH('tijden (uren.minuten)'!AM15) + MOD('tijden (uren.minuten)'!AM15,1)/0.6</f>
        <v>0</v>
      </c>
      <c r="AN15" s="1">
        <f>_xlfn.FLOOR.MATH('tijden (uren.minuten)'!AN15) + MOD('tijden (uren.minuten)'!AN15,1)/0.6</f>
        <v>0</v>
      </c>
      <c r="AO15" s="1">
        <f>_xlfn.FLOOR.MATH('tijden (uren.minuten)'!AO15) + MOD('tijden (uren.minuten)'!AO15,1)/0.6</f>
        <v>0</v>
      </c>
      <c r="AP15" s="1">
        <f>_xlfn.FLOOR.MATH('tijden (uren.minuten)'!AP15) + MOD('tijden (uren.minuten)'!AP15,1)/0.6</f>
        <v>0</v>
      </c>
      <c r="AQ15" s="1">
        <f>_xlfn.FLOOR.MATH('tijden (uren.minuten)'!AQ15) + MOD('tijden (uren.minuten)'!AQ15,1)/0.6</f>
        <v>0</v>
      </c>
      <c r="AR15" s="1">
        <f>_xlfn.FLOOR.MATH('tijden (uren.minuten)'!AR15) + MOD('tijden (uren.minuten)'!AR15,1)/0.6</f>
        <v>0</v>
      </c>
      <c r="AS15" s="1">
        <f>_xlfn.FLOOR.MATH('tijden (uren.minuten)'!AS15) + MOD('tijden (uren.minuten)'!AS15,1)/0.6</f>
        <v>0</v>
      </c>
      <c r="AT15" s="1">
        <f>_xlfn.FLOOR.MATH('tijden (uren.minuten)'!AT15) + MOD('tijden (uren.minuten)'!AT15,1)/0.6</f>
        <v>0</v>
      </c>
      <c r="AU15" s="1">
        <f>_xlfn.FLOOR.MATH('tijden (uren.minuten)'!AU15) + MOD('tijden (uren.minuten)'!AU15,1)/0.6</f>
        <v>0</v>
      </c>
      <c r="AV15" s="1">
        <f>_xlfn.FLOOR.MATH('tijden (uren.minuten)'!AV15) + MOD('tijden (uren.minuten)'!AV15,1)/0.6</f>
        <v>0</v>
      </c>
      <c r="AW15" s="1">
        <f>_xlfn.FLOOR.MATH('tijden (uren.minuten)'!AW15) + MOD('tijden (uren.minuten)'!AW15,1)/0.6</f>
        <v>0</v>
      </c>
      <c r="AX15" s="1">
        <f>_xlfn.FLOOR.MATH('tijden (uren.minuten)'!AX15) + MOD('tijden (uren.minuten)'!AX15,1)/0.6</f>
        <v>0</v>
      </c>
    </row>
    <row r="16" spans="1:50" x14ac:dyDescent="0.3">
      <c r="A16" t="s">
        <v>12</v>
      </c>
      <c r="B16" s="1">
        <f ca="1">_xlfn.FLOOR.MATH('tijden (uren.minuten)'!B16) + MOD('tijden (uren.minuten)'!B16,1)/0.6</f>
        <v>0</v>
      </c>
      <c r="C16" s="1">
        <f ca="1">_xlfn.FLOOR.MATH('tijden (uren.minuten)'!C16) + MOD('tijden (uren.minuten)'!C16,1)/0.6</f>
        <v>0</v>
      </c>
      <c r="D16" s="1">
        <f ca="1">_xlfn.FLOOR.MATH('tijden (uren.minuten)'!D16) + MOD('tijden (uren.minuten)'!D16,1)/0.6</f>
        <v>0</v>
      </c>
      <c r="E16" s="1">
        <f ca="1">_xlfn.FLOOR.MATH('tijden (uren.minuten)'!E16) + MOD('tijden (uren.minuten)'!E16,1)/0.6</f>
        <v>0</v>
      </c>
      <c r="F16" s="1">
        <f ca="1">_xlfn.FLOOR.MATH('tijden (uren.minuten)'!F16) + MOD('tijden (uren.minuten)'!F16,1)/0.6</f>
        <v>0</v>
      </c>
      <c r="G16" s="1">
        <f ca="1">_xlfn.FLOOR.MATH('tijden (uren.minuten)'!G16) + MOD('tijden (uren.minuten)'!G16,1)/0.6</f>
        <v>0</v>
      </c>
      <c r="H16" s="1">
        <f ca="1">_xlfn.FLOOR.MATH('tijden (uren.minuten)'!H16) + MOD('tijden (uren.minuten)'!H16,1)/0.6</f>
        <v>0</v>
      </c>
      <c r="I16" s="1">
        <f ca="1">_xlfn.FLOOR.MATH('tijden (uren.minuten)'!I16) + MOD('tijden (uren.minuten)'!I16,1)/0.6</f>
        <v>0</v>
      </c>
      <c r="J16" s="1">
        <f ca="1">_xlfn.FLOOR.MATH('tijden (uren.minuten)'!J16) + MOD('tijden (uren.minuten)'!J16,1)/0.6</f>
        <v>0</v>
      </c>
      <c r="K16" s="1">
        <f ca="1">_xlfn.FLOOR.MATH('tijden (uren.minuten)'!K16) + MOD('tijden (uren.minuten)'!K16,1)/0.6</f>
        <v>0</v>
      </c>
      <c r="L16" s="1">
        <f ca="1">_xlfn.FLOOR.MATH('tijden (uren.minuten)'!L16) + MOD('tijden (uren.minuten)'!L16,1)/0.6</f>
        <v>0</v>
      </c>
      <c r="M16" s="1">
        <f ca="1">_xlfn.FLOOR.MATH('tijden (uren.minuten)'!M16) + MOD('tijden (uren.minuten)'!M16,1)/0.6</f>
        <v>0</v>
      </c>
      <c r="N16" s="1">
        <f ca="1">_xlfn.FLOOR.MATH('tijden (uren.minuten)'!N16) + MOD('tijden (uren.minuten)'!N16,1)/0.6</f>
        <v>0</v>
      </c>
      <c r="O16" s="1">
        <f>277/300</f>
        <v>0.92333333333333334</v>
      </c>
      <c r="P16" s="1">
        <f>_xlfn.FLOOR.MATH('tijden (uren.minuten)'!P16) + MOD('tijden (uren.minuten)'!P16,1)/0.6</f>
        <v>0</v>
      </c>
      <c r="Q16" s="1">
        <f>_xlfn.FLOOR.MATH('tijden (uren.minuten)'!Q16) + MOD('tijden (uren.minuten)'!Q16,1)/0.6</f>
        <v>0</v>
      </c>
      <c r="R16" s="1">
        <f>_xlfn.FLOOR.MATH('tijden (uren.minuten)'!R16) + MOD('tijden (uren.minuten)'!R16,1)/0.6</f>
        <v>0</v>
      </c>
      <c r="S16" s="1">
        <f>_xlfn.FLOOR.MATH('tijden (uren.minuten)'!S16) + MOD('tijden (uren.minuten)'!S16,1)/0.6</f>
        <v>3.2</v>
      </c>
      <c r="T16" s="1">
        <f>_xlfn.FLOOR.MATH('tijden (uren.minuten)'!T16) + MOD('tijden (uren.minuten)'!T16,1)/0.6</f>
        <v>0</v>
      </c>
      <c r="U16" s="1">
        <f>_xlfn.FLOOR.MATH('tijden (uren.minuten)'!U16) + MOD('tijden (uren.minuten)'!U16,1)/0.6</f>
        <v>0</v>
      </c>
      <c r="V16" s="1">
        <f>_xlfn.FLOOR.MATH('tijden (uren.minuten)'!V16) + MOD('tijden (uren.minuten)'!V16,1)/0.6</f>
        <v>0</v>
      </c>
      <c r="W16" s="1">
        <f>_xlfn.FLOOR.MATH('tijden (uren.minuten)'!W16) + MOD('tijden (uren.minuten)'!W16,1)/0.6</f>
        <v>0</v>
      </c>
      <c r="X16" s="1">
        <f>_xlfn.FLOOR.MATH('tijden (uren.minuten)'!X16) + MOD('tijden (uren.minuten)'!X16,1)/0.6</f>
        <v>0</v>
      </c>
      <c r="Y16" s="1">
        <f>_xlfn.FLOOR.MATH('tijden (uren.minuten)'!Y16) + MOD('tijden (uren.minuten)'!Y16,1)/0.6</f>
        <v>0</v>
      </c>
      <c r="Z16" s="1">
        <f>_xlfn.FLOOR.MATH('tijden (uren.minuten)'!Z16) + MOD('tijden (uren.minuten)'!Z16,1)/0.6</f>
        <v>0</v>
      </c>
      <c r="AA16" s="1">
        <f>_xlfn.FLOOR.MATH('tijden (uren.minuten)'!AA16) + MOD('tijden (uren.minuten)'!AA16,1)/0.6</f>
        <v>8.5833333333333321</v>
      </c>
      <c r="AB16" s="1">
        <f>_xlfn.FLOOR.MATH('tijden (uren.minuten)'!AB16) + MOD('tijden (uren.minuten)'!AB16,1)/0.6</f>
        <v>0</v>
      </c>
      <c r="AC16" s="1">
        <f>_xlfn.FLOOR.MATH('tijden (uren.minuten)'!AC16) + MOD('tijden (uren.minuten)'!AC16,1)/0.6</f>
        <v>0</v>
      </c>
      <c r="AD16" s="1">
        <f>_xlfn.FLOOR.MATH('tijden (uren.minuten)'!AD16) + MOD('tijden (uren.minuten)'!AD16,1)/0.6</f>
        <v>0</v>
      </c>
      <c r="AE16" s="1">
        <f>_xlfn.FLOOR.MATH('tijden (uren.minuten)'!AE16) + MOD('tijden (uren.minuten)'!AE16,1)/0.6</f>
        <v>0</v>
      </c>
      <c r="AF16" s="1">
        <f>_xlfn.FLOOR.MATH('tijden (uren.minuten)'!AF16) + MOD('tijden (uren.minuten)'!AF16,1)/0.6</f>
        <v>0</v>
      </c>
      <c r="AG16" s="1">
        <f>_xlfn.FLOOR.MATH('tijden (uren.minuten)'!AG16) + MOD('tijden (uren.minuten)'!AG16,1)/0.6</f>
        <v>0</v>
      </c>
      <c r="AH16" s="1">
        <f>_xlfn.FLOOR.MATH('tijden (uren.minuten)'!AH16) + MOD('tijden (uren.minuten)'!AH16,1)/0.6</f>
        <v>0</v>
      </c>
      <c r="AI16" s="1">
        <f>_xlfn.FLOOR.MATH('tijden (uren.minuten)'!AI16) + MOD('tijden (uren.minuten)'!AI16,1)/0.6</f>
        <v>0</v>
      </c>
      <c r="AJ16" s="1">
        <f>_xlfn.FLOOR.MATH('tijden (uren.minuten)'!AJ16) + MOD('tijden (uren.minuten)'!AJ16,1)/0.6</f>
        <v>0</v>
      </c>
      <c r="AK16" s="1">
        <f>_xlfn.FLOOR.MATH('tijden (uren.minuten)'!AK16) + MOD('tijden (uren.minuten)'!AK16,1)/0.6</f>
        <v>0</v>
      </c>
      <c r="AL16" s="1">
        <f>_xlfn.FLOOR.MATH('tijden (uren.minuten)'!AL16) + MOD('tijden (uren.minuten)'!AL16,1)/0.6</f>
        <v>0</v>
      </c>
      <c r="AM16" s="1">
        <f>_xlfn.FLOOR.MATH('tijden (uren.minuten)'!AM16) + MOD('tijden (uren.minuten)'!AM16,1)/0.6</f>
        <v>0</v>
      </c>
      <c r="AN16" s="1">
        <f>_xlfn.FLOOR.MATH('tijden (uren.minuten)'!AN16) + MOD('tijden (uren.minuten)'!AN16,1)/0.6</f>
        <v>0</v>
      </c>
      <c r="AO16" s="1">
        <f>_xlfn.FLOOR.MATH('tijden (uren.minuten)'!AO16) + MOD('tijden (uren.minuten)'!AO16,1)/0.6</f>
        <v>0</v>
      </c>
      <c r="AP16" s="1">
        <f>_xlfn.FLOOR.MATH('tijden (uren.minuten)'!AP16) + MOD('tijden (uren.minuten)'!AP16,1)/0.6</f>
        <v>0</v>
      </c>
      <c r="AQ16" s="1">
        <f>_xlfn.FLOOR.MATH('tijden (uren.minuten)'!AQ16) + MOD('tijden (uren.minuten)'!AQ16,1)/0.6</f>
        <v>0</v>
      </c>
      <c r="AR16" s="1">
        <f>_xlfn.FLOOR.MATH('tijden (uren.minuten)'!AR16) + MOD('tijden (uren.minuten)'!AR16,1)/0.6</f>
        <v>0</v>
      </c>
      <c r="AS16" s="1">
        <f>_xlfn.FLOOR.MATH('tijden (uren.minuten)'!AS16) + MOD('tijden (uren.minuten)'!AS16,1)/0.6</f>
        <v>0</v>
      </c>
      <c r="AT16" s="1">
        <f>_xlfn.FLOOR.MATH('tijden (uren.minuten)'!AT16) + MOD('tijden (uren.minuten)'!AT16,1)/0.6</f>
        <v>0</v>
      </c>
      <c r="AU16" s="1">
        <f>_xlfn.FLOOR.MATH('tijden (uren.minuten)'!AU16) + MOD('tijden (uren.minuten)'!AU16,1)/0.6</f>
        <v>0</v>
      </c>
      <c r="AV16" s="1">
        <f>_xlfn.FLOOR.MATH('tijden (uren.minuten)'!AV16) + MOD('tijden (uren.minuten)'!AV16,1)/0.6</f>
        <v>0</v>
      </c>
      <c r="AW16" s="1">
        <f>_xlfn.FLOOR.MATH('tijden (uren.minuten)'!AW16) + MOD('tijden (uren.minuten)'!AW16,1)/0.6</f>
        <v>0</v>
      </c>
      <c r="AX16" s="1">
        <f>_xlfn.FLOOR.MATH('tijden (uren.minuten)'!AX16) + MOD('tijden (uren.minuten)'!AX16,1)/0.6</f>
        <v>0</v>
      </c>
    </row>
    <row r="17" spans="1:50" x14ac:dyDescent="0.3">
      <c r="A17" t="s">
        <v>45</v>
      </c>
      <c r="B17" s="1">
        <f ca="1">_xlfn.FLOOR.MATH('tijden (uren.minuten)'!B17) + MOD('tijden (uren.minuten)'!B17,1)/0.6</f>
        <v>0</v>
      </c>
      <c r="C17" s="1">
        <f ca="1">_xlfn.FLOOR.MATH('tijden (uren.minuten)'!C17) + MOD('tijden (uren.minuten)'!C17,1)/0.6</f>
        <v>0</v>
      </c>
      <c r="D17" s="1">
        <f ca="1">_xlfn.FLOOR.MATH('tijden (uren.minuten)'!D17) + MOD('tijden (uren.minuten)'!D17,1)/0.6</f>
        <v>0</v>
      </c>
      <c r="E17" s="1">
        <f ca="1">_xlfn.FLOOR.MATH('tijden (uren.minuten)'!E17) + MOD('tijden (uren.minuten)'!E17,1)/0.6</f>
        <v>0</v>
      </c>
      <c r="F17" s="1">
        <f ca="1">_xlfn.FLOOR.MATH('tijden (uren.minuten)'!F17) + MOD('tijden (uren.minuten)'!F17,1)/0.6</f>
        <v>0</v>
      </c>
      <c r="G17" s="1">
        <f ca="1">_xlfn.FLOOR.MATH('tijden (uren.minuten)'!G17) + MOD('tijden (uren.minuten)'!G17,1)/0.6</f>
        <v>0</v>
      </c>
      <c r="H17" s="1">
        <f ca="1">_xlfn.FLOOR.MATH('tijden (uren.minuten)'!H17) + MOD('tijden (uren.minuten)'!H17,1)/0.6</f>
        <v>2.9166666666666665</v>
      </c>
      <c r="I17" s="1">
        <f ca="1">_xlfn.FLOOR.MATH('tijden (uren.minuten)'!I17) + MOD('tijden (uren.minuten)'!I17,1)/0.6</f>
        <v>0</v>
      </c>
      <c r="J17" s="1">
        <f ca="1">_xlfn.FLOOR.MATH('tijden (uren.minuten)'!J17) + MOD('tijden (uren.minuten)'!J17,1)/0.6</f>
        <v>0</v>
      </c>
      <c r="K17" s="1">
        <f ca="1">_xlfn.FLOOR.MATH('tijden (uren.minuten)'!K17) + MOD('tijden (uren.minuten)'!K17,1)/0.6</f>
        <v>0</v>
      </c>
      <c r="L17" s="1">
        <f ca="1">_xlfn.FLOOR.MATH('tijden (uren.minuten)'!L17) + MOD('tijden (uren.minuten)'!L17,1)/0.6</f>
        <v>0</v>
      </c>
      <c r="M17" s="1">
        <f ca="1">_xlfn.FLOOR.MATH('tijden (uren.minuten)'!M17) + MOD('tijden (uren.minuten)'!M17,1)/0.6</f>
        <v>0</v>
      </c>
      <c r="N17" s="1">
        <f>396/300</f>
        <v>1.32</v>
      </c>
      <c r="O17" s="1">
        <f ca="1">_xlfn.FLOOR.MATH('tijden (uren.minuten)'!O17) + MOD('tijden (uren.minuten)'!O17,1)/0.6</f>
        <v>0</v>
      </c>
      <c r="P17" s="1">
        <f ca="1">_xlfn.FLOOR.MATH('tijden (uren.minuten)'!P17) + MOD('tijden (uren.minuten)'!P17,1)/0.6</f>
        <v>0</v>
      </c>
      <c r="Q17" s="1">
        <f>_xlfn.FLOOR.MATH('tijden (uren.minuten)'!Q17) + MOD('tijden (uren.minuten)'!Q17,1)/0.6</f>
        <v>0</v>
      </c>
      <c r="R17" s="1">
        <f>_xlfn.FLOOR.MATH('tijden (uren.minuten)'!R17) + MOD('tijden (uren.minuten)'!R17,1)/0.6</f>
        <v>0</v>
      </c>
      <c r="S17" s="1">
        <f>_xlfn.FLOOR.MATH('tijden (uren.minuten)'!S17) + MOD('tijden (uren.minuten)'!S17,1)/0.6</f>
        <v>0</v>
      </c>
      <c r="T17" s="1">
        <f>_xlfn.FLOOR.MATH('tijden (uren.minuten)'!T17) + MOD('tijden (uren.minuten)'!T17,1)/0.6</f>
        <v>0</v>
      </c>
      <c r="U17" s="1">
        <f>_xlfn.FLOOR.MATH('tijden (uren.minuten)'!U17) + MOD('tijden (uren.minuten)'!U17,1)/0.6</f>
        <v>0</v>
      </c>
      <c r="V17" s="1">
        <f>_xlfn.FLOOR.MATH('tijden (uren.minuten)'!V17) + MOD('tijden (uren.minuten)'!V17,1)/0.6</f>
        <v>0</v>
      </c>
      <c r="W17" s="1">
        <f>_xlfn.FLOOR.MATH('tijden (uren.minuten)'!W17) + MOD('tijden (uren.minuten)'!W17,1)/0.6</f>
        <v>0</v>
      </c>
      <c r="X17" s="1">
        <f>_xlfn.FLOOR.MATH('tijden (uren.minuten)'!X17) + MOD('tijden (uren.minuten)'!X17,1)/0.6</f>
        <v>0</v>
      </c>
      <c r="Y17" s="1">
        <f>_xlfn.FLOOR.MATH('tijden (uren.minuten)'!Y17) + MOD('tijden (uren.minuten)'!Y17,1)/0.6</f>
        <v>0</v>
      </c>
      <c r="Z17" s="1">
        <f>_xlfn.FLOOR.MATH('tijden (uren.minuten)'!Z17) + MOD('tijden (uren.minuten)'!Z17,1)/0.6</f>
        <v>0</v>
      </c>
      <c r="AA17" s="1">
        <f>_xlfn.FLOOR.MATH('tijden (uren.minuten)'!AA17) + MOD('tijden (uren.minuten)'!AA17,1)/0.6</f>
        <v>0</v>
      </c>
      <c r="AB17" s="1">
        <f>_xlfn.FLOOR.MATH('tijden (uren.minuten)'!AB17) + MOD('tijden (uren.minuten)'!AB17,1)/0.6</f>
        <v>0</v>
      </c>
      <c r="AC17" s="1">
        <f>_xlfn.FLOOR.MATH('tijden (uren.minuten)'!AC17) + MOD('tijden (uren.minuten)'!AC17,1)/0.6</f>
        <v>0</v>
      </c>
      <c r="AD17" s="1">
        <f>_xlfn.FLOOR.MATH('tijden (uren.minuten)'!AD17) + MOD('tijden (uren.minuten)'!AD17,1)/0.6</f>
        <v>0</v>
      </c>
      <c r="AE17" s="1">
        <f>_xlfn.FLOOR.MATH('tijden (uren.minuten)'!AE17) + MOD('tijden (uren.minuten)'!AE17,1)/0.6</f>
        <v>0</v>
      </c>
      <c r="AF17" s="1">
        <f>_xlfn.FLOOR.MATH('tijden (uren.minuten)'!AF17) + MOD('tijden (uren.minuten)'!AF17,1)/0.6</f>
        <v>0</v>
      </c>
      <c r="AG17" s="1">
        <f>_xlfn.FLOOR.MATH('tijden (uren.minuten)'!AG17) + MOD('tijden (uren.minuten)'!AG17,1)/0.6</f>
        <v>0</v>
      </c>
      <c r="AH17" s="1">
        <f>_xlfn.FLOOR.MATH('tijden (uren.minuten)'!AH17) + MOD('tijden (uren.minuten)'!AH17,1)/0.6</f>
        <v>0</v>
      </c>
      <c r="AI17" s="1">
        <f>_xlfn.FLOOR.MATH('tijden (uren.minuten)'!AI17) + MOD('tijden (uren.minuten)'!AI17,1)/0.6</f>
        <v>0</v>
      </c>
      <c r="AJ17" s="1">
        <f>_xlfn.FLOOR.MATH('tijden (uren.minuten)'!AJ17) + MOD('tijden (uren.minuten)'!AJ17,1)/0.6</f>
        <v>0</v>
      </c>
      <c r="AK17" s="1">
        <f>_xlfn.FLOOR.MATH('tijden (uren.minuten)'!AK17) + MOD('tijden (uren.minuten)'!AK17,1)/0.6</f>
        <v>0</v>
      </c>
      <c r="AL17" s="1">
        <f>_xlfn.FLOOR.MATH('tijden (uren.minuten)'!AL17) + MOD('tijden (uren.minuten)'!AL17,1)/0.6</f>
        <v>0</v>
      </c>
      <c r="AM17" s="1">
        <f>_xlfn.FLOOR.MATH('tijden (uren.minuten)'!AM17) + MOD('tijden (uren.minuten)'!AM17,1)/0.6</f>
        <v>0</v>
      </c>
      <c r="AN17" s="1">
        <f>_xlfn.FLOOR.MATH('tijden (uren.minuten)'!AN17) + MOD('tijden (uren.minuten)'!AN17,1)/0.6</f>
        <v>0</v>
      </c>
      <c r="AO17" s="1">
        <f>_xlfn.FLOOR.MATH('tijden (uren.minuten)'!AO17) + MOD('tijden (uren.minuten)'!AO17,1)/0.6</f>
        <v>0</v>
      </c>
      <c r="AP17" s="1">
        <f>_xlfn.FLOOR.MATH('tijden (uren.minuten)'!AP17) + MOD('tijden (uren.minuten)'!AP17,1)/0.6</f>
        <v>0</v>
      </c>
      <c r="AQ17" s="1">
        <f>_xlfn.FLOOR.MATH('tijden (uren.minuten)'!AQ17) + MOD('tijden (uren.minuten)'!AQ17,1)/0.6</f>
        <v>0</v>
      </c>
      <c r="AR17" s="1">
        <f>_xlfn.FLOOR.MATH('tijden (uren.minuten)'!AR17) + MOD('tijden (uren.minuten)'!AR17,1)/0.6</f>
        <v>0</v>
      </c>
      <c r="AS17" s="1">
        <f>_xlfn.FLOOR.MATH('tijden (uren.minuten)'!AS17) + MOD('tijden (uren.minuten)'!AS17,1)/0.6</f>
        <v>0</v>
      </c>
      <c r="AT17" s="1">
        <f>_xlfn.FLOOR.MATH('tijden (uren.minuten)'!AT17) + MOD('tijden (uren.minuten)'!AT17,1)/0.6</f>
        <v>0</v>
      </c>
      <c r="AU17" s="1">
        <f>_xlfn.FLOOR.MATH('tijden (uren.minuten)'!AU17) + MOD('tijden (uren.minuten)'!AU17,1)/0.6</f>
        <v>0</v>
      </c>
      <c r="AV17" s="1">
        <f>_xlfn.FLOOR.MATH('tijden (uren.minuten)'!AV17) + MOD('tijden (uren.minuten)'!AV17,1)/0.6</f>
        <v>0</v>
      </c>
      <c r="AW17" s="1">
        <f>_xlfn.FLOOR.MATH('tijden (uren.minuten)'!AW17) + MOD('tijden (uren.minuten)'!AW17,1)/0.6</f>
        <v>0</v>
      </c>
      <c r="AX17" s="1">
        <f>_xlfn.FLOOR.MATH('tijden (uren.minuten)'!AX17) + MOD('tijden (uren.minuten)'!AX17,1)/0.6</f>
        <v>0</v>
      </c>
    </row>
    <row r="18" spans="1:50" x14ac:dyDescent="0.3">
      <c r="A18" t="s">
        <v>47</v>
      </c>
      <c r="B18" s="1">
        <f ca="1">_xlfn.FLOOR.MATH('tijden (uren.minuten)'!B18) + MOD('tijden (uren.minuten)'!B18,1)/0.6</f>
        <v>0</v>
      </c>
      <c r="C18" s="1">
        <f ca="1">_xlfn.FLOOR.MATH('tijden (uren.minuten)'!C18) + MOD('tijden (uren.minuten)'!C18,1)/0.6</f>
        <v>0</v>
      </c>
      <c r="D18" s="1">
        <f ca="1">_xlfn.FLOOR.MATH('tijden (uren.minuten)'!D18) + MOD('tijden (uren.minuten)'!D18,1)/0.6</f>
        <v>0</v>
      </c>
      <c r="E18" s="1">
        <f ca="1">_xlfn.FLOOR.MATH('tijden (uren.minuten)'!E18) + MOD('tijden (uren.minuten)'!E18,1)/0.6</f>
        <v>0</v>
      </c>
      <c r="F18" s="1">
        <f ca="1">_xlfn.FLOOR.MATH('tijden (uren.minuten)'!F18) + MOD('tijden (uren.minuten)'!F18,1)/0.6</f>
        <v>0</v>
      </c>
      <c r="G18" s="1">
        <f ca="1">_xlfn.FLOOR.MATH('tijden (uren.minuten)'!G18) + MOD('tijden (uren.minuten)'!G18,1)/0.6</f>
        <v>0</v>
      </c>
      <c r="H18" s="1">
        <f ca="1">_xlfn.FLOOR.MATH('tijden (uren.minuten)'!H18) + MOD('tijden (uren.minuten)'!H18,1)/0.6</f>
        <v>0</v>
      </c>
      <c r="I18" s="1">
        <f ca="1">_xlfn.FLOOR.MATH('tijden (uren.minuten)'!I18) + MOD('tijden (uren.minuten)'!I18,1)/0.6</f>
        <v>0</v>
      </c>
      <c r="J18" s="1">
        <f ca="1">_xlfn.FLOOR.MATH('tijden (uren.minuten)'!J18) + MOD('tijden (uren.minuten)'!J18,1)/0.6</f>
        <v>0</v>
      </c>
      <c r="K18" s="1">
        <f ca="1">_xlfn.FLOOR.MATH('tijden (uren.minuten)'!K18) + MOD('tijden (uren.minuten)'!K18,1)/0.6</f>
        <v>0</v>
      </c>
      <c r="L18" s="1">
        <f ca="1">_xlfn.FLOOR.MATH('tijden (uren.minuten)'!L18) + MOD('tijden (uren.minuten)'!L18,1)/0.6</f>
        <v>0</v>
      </c>
      <c r="M18" s="1">
        <f ca="1">_xlfn.FLOOR.MATH('tijden (uren.minuten)'!M18) + MOD('tijden (uren.minuten)'!M18,1)/0.6</f>
        <v>0</v>
      </c>
      <c r="N18" s="1">
        <f>499/300</f>
        <v>1.6633333333333333</v>
      </c>
      <c r="O18" s="1">
        <f ca="1">_xlfn.FLOOR.MATH('tijden (uren.minuten)'!O18) + MOD('tijden (uren.minuten)'!O18,1)/0.6</f>
        <v>6.2500000000000009</v>
      </c>
      <c r="P18" s="1">
        <f ca="1">_xlfn.FLOOR.MATH('tijden (uren.minuten)'!P18) + MOD('tijden (uren.minuten)'!P18,1)/0.6</f>
        <v>0</v>
      </c>
      <c r="Q18" s="1">
        <f ca="1">_xlfn.FLOOR.MATH('tijden (uren.minuten)'!Q18) + MOD('tijden (uren.minuten)'!Q18,1)/0.6</f>
        <v>0</v>
      </c>
      <c r="R18" s="1">
        <f>_xlfn.FLOOR.MATH('tijden (uren.minuten)'!R18) + MOD('tijden (uren.minuten)'!R18,1)/0.6</f>
        <v>0</v>
      </c>
      <c r="S18" s="1">
        <f>_xlfn.FLOOR.MATH('tijden (uren.minuten)'!S18) + MOD('tijden (uren.minuten)'!S18,1)/0.6</f>
        <v>0</v>
      </c>
      <c r="T18" s="1">
        <f>_xlfn.FLOOR.MATH('tijden (uren.minuten)'!T18) + MOD('tijden (uren.minuten)'!T18,1)/0.6</f>
        <v>0</v>
      </c>
      <c r="U18" s="1">
        <f>_xlfn.FLOOR.MATH('tijden (uren.minuten)'!U18) + MOD('tijden (uren.minuten)'!U18,1)/0.6</f>
        <v>0</v>
      </c>
      <c r="V18" s="1">
        <f>_xlfn.FLOOR.MATH('tijden (uren.minuten)'!V18) + MOD('tijden (uren.minuten)'!V18,1)/0.6</f>
        <v>0</v>
      </c>
      <c r="W18" s="1">
        <f>_xlfn.FLOOR.MATH('tijden (uren.minuten)'!W18) + MOD('tijden (uren.minuten)'!W18,1)/0.6</f>
        <v>0</v>
      </c>
      <c r="X18" s="1">
        <f>_xlfn.FLOOR.MATH('tijden (uren.minuten)'!X18) + MOD('tijden (uren.minuten)'!X18,1)/0.6</f>
        <v>8</v>
      </c>
      <c r="Y18" s="1">
        <f>_xlfn.FLOOR.MATH('tijden (uren.minuten)'!Y18) + MOD('tijden (uren.minuten)'!Y18,1)/0.6</f>
        <v>0</v>
      </c>
      <c r="Z18" s="1">
        <f>_xlfn.FLOOR.MATH('tijden (uren.minuten)'!Z18) + MOD('tijden (uren.minuten)'!Z18,1)/0.6</f>
        <v>0</v>
      </c>
      <c r="AA18" s="1">
        <f>_xlfn.FLOOR.MATH('tijden (uren.minuten)'!AA18) + MOD('tijden (uren.minuten)'!AA18,1)/0.6</f>
        <v>0</v>
      </c>
      <c r="AB18" s="1">
        <f>_xlfn.FLOOR.MATH('tijden (uren.minuten)'!AB18) + MOD('tijden (uren.minuten)'!AB18,1)/0.6</f>
        <v>0</v>
      </c>
      <c r="AC18" s="1">
        <f>_xlfn.FLOOR.MATH('tijden (uren.minuten)'!AC18) + MOD('tijden (uren.minuten)'!AC18,1)/0.6</f>
        <v>0</v>
      </c>
      <c r="AD18" s="1">
        <f>_xlfn.FLOOR.MATH('tijden (uren.minuten)'!AD18) + MOD('tijden (uren.minuten)'!AD18,1)/0.6</f>
        <v>0</v>
      </c>
      <c r="AE18" s="1">
        <f>_xlfn.FLOOR.MATH('tijden (uren.minuten)'!AE18) + MOD('tijden (uren.minuten)'!AE18,1)/0.6</f>
        <v>0</v>
      </c>
      <c r="AF18" s="1">
        <f>_xlfn.FLOOR.MATH('tijden (uren.minuten)'!AF18) + MOD('tijden (uren.minuten)'!AF18,1)/0.6</f>
        <v>0</v>
      </c>
      <c r="AG18" s="1">
        <f>_xlfn.FLOOR.MATH('tijden (uren.minuten)'!AG18) + MOD('tijden (uren.minuten)'!AG18,1)/0.6</f>
        <v>0</v>
      </c>
      <c r="AH18" s="1">
        <f>_xlfn.FLOOR.MATH('tijden (uren.minuten)'!AH18) + MOD('tijden (uren.minuten)'!AH18,1)/0.6</f>
        <v>0</v>
      </c>
      <c r="AI18" s="1">
        <f>_xlfn.FLOOR.MATH('tijden (uren.minuten)'!AI18) + MOD('tijden (uren.minuten)'!AI18,1)/0.6</f>
        <v>0</v>
      </c>
      <c r="AJ18" s="1">
        <f>_xlfn.FLOOR.MATH('tijden (uren.minuten)'!AJ18) + MOD('tijden (uren.minuten)'!AJ18,1)/0.6</f>
        <v>0</v>
      </c>
      <c r="AK18" s="1">
        <f>_xlfn.FLOOR.MATH('tijden (uren.minuten)'!AK18) + MOD('tijden (uren.minuten)'!AK18,1)/0.6</f>
        <v>0</v>
      </c>
      <c r="AL18" s="1">
        <f>_xlfn.FLOOR.MATH('tijden (uren.minuten)'!AL18) + MOD('tijden (uren.minuten)'!AL18,1)/0.6</f>
        <v>0</v>
      </c>
      <c r="AM18" s="1">
        <f>_xlfn.FLOOR.MATH('tijden (uren.minuten)'!AM18) + MOD('tijden (uren.minuten)'!AM18,1)/0.6</f>
        <v>0</v>
      </c>
      <c r="AN18" s="1">
        <f>_xlfn.FLOOR.MATH('tijden (uren.minuten)'!AN18) + MOD('tijden (uren.minuten)'!AN18,1)/0.6</f>
        <v>0</v>
      </c>
      <c r="AO18" s="1">
        <f>_xlfn.FLOOR.MATH('tijden (uren.minuten)'!AO18) + MOD('tijden (uren.minuten)'!AO18,1)/0.6</f>
        <v>0</v>
      </c>
      <c r="AP18" s="1">
        <f>_xlfn.FLOOR.MATH('tijden (uren.minuten)'!AP18) + MOD('tijden (uren.minuten)'!AP18,1)/0.6</f>
        <v>0</v>
      </c>
      <c r="AQ18" s="1">
        <f>_xlfn.FLOOR.MATH('tijden (uren.minuten)'!AQ18) + MOD('tijden (uren.minuten)'!AQ18,1)/0.6</f>
        <v>0</v>
      </c>
      <c r="AR18" s="1">
        <f>_xlfn.FLOOR.MATH('tijden (uren.minuten)'!AR18) + MOD('tijden (uren.minuten)'!AR18,1)/0.6</f>
        <v>0</v>
      </c>
      <c r="AS18" s="1">
        <f>_xlfn.FLOOR.MATH('tijden (uren.minuten)'!AS18) + MOD('tijden (uren.minuten)'!AS18,1)/0.6</f>
        <v>0</v>
      </c>
      <c r="AT18" s="1">
        <f>_xlfn.FLOOR.MATH('tijden (uren.minuten)'!AT18) + MOD('tijden (uren.minuten)'!AT18,1)/0.6</f>
        <v>0</v>
      </c>
      <c r="AU18" s="1">
        <f>_xlfn.FLOOR.MATH('tijden (uren.minuten)'!AU18) + MOD('tijden (uren.minuten)'!AU18,1)/0.6</f>
        <v>0</v>
      </c>
      <c r="AV18" s="1">
        <f>_xlfn.FLOOR.MATH('tijden (uren.minuten)'!AV18) + MOD('tijden (uren.minuten)'!AV18,1)/0.6</f>
        <v>0</v>
      </c>
      <c r="AW18" s="1">
        <f>_xlfn.FLOOR.MATH('tijden (uren.minuten)'!AW18) + MOD('tijden (uren.minuten)'!AW18,1)/0.6</f>
        <v>0</v>
      </c>
      <c r="AX18" s="1">
        <f>_xlfn.FLOOR.MATH('tijden (uren.minuten)'!AX18) + MOD('tijden (uren.minuten)'!AX18,1)/0.6</f>
        <v>0</v>
      </c>
    </row>
    <row r="19" spans="1:50" x14ac:dyDescent="0.3">
      <c r="A19" t="s">
        <v>48</v>
      </c>
      <c r="B19" s="1">
        <f ca="1">_xlfn.FLOOR.MATH('tijden (uren.minuten)'!B19) + MOD('tijden (uren.minuten)'!B19,1)/0.6</f>
        <v>0</v>
      </c>
      <c r="C19" s="1">
        <f ca="1">_xlfn.FLOOR.MATH('tijden (uren.minuten)'!C19) + MOD('tijden (uren.minuten)'!C19,1)/0.6</f>
        <v>0</v>
      </c>
      <c r="D19" s="1">
        <f ca="1">_xlfn.FLOOR.MATH('tijden (uren.minuten)'!D19) + MOD('tijden (uren.minuten)'!D19,1)/0.6</f>
        <v>0</v>
      </c>
      <c r="E19" s="1">
        <f ca="1">_xlfn.FLOOR.MATH('tijden (uren.minuten)'!E19) + MOD('tijden (uren.minuten)'!E19,1)/0.6</f>
        <v>0</v>
      </c>
      <c r="F19" s="1">
        <f ca="1">_xlfn.FLOOR.MATH('tijden (uren.minuten)'!F19) + MOD('tijden (uren.minuten)'!F19,1)/0.6</f>
        <v>0</v>
      </c>
      <c r="G19" s="1">
        <f ca="1">_xlfn.FLOOR.MATH('tijden (uren.minuten)'!G19) + MOD('tijden (uren.minuten)'!G19,1)/0.6</f>
        <v>0</v>
      </c>
      <c r="H19" s="1">
        <f ca="1">_xlfn.FLOOR.MATH('tijden (uren.minuten)'!H19) + MOD('tijden (uren.minuten)'!H19,1)/0.6</f>
        <v>0</v>
      </c>
      <c r="I19" s="1">
        <f ca="1">_xlfn.FLOOR.MATH('tijden (uren.minuten)'!I19) + MOD('tijden (uren.minuten)'!I19,1)/0.6</f>
        <v>0</v>
      </c>
      <c r="J19" s="1">
        <f ca="1">_xlfn.FLOOR.MATH('tijden (uren.minuten)'!J19) + MOD('tijden (uren.minuten)'!J19,1)/0.6</f>
        <v>0</v>
      </c>
      <c r="K19" s="1">
        <f ca="1">_xlfn.FLOOR.MATH('tijden (uren.minuten)'!K19) + MOD('tijden (uren.minuten)'!K19,1)/0.6</f>
        <v>0</v>
      </c>
      <c r="L19" s="1">
        <f ca="1">_xlfn.FLOOR.MATH('tijden (uren.minuten)'!L19) + MOD('tijden (uren.minuten)'!L19,1)/0.6</f>
        <v>0</v>
      </c>
      <c r="M19" s="1">
        <f ca="1">_xlfn.FLOOR.MATH('tijden (uren.minuten)'!M19) + MOD('tijden (uren.minuten)'!M19,1)/0.6</f>
        <v>0</v>
      </c>
      <c r="N19" s="1">
        <f ca="1">_xlfn.FLOOR.MATH('tijden (uren.minuten)'!N19) + MOD('tijden (uren.minuten)'!N19,1)/0.6</f>
        <v>0</v>
      </c>
      <c r="O19" s="1">
        <f ca="1">_xlfn.FLOOR.MATH('tijden (uren.minuten)'!O19) + MOD('tijden (uren.minuten)'!O19,1)/0.6</f>
        <v>0</v>
      </c>
      <c r="P19" s="1">
        <f ca="1">_xlfn.FLOOR.MATH('tijden (uren.minuten)'!P19) + MOD('tijden (uren.minuten)'!P19,1)/0.6</f>
        <v>3.2</v>
      </c>
      <c r="Q19" s="1">
        <f ca="1">_xlfn.FLOOR.MATH('tijden (uren.minuten)'!Q19) + MOD('tijden (uren.minuten)'!Q19,1)/0.6</f>
        <v>0</v>
      </c>
      <c r="R19" s="1">
        <f ca="1">_xlfn.FLOOR.MATH('tijden (uren.minuten)'!R19) + MOD('tijden (uren.minuten)'!R19,1)/0.6</f>
        <v>0</v>
      </c>
      <c r="S19" s="1">
        <f>_xlfn.FLOOR.MATH('tijden (uren.minuten)'!S19) + MOD('tijden (uren.minuten)'!S19,1)/0.6</f>
        <v>0</v>
      </c>
      <c r="T19" s="1">
        <f>_xlfn.FLOOR.MATH('tijden (uren.minuten)'!T19) + MOD('tijden (uren.minuten)'!T19,1)/0.6</f>
        <v>0</v>
      </c>
      <c r="U19" s="1">
        <f>157/250</f>
        <v>0.628</v>
      </c>
      <c r="V19" s="1">
        <f>_xlfn.FLOOR.MATH('tijden (uren.minuten)'!V19) + MOD('tijden (uren.minuten)'!V19,1)/0.6</f>
        <v>0</v>
      </c>
      <c r="W19" s="1">
        <f>_xlfn.FLOOR.MATH('tijden (uren.minuten)'!W19) + MOD('tijden (uren.minuten)'!W19,1)/0.6</f>
        <v>0</v>
      </c>
      <c r="X19" s="1">
        <f>_xlfn.FLOOR.MATH('tijden (uren.minuten)'!X19) + MOD('tijden (uren.minuten)'!X19,1)/0.6</f>
        <v>0</v>
      </c>
      <c r="Y19" s="1">
        <f>_xlfn.FLOOR.MATH('tijden (uren.minuten)'!Y19) + MOD('tijden (uren.minuten)'!Y19,1)/0.6</f>
        <v>0</v>
      </c>
      <c r="Z19" s="1">
        <f>_xlfn.FLOOR.MATH('tijden (uren.minuten)'!Z19) + MOD('tijden (uren.minuten)'!Z19,1)/0.6</f>
        <v>0</v>
      </c>
      <c r="AA19" s="1">
        <f>_xlfn.FLOOR.MATH('tijden (uren.minuten)'!AA19) + MOD('tijden (uren.minuten)'!AA19,1)/0.6</f>
        <v>0</v>
      </c>
      <c r="AB19" s="1">
        <f>_xlfn.FLOOR.MATH('tijden (uren.minuten)'!AB19) + MOD('tijden (uren.minuten)'!AB19,1)/0.6</f>
        <v>0</v>
      </c>
      <c r="AC19" s="1">
        <f>_xlfn.FLOOR.MATH('tijden (uren.minuten)'!AC19) + MOD('tijden (uren.minuten)'!AC19,1)/0.6</f>
        <v>0</v>
      </c>
      <c r="AD19" s="1">
        <f>_xlfn.FLOOR.MATH('tijden (uren.minuten)'!AD19) + MOD('tijden (uren.minuten)'!AD19,1)/0.6</f>
        <v>0</v>
      </c>
      <c r="AE19" s="1">
        <f>_xlfn.FLOOR.MATH('tijden (uren.minuten)'!AE19) + MOD('tijden (uren.minuten)'!AE19,1)/0.6</f>
        <v>0</v>
      </c>
      <c r="AF19" s="1">
        <f>_xlfn.FLOOR.MATH('tijden (uren.minuten)'!AF19) + MOD('tijden (uren.minuten)'!AF19,1)/0.6</f>
        <v>0</v>
      </c>
      <c r="AG19" s="1">
        <f>_xlfn.FLOOR.MATH('tijden (uren.minuten)'!AG19) + MOD('tijden (uren.minuten)'!AG19,1)/0.6</f>
        <v>0</v>
      </c>
      <c r="AH19" s="1">
        <f>_xlfn.FLOOR.MATH('tijden (uren.minuten)'!AH19) + MOD('tijden (uren.minuten)'!AH19,1)/0.6</f>
        <v>0</v>
      </c>
      <c r="AI19" s="1">
        <f>_xlfn.FLOOR.MATH('tijden (uren.minuten)'!AI19) + MOD('tijden (uren.minuten)'!AI19,1)/0.6</f>
        <v>0</v>
      </c>
      <c r="AJ19" s="1">
        <f>_xlfn.FLOOR.MATH('tijden (uren.minuten)'!AJ19) + MOD('tijden (uren.minuten)'!AJ19,1)/0.6</f>
        <v>0</v>
      </c>
      <c r="AK19" s="1">
        <f>_xlfn.FLOOR.MATH('tijden (uren.minuten)'!AK19) + MOD('tijden (uren.minuten)'!AK19,1)/0.6</f>
        <v>0</v>
      </c>
      <c r="AL19" s="1">
        <f>_xlfn.FLOOR.MATH('tijden (uren.minuten)'!AL19) + MOD('tijden (uren.minuten)'!AL19,1)/0.6</f>
        <v>0</v>
      </c>
      <c r="AM19" s="1">
        <f>_xlfn.FLOOR.MATH('tijden (uren.minuten)'!AM19) + MOD('tijden (uren.minuten)'!AM19,1)/0.6</f>
        <v>0</v>
      </c>
      <c r="AN19" s="1">
        <f>_xlfn.FLOOR.MATH('tijden (uren.minuten)'!AN19) + MOD('tijden (uren.minuten)'!AN19,1)/0.6</f>
        <v>0</v>
      </c>
      <c r="AO19" s="1">
        <f>_xlfn.FLOOR.MATH('tijden (uren.minuten)'!AO19) + MOD('tijden (uren.minuten)'!AO19,1)/0.6</f>
        <v>0</v>
      </c>
      <c r="AP19" s="1">
        <f>_xlfn.FLOOR.MATH('tijden (uren.minuten)'!AP19) + MOD('tijden (uren.minuten)'!AP19,1)/0.6</f>
        <v>0</v>
      </c>
      <c r="AQ19" s="1">
        <f>_xlfn.FLOOR.MATH('tijden (uren.minuten)'!AQ19) + MOD('tijden (uren.minuten)'!AQ19,1)/0.6</f>
        <v>0</v>
      </c>
      <c r="AR19" s="1">
        <f>_xlfn.FLOOR.MATH('tijden (uren.minuten)'!AR19) + MOD('tijden (uren.minuten)'!AR19,1)/0.6</f>
        <v>0</v>
      </c>
      <c r="AS19" s="1">
        <f>_xlfn.FLOOR.MATH('tijden (uren.minuten)'!AS19) + MOD('tijden (uren.minuten)'!AS19,1)/0.6</f>
        <v>0</v>
      </c>
      <c r="AT19" s="1">
        <f>_xlfn.FLOOR.MATH('tijden (uren.minuten)'!AT19) + MOD('tijden (uren.minuten)'!AT19,1)/0.6</f>
        <v>0</v>
      </c>
      <c r="AU19" s="1">
        <f>_xlfn.FLOOR.MATH('tijden (uren.minuten)'!AU19) + MOD('tijden (uren.minuten)'!AU19,1)/0.6</f>
        <v>0</v>
      </c>
      <c r="AV19" s="1">
        <f>_xlfn.FLOOR.MATH('tijden (uren.minuten)'!AV19) + MOD('tijden (uren.minuten)'!AV19,1)/0.6</f>
        <v>0</v>
      </c>
      <c r="AW19" s="1">
        <f>_xlfn.FLOOR.MATH('tijden (uren.minuten)'!AW19) + MOD('tijden (uren.minuten)'!AW19,1)/0.6</f>
        <v>0</v>
      </c>
      <c r="AX19" s="1">
        <f>_xlfn.FLOOR.MATH('tijden (uren.minuten)'!AX19) + MOD('tijden (uren.minuten)'!AX19,1)/0.6</f>
        <v>0</v>
      </c>
    </row>
    <row r="20" spans="1:50" x14ac:dyDescent="0.3">
      <c r="A20" t="s">
        <v>21</v>
      </c>
      <c r="B20" s="1">
        <f ca="1">_xlfn.FLOOR.MATH('tijden (uren.minuten)'!B20) + MOD('tijden (uren.minuten)'!B20,1)/0.6</f>
        <v>0</v>
      </c>
      <c r="C20" s="1">
        <f ca="1">_xlfn.FLOOR.MATH('tijden (uren.minuten)'!C20) + MOD('tijden (uren.minuten)'!C20,1)/0.6</f>
        <v>0</v>
      </c>
      <c r="D20" s="1">
        <f ca="1">_xlfn.FLOOR.MATH('tijden (uren.minuten)'!D20) + MOD('tijden (uren.minuten)'!D20,1)/0.6</f>
        <v>0</v>
      </c>
      <c r="E20" s="1">
        <f ca="1">_xlfn.FLOOR.MATH('tijden (uren.minuten)'!E20) + MOD('tijden (uren.minuten)'!E20,1)/0.6</f>
        <v>4.5</v>
      </c>
      <c r="F20" s="1">
        <f ca="1">_xlfn.FLOOR.MATH('tijden (uren.minuten)'!F20) + MOD('tijden (uren.minuten)'!F20,1)/0.6</f>
        <v>4</v>
      </c>
      <c r="G20" s="1">
        <f ca="1">_xlfn.FLOOR.MATH('tijden (uren.minuten)'!G20) + MOD('tijden (uren.minuten)'!G20,1)/0.6</f>
        <v>0</v>
      </c>
      <c r="H20" s="1">
        <f ca="1">_xlfn.FLOOR.MATH('tijden (uren.minuten)'!H20) + MOD('tijden (uren.minuten)'!H20,1)/0.6</f>
        <v>0</v>
      </c>
      <c r="I20" s="1">
        <f ca="1">_xlfn.FLOOR.MATH('tijden (uren.minuten)'!I20) + MOD('tijden (uren.minuten)'!I20,1)/0.6</f>
        <v>0</v>
      </c>
      <c r="J20" s="1">
        <f ca="1">_xlfn.FLOOR.MATH('tijden (uren.minuten)'!J20) + MOD('tijden (uren.minuten)'!J20,1)/0.6</f>
        <v>0</v>
      </c>
      <c r="K20" s="1">
        <f ca="1">_xlfn.FLOOR.MATH('tijden (uren.minuten)'!K20) + MOD('tijden (uren.minuten)'!K20,1)/0.6</f>
        <v>0</v>
      </c>
      <c r="L20" s="1">
        <f ca="1">_xlfn.FLOOR.MATH('tijden (uren.minuten)'!L20) + MOD('tijden (uren.minuten)'!L20,1)/0.6</f>
        <v>0</v>
      </c>
      <c r="M20" s="1">
        <f ca="1">_xlfn.FLOOR.MATH('tijden (uren.minuten)'!M20) + MOD('tijden (uren.minuten)'!M20,1)/0.6</f>
        <v>0</v>
      </c>
      <c r="N20" s="1">
        <f ca="1">_xlfn.FLOOR.MATH('tijden (uren.minuten)'!N20) + MOD('tijden (uren.minuten)'!N20,1)/0.6</f>
        <v>0</v>
      </c>
      <c r="O20" s="1">
        <f ca="1">_xlfn.FLOOR.MATH('tijden (uren.minuten)'!O20) + MOD('tijden (uren.minuten)'!O20,1)/0.6</f>
        <v>3.8333333333333335</v>
      </c>
      <c r="P20" s="1">
        <f ca="1">_xlfn.FLOOR.MATH('tijden (uren.minuten)'!P20) + MOD('tijden (uren.minuten)'!P20,1)/0.6</f>
        <v>0</v>
      </c>
      <c r="Q20" s="1">
        <f ca="1">_xlfn.FLOOR.MATH('tijden (uren.minuten)'!Q20) + MOD('tijden (uren.minuten)'!Q20,1)/0.6</f>
        <v>0</v>
      </c>
      <c r="R20" s="1">
        <f ca="1">_xlfn.FLOOR.MATH('tijden (uren.minuten)'!R20) + MOD('tijden (uren.minuten)'!R20,1)/0.6</f>
        <v>0</v>
      </c>
      <c r="S20" s="1">
        <f ca="1">_xlfn.FLOOR.MATH('tijden (uren.minuten)'!S20) + MOD('tijden (uren.minuten)'!S20,1)/0.6</f>
        <v>0</v>
      </c>
      <c r="T20" s="1">
        <f>_xlfn.FLOOR.MATH('tijden (uren.minuten)'!T20) + MOD('tijden (uren.minuten)'!T20,1)/0.6</f>
        <v>0</v>
      </c>
      <c r="U20" s="1">
        <f>_xlfn.FLOOR.MATH('tijden (uren.minuten)'!U20) + MOD('tijden (uren.minuten)'!U20,1)/0.6</f>
        <v>0</v>
      </c>
      <c r="V20" s="1">
        <f>_xlfn.FLOOR.MATH('tijden (uren.minuten)'!V20) + MOD('tijden (uren.minuten)'!V20,1)/0.6</f>
        <v>0</v>
      </c>
      <c r="W20" s="1">
        <f>_xlfn.FLOOR.MATH('tijden (uren.minuten)'!W20) + MOD('tijden (uren.minuten)'!W20,1)/0.6</f>
        <v>0</v>
      </c>
      <c r="X20" s="1">
        <f>_xlfn.FLOOR.MATH('tijden (uren.minuten)'!X20) + MOD('tijden (uren.minuten)'!X20,1)/0.6</f>
        <v>0</v>
      </c>
      <c r="Y20" s="1">
        <f>_xlfn.FLOOR.MATH('tijden (uren.minuten)'!Y20) + MOD('tijden (uren.minuten)'!Y20,1)/0.6</f>
        <v>0</v>
      </c>
      <c r="Z20" s="1">
        <f>_xlfn.FLOOR.MATH('tijden (uren.minuten)'!Z20) + MOD('tijden (uren.minuten)'!Z20,1)/0.6</f>
        <v>0</v>
      </c>
      <c r="AA20" s="1">
        <f>_xlfn.FLOOR.MATH('tijden (uren.minuten)'!AA20) + MOD('tijden (uren.minuten)'!AA20,1)/0.6</f>
        <v>3</v>
      </c>
      <c r="AB20" s="1">
        <f>_xlfn.FLOOR.MATH('tijden (uren.minuten)'!AB20) + MOD('tijden (uren.minuten)'!AB20,1)/0.6</f>
        <v>0</v>
      </c>
      <c r="AC20" s="1">
        <f>_xlfn.FLOOR.MATH('tijden (uren.minuten)'!AC20) + MOD('tijden (uren.minuten)'!AC20,1)/0.6</f>
        <v>0</v>
      </c>
      <c r="AD20" s="1">
        <f>_xlfn.FLOOR.MATH('tijden (uren.minuten)'!AD20) + MOD('tijden (uren.minuten)'!AD20,1)/0.6</f>
        <v>0</v>
      </c>
      <c r="AE20" s="1">
        <f>_xlfn.FLOOR.MATH('tijden (uren.minuten)'!AE20) + MOD('tijden (uren.minuten)'!AE20,1)/0.6</f>
        <v>0</v>
      </c>
      <c r="AF20" s="1">
        <f>_xlfn.FLOOR.MATH('tijden (uren.minuten)'!AF20) + MOD('tijden (uren.minuten)'!AF20,1)/0.6</f>
        <v>0</v>
      </c>
      <c r="AG20" s="1">
        <f>_xlfn.FLOOR.MATH('tijden (uren.minuten)'!AG20) + MOD('tijden (uren.minuten)'!AG20,1)/0.6</f>
        <v>0</v>
      </c>
      <c r="AH20" s="1">
        <f>_xlfn.FLOOR.MATH('tijden (uren.minuten)'!AH20) + MOD('tijden (uren.minuten)'!AH20,1)/0.6</f>
        <v>0</v>
      </c>
      <c r="AI20" s="1">
        <f>_xlfn.FLOOR.MATH('tijden (uren.minuten)'!AI20) + MOD('tijden (uren.minuten)'!AI20,1)/0.6</f>
        <v>0</v>
      </c>
      <c r="AJ20" s="1">
        <f>_xlfn.FLOOR.MATH('tijden (uren.minuten)'!AJ20) + MOD('tijden (uren.minuten)'!AJ20,1)/0.6</f>
        <v>0</v>
      </c>
      <c r="AK20" s="1">
        <f>_xlfn.FLOOR.MATH('tijden (uren.minuten)'!AK20) + MOD('tijden (uren.minuten)'!AK20,1)/0.6</f>
        <v>0</v>
      </c>
      <c r="AL20" s="1">
        <f>_xlfn.FLOOR.MATH('tijden (uren.minuten)'!AL20) + MOD('tijden (uren.minuten)'!AL20,1)/0.6</f>
        <v>0</v>
      </c>
      <c r="AM20" s="1">
        <f>_xlfn.FLOOR.MATH('tijden (uren.minuten)'!AM20) + MOD('tijden (uren.minuten)'!AM20,1)/0.6</f>
        <v>0</v>
      </c>
      <c r="AN20" s="1">
        <f>_xlfn.FLOOR.MATH('tijden (uren.minuten)'!AN20) + MOD('tijden (uren.minuten)'!AN20,1)/0.6</f>
        <v>0</v>
      </c>
      <c r="AO20" s="1">
        <f>_xlfn.FLOOR.MATH('tijden (uren.minuten)'!AO20) + MOD('tijden (uren.minuten)'!AO20,1)/0.6</f>
        <v>0</v>
      </c>
      <c r="AP20" s="1">
        <f>_xlfn.FLOOR.MATH('tijden (uren.minuten)'!AP20) + MOD('tijden (uren.minuten)'!AP20,1)/0.6</f>
        <v>0</v>
      </c>
      <c r="AQ20" s="1">
        <f>_xlfn.FLOOR.MATH('tijden (uren.minuten)'!AQ20) + MOD('tijden (uren.minuten)'!AQ20,1)/0.6</f>
        <v>0</v>
      </c>
      <c r="AR20" s="1">
        <f>_xlfn.FLOOR.MATH('tijden (uren.minuten)'!AR20) + MOD('tijden (uren.minuten)'!AR20,1)/0.6</f>
        <v>0</v>
      </c>
      <c r="AS20" s="1">
        <f>_xlfn.FLOOR.MATH('tijden (uren.minuten)'!AS20) + MOD('tijden (uren.minuten)'!AS20,1)/0.6</f>
        <v>0</v>
      </c>
      <c r="AT20" s="1">
        <f>_xlfn.FLOOR.MATH('tijden (uren.minuten)'!AT20) + MOD('tijden (uren.minuten)'!AT20,1)/0.6</f>
        <v>0</v>
      </c>
      <c r="AU20" s="1">
        <f>_xlfn.FLOOR.MATH('tijden (uren.minuten)'!AU20) + MOD('tijden (uren.minuten)'!AU20,1)/0.6</f>
        <v>0</v>
      </c>
      <c r="AV20" s="1">
        <f>_xlfn.FLOOR.MATH('tijden (uren.minuten)'!AV20) + MOD('tijden (uren.minuten)'!AV20,1)/0.6</f>
        <v>0</v>
      </c>
      <c r="AW20" s="1">
        <f>_xlfn.FLOOR.MATH('tijden (uren.minuten)'!AW20) + MOD('tijden (uren.minuten)'!AW20,1)/0.6</f>
        <v>0</v>
      </c>
      <c r="AX20" s="1">
        <f>_xlfn.FLOOR.MATH('tijden (uren.minuten)'!AX20) + MOD('tijden (uren.minuten)'!AX20,1)/0.6</f>
        <v>0</v>
      </c>
    </row>
    <row r="21" spans="1:50" x14ac:dyDescent="0.3">
      <c r="A21" t="s">
        <v>14</v>
      </c>
      <c r="B21" s="1">
        <f ca="1">_xlfn.FLOOR.MATH('tijden (uren.minuten)'!B21) + MOD('tijden (uren.minuten)'!B21,1)/0.6</f>
        <v>0</v>
      </c>
      <c r="C21" s="1">
        <f ca="1">_xlfn.FLOOR.MATH('tijden (uren.minuten)'!C21) + MOD('tijden (uren.minuten)'!C21,1)/0.6</f>
        <v>0</v>
      </c>
      <c r="D21" s="1">
        <f ca="1">_xlfn.FLOOR.MATH('tijden (uren.minuten)'!D21) + MOD('tijden (uren.minuten)'!D21,1)/0.6</f>
        <v>0</v>
      </c>
      <c r="E21" s="1">
        <f ca="1">_xlfn.FLOOR.MATH('tijden (uren.minuten)'!E21) + MOD('tijden (uren.minuten)'!E21,1)/0.6</f>
        <v>0</v>
      </c>
      <c r="F21" s="1">
        <f ca="1">_xlfn.FLOOR.MATH('tijden (uren.minuten)'!F21) + MOD('tijden (uren.minuten)'!F21,1)/0.6</f>
        <v>0</v>
      </c>
      <c r="G21" s="1">
        <f ca="1">_xlfn.FLOOR.MATH('tijden (uren.minuten)'!G21) + MOD('tijden (uren.minuten)'!G21,1)/0.6</f>
        <v>0</v>
      </c>
      <c r="H21" s="1">
        <f ca="1">_xlfn.FLOOR.MATH('tijden (uren.minuten)'!H21) + MOD('tijden (uren.minuten)'!H21,1)/0.6</f>
        <v>0</v>
      </c>
      <c r="I21" s="1">
        <f ca="1">_xlfn.FLOOR.MATH('tijden (uren.minuten)'!I21) + MOD('tijden (uren.minuten)'!I21,1)/0.6</f>
        <v>0</v>
      </c>
      <c r="J21" s="1">
        <f ca="1">_xlfn.FLOOR.MATH('tijden (uren.minuten)'!J21) + MOD('tijden (uren.minuten)'!J21,1)/0.6</f>
        <v>0</v>
      </c>
      <c r="K21" s="1">
        <f ca="1">_xlfn.FLOOR.MATH('tijden (uren.minuten)'!K21) + MOD('tijden (uren.minuten)'!K21,1)/0.6</f>
        <v>0</v>
      </c>
      <c r="L21" s="1">
        <f ca="1">_xlfn.FLOOR.MATH('tijden (uren.minuten)'!L21) + MOD('tijden (uren.minuten)'!L21,1)/0.6</f>
        <v>0</v>
      </c>
      <c r="M21" s="1">
        <f ca="1">_xlfn.FLOOR.MATH('tijden (uren.minuten)'!M21) + MOD('tijden (uren.minuten)'!M21,1)/0.6</f>
        <v>0</v>
      </c>
      <c r="N21" s="1">
        <f ca="1">_xlfn.FLOOR.MATH('tijden (uren.minuten)'!N21) + MOD('tijden (uren.minuten)'!N21,1)/0.6</f>
        <v>0</v>
      </c>
      <c r="O21" s="1">
        <f ca="1">_xlfn.FLOOR.MATH('tijden (uren.minuten)'!O21) + MOD('tijden (uren.minuten)'!O21,1)/0.6</f>
        <v>0</v>
      </c>
      <c r="P21" s="1">
        <f ca="1">_xlfn.FLOOR.MATH('tijden (uren.minuten)'!P21) + MOD('tijden (uren.minuten)'!P21,1)/0.6</f>
        <v>0</v>
      </c>
      <c r="Q21" s="1">
        <f ca="1">_xlfn.FLOOR.MATH('tijden (uren.minuten)'!Q21) + MOD('tijden (uren.minuten)'!Q21,1)/0.6</f>
        <v>0</v>
      </c>
      <c r="R21" s="1">
        <f ca="1">_xlfn.FLOOR.MATH('tijden (uren.minuten)'!R21) + MOD('tijden (uren.minuten)'!R21,1)/0.6</f>
        <v>0</v>
      </c>
      <c r="S21" s="1">
        <f>157/250</f>
        <v>0.628</v>
      </c>
      <c r="T21" s="1">
        <f ca="1">_xlfn.FLOOR.MATH('tijden (uren.minuten)'!T21) + MOD('tijden (uren.minuten)'!T21,1)/0.6</f>
        <v>0</v>
      </c>
      <c r="U21" s="1">
        <f>_xlfn.FLOOR.MATH('tijden (uren.minuten)'!U21) + MOD('tijden (uren.minuten)'!U21,1)/0.6</f>
        <v>0</v>
      </c>
      <c r="V21" s="1">
        <f>507/300</f>
        <v>1.69</v>
      </c>
      <c r="W21" s="1">
        <f>_xlfn.FLOOR.MATH('tijden (uren.minuten)'!W21) + MOD('tijden (uren.minuten)'!W21,1)/0.6</f>
        <v>0</v>
      </c>
      <c r="X21" s="1">
        <f>_xlfn.FLOOR.MATH('tijden (uren.minuten)'!X21) + MOD('tijden (uren.minuten)'!X21,1)/0.6</f>
        <v>0</v>
      </c>
      <c r="Y21" s="1">
        <f>_xlfn.FLOOR.MATH('tijden (uren.minuten)'!Y21) + MOD('tijden (uren.minuten)'!Y21,1)/0.6</f>
        <v>0</v>
      </c>
      <c r="Z21" s="1">
        <f>_xlfn.FLOOR.MATH('tijden (uren.minuten)'!Z21) + MOD('tijden (uren.minuten)'!Z21,1)/0.6</f>
        <v>0</v>
      </c>
      <c r="AA21" s="1">
        <f>_xlfn.FLOOR.MATH('tijden (uren.minuten)'!AA21) + MOD('tijden (uren.minuten)'!AA21,1)/0.6</f>
        <v>0</v>
      </c>
      <c r="AB21" s="1">
        <f>_xlfn.FLOOR.MATH('tijden (uren.minuten)'!AB21) + MOD('tijden (uren.minuten)'!AB21,1)/0.6</f>
        <v>0</v>
      </c>
      <c r="AC21" s="1">
        <f>_xlfn.FLOOR.MATH('tijden (uren.minuten)'!AC21) + MOD('tijden (uren.minuten)'!AC21,1)/0.6</f>
        <v>0</v>
      </c>
      <c r="AD21" s="1">
        <f>_xlfn.FLOOR.MATH('tijden (uren.minuten)'!AD21) + MOD('tijden (uren.minuten)'!AD21,1)/0.6</f>
        <v>0</v>
      </c>
      <c r="AE21" s="1">
        <f>_xlfn.FLOOR.MATH('tijden (uren.minuten)'!AE21) + MOD('tijden (uren.minuten)'!AE21,1)/0.6</f>
        <v>0</v>
      </c>
      <c r="AF21" s="1">
        <f>_xlfn.FLOOR.MATH('tijden (uren.minuten)'!AF21) + MOD('tijden (uren.minuten)'!AF21,1)/0.6</f>
        <v>0</v>
      </c>
      <c r="AG21" s="1">
        <f>_xlfn.FLOOR.MATH('tijden (uren.minuten)'!AG21) + MOD('tijden (uren.minuten)'!AG21,1)/0.6</f>
        <v>0</v>
      </c>
      <c r="AH21" s="1">
        <f>_xlfn.FLOOR.MATH('tijden (uren.minuten)'!AH21) + MOD('tijden (uren.minuten)'!AH21,1)/0.6</f>
        <v>0</v>
      </c>
      <c r="AI21" s="1">
        <f>_xlfn.FLOOR.MATH('tijden (uren.minuten)'!AI21) + MOD('tijden (uren.minuten)'!AI21,1)/0.6</f>
        <v>0</v>
      </c>
      <c r="AJ21" s="1">
        <f>_xlfn.FLOOR.MATH('tijden (uren.minuten)'!AJ21) + MOD('tijden (uren.minuten)'!AJ21,1)/0.6</f>
        <v>0</v>
      </c>
      <c r="AK21" s="1">
        <f>_xlfn.FLOOR.MATH('tijden (uren.minuten)'!AK21) + MOD('tijden (uren.minuten)'!AK21,1)/0.6</f>
        <v>0</v>
      </c>
      <c r="AL21" s="1">
        <f>_xlfn.FLOOR.MATH('tijden (uren.minuten)'!AL21) + MOD('tijden (uren.minuten)'!AL21,1)/0.6</f>
        <v>0</v>
      </c>
      <c r="AM21" s="1">
        <f>_xlfn.FLOOR.MATH('tijden (uren.minuten)'!AM21) + MOD('tijden (uren.minuten)'!AM21,1)/0.6</f>
        <v>0</v>
      </c>
      <c r="AN21" s="1">
        <f>_xlfn.FLOOR.MATH('tijden (uren.minuten)'!AN21) + MOD('tijden (uren.minuten)'!AN21,1)/0.6</f>
        <v>0</v>
      </c>
      <c r="AO21" s="1">
        <f>_xlfn.FLOOR.MATH('tijden (uren.minuten)'!AO21) + MOD('tijden (uren.minuten)'!AO21,1)/0.6</f>
        <v>0</v>
      </c>
      <c r="AP21" s="1">
        <f>_xlfn.FLOOR.MATH('tijden (uren.minuten)'!AP21) + MOD('tijden (uren.minuten)'!AP21,1)/0.6</f>
        <v>0</v>
      </c>
      <c r="AQ21" s="1">
        <f>_xlfn.FLOOR.MATH('tijden (uren.minuten)'!AQ21) + MOD('tijden (uren.minuten)'!AQ21,1)/0.6</f>
        <v>0</v>
      </c>
      <c r="AR21" s="1">
        <f>_xlfn.FLOOR.MATH('tijden (uren.minuten)'!AR21) + MOD('tijden (uren.minuten)'!AR21,1)/0.6</f>
        <v>0</v>
      </c>
      <c r="AS21" s="1">
        <f>_xlfn.FLOOR.MATH('tijden (uren.minuten)'!AS21) + MOD('tijden (uren.minuten)'!AS21,1)/0.6</f>
        <v>0</v>
      </c>
      <c r="AT21" s="1">
        <f>_xlfn.FLOOR.MATH('tijden (uren.minuten)'!AT21) + MOD('tijden (uren.minuten)'!AT21,1)/0.6</f>
        <v>0</v>
      </c>
      <c r="AU21" s="1">
        <f>_xlfn.FLOOR.MATH('tijden (uren.minuten)'!AU21) + MOD('tijden (uren.minuten)'!AU21,1)/0.6</f>
        <v>0</v>
      </c>
      <c r="AV21" s="1">
        <f>_xlfn.FLOOR.MATH('tijden (uren.minuten)'!AV21) + MOD('tijden (uren.minuten)'!AV21,1)/0.6</f>
        <v>0</v>
      </c>
      <c r="AW21" s="1">
        <f>_xlfn.FLOOR.MATH('tijden (uren.minuten)'!AW21) + MOD('tijden (uren.minuten)'!AW21,1)/0.6</f>
        <v>0</v>
      </c>
      <c r="AX21" s="1">
        <f>_xlfn.FLOOR.MATH('tijden (uren.minuten)'!AX21) + MOD('tijden (uren.minuten)'!AX21,1)/0.6</f>
        <v>0</v>
      </c>
    </row>
    <row r="22" spans="1:50" x14ac:dyDescent="0.3">
      <c r="A22" t="s">
        <v>15</v>
      </c>
      <c r="B22" s="1">
        <f ca="1">_xlfn.FLOOR.MATH('tijden (uren.minuten)'!B22) + MOD('tijden (uren.minuten)'!B22,1)/0.6</f>
        <v>0</v>
      </c>
      <c r="C22" s="1">
        <f ca="1">_xlfn.FLOOR.MATH('tijden (uren.minuten)'!C22) + MOD('tijden (uren.minuten)'!C22,1)/0.6</f>
        <v>0</v>
      </c>
      <c r="D22" s="1">
        <f ca="1">_xlfn.FLOOR.MATH('tijden (uren.minuten)'!D22) + MOD('tijden (uren.minuten)'!D22,1)/0.6</f>
        <v>0</v>
      </c>
      <c r="E22" s="1">
        <f ca="1">_xlfn.FLOOR.MATH('tijden (uren.minuten)'!E22) + MOD('tijden (uren.minuten)'!E22,1)/0.6</f>
        <v>0</v>
      </c>
      <c r="F22" s="1">
        <f ca="1">_xlfn.FLOOR.MATH('tijden (uren.minuten)'!F22) + MOD('tijden (uren.minuten)'!F22,1)/0.6</f>
        <v>0</v>
      </c>
      <c r="G22" s="1">
        <f ca="1">_xlfn.FLOOR.MATH('tijden (uren.minuten)'!G22) + MOD('tijden (uren.minuten)'!G22,1)/0.6</f>
        <v>0</v>
      </c>
      <c r="H22" s="1">
        <f ca="1">_xlfn.FLOOR.MATH('tijden (uren.minuten)'!H22) + MOD('tijden (uren.minuten)'!H22,1)/0.6</f>
        <v>0</v>
      </c>
      <c r="I22" s="1">
        <f ca="1">_xlfn.FLOOR.MATH('tijden (uren.minuten)'!I22) + MOD('tijden (uren.minuten)'!I22,1)/0.6</f>
        <v>0</v>
      </c>
      <c r="J22" s="1">
        <f ca="1">_xlfn.FLOOR.MATH('tijden (uren.minuten)'!J22) + MOD('tijden (uren.minuten)'!J22,1)/0.6</f>
        <v>0</v>
      </c>
      <c r="K22" s="1">
        <f ca="1">_xlfn.FLOOR.MATH('tijden (uren.minuten)'!K22) + MOD('tijden (uren.minuten)'!K22,1)/0.6</f>
        <v>0</v>
      </c>
      <c r="L22" s="1">
        <f ca="1">_xlfn.FLOOR.MATH('tijden (uren.minuten)'!L22) + MOD('tijden (uren.minuten)'!L22,1)/0.6</f>
        <v>0</v>
      </c>
      <c r="M22" s="1">
        <f ca="1">_xlfn.FLOOR.MATH('tijden (uren.minuten)'!M22) + MOD('tijden (uren.minuten)'!M22,1)/0.6</f>
        <v>0</v>
      </c>
      <c r="N22" s="1">
        <f ca="1">_xlfn.FLOOR.MATH('tijden (uren.minuten)'!N22) + MOD('tijden (uren.minuten)'!N22,1)/0.6</f>
        <v>0</v>
      </c>
      <c r="O22" s="1">
        <f ca="1">_xlfn.FLOOR.MATH('tijden (uren.minuten)'!O22) + MOD('tijden (uren.minuten)'!O22,1)/0.6</f>
        <v>0</v>
      </c>
      <c r="P22" s="1">
        <f ca="1">_xlfn.FLOOR.MATH('tijden (uren.minuten)'!P22) + MOD('tijden (uren.minuten)'!P22,1)/0.6</f>
        <v>0</v>
      </c>
      <c r="Q22" s="1">
        <f ca="1">_xlfn.FLOOR.MATH('tijden (uren.minuten)'!Q22) + MOD('tijden (uren.minuten)'!Q22,1)/0.6</f>
        <v>0</v>
      </c>
      <c r="R22" s="1">
        <f ca="1">_xlfn.FLOOR.MATH('tijden (uren.minuten)'!R22) + MOD('tijden (uren.minuten)'!R22,1)/0.6</f>
        <v>0</v>
      </c>
      <c r="S22" s="1">
        <f ca="1">_xlfn.FLOOR.MATH('tijden (uren.minuten)'!S22) + MOD('tijden (uren.minuten)'!S22,1)/0.6</f>
        <v>0</v>
      </c>
      <c r="T22" s="1">
        <f ca="1">_xlfn.FLOOR.MATH('tijden (uren.minuten)'!T22) + MOD('tijden (uren.minuten)'!T22,1)/0.6</f>
        <v>0</v>
      </c>
      <c r="U22" s="1">
        <f>507/300</f>
        <v>1.69</v>
      </c>
      <c r="V22" s="1">
        <f>_xlfn.FLOOR.MATH('tijden (uren.minuten)'!V22) + MOD('tijden (uren.minuten)'!V22,1)/0.6</f>
        <v>0</v>
      </c>
      <c r="W22" s="1">
        <f>_xlfn.FLOOR.MATH('tijden (uren.minuten)'!W22) + MOD('tijden (uren.minuten)'!W22,1)/0.6</f>
        <v>0</v>
      </c>
      <c r="X22" s="1">
        <f>217/300</f>
        <v>0.72333333333333338</v>
      </c>
      <c r="Y22" s="1">
        <f>296/300</f>
        <v>0.98666666666666669</v>
      </c>
      <c r="Z22" s="1">
        <f>_xlfn.FLOOR.MATH('tijden (uren.minuten)'!Z22) + MOD('tijden (uren.minuten)'!Z22,1)/0.6</f>
        <v>0</v>
      </c>
      <c r="AA22" s="1">
        <f>_xlfn.FLOOR.MATH('tijden (uren.minuten)'!AA22) + MOD('tijden (uren.minuten)'!AA22,1)/0.6</f>
        <v>0</v>
      </c>
      <c r="AB22" s="1">
        <f>_xlfn.FLOOR.MATH('tijden (uren.minuten)'!AB22) + MOD('tijden (uren.minuten)'!AB22,1)/0.6</f>
        <v>0</v>
      </c>
      <c r="AC22" s="1">
        <f>_xlfn.FLOOR.MATH('tijden (uren.minuten)'!AC22) + MOD('tijden (uren.minuten)'!AC22,1)/0.6</f>
        <v>0</v>
      </c>
      <c r="AD22" s="1">
        <f>_xlfn.FLOOR.MATH('tijden (uren.minuten)'!AD22) + MOD('tijden (uren.minuten)'!AD22,1)/0.6</f>
        <v>0</v>
      </c>
      <c r="AE22" s="1">
        <f>_xlfn.FLOOR.MATH('tijden (uren.minuten)'!AE22) + MOD('tijden (uren.minuten)'!AE22,1)/0.6</f>
        <v>0</v>
      </c>
      <c r="AF22" s="1">
        <f>_xlfn.FLOOR.MATH('tijden (uren.minuten)'!AF22) + MOD('tijden (uren.minuten)'!AF22,1)/0.6</f>
        <v>0</v>
      </c>
      <c r="AG22" s="1">
        <f>_xlfn.FLOOR.MATH('tijden (uren.minuten)'!AG22) + MOD('tijden (uren.minuten)'!AG22,1)/0.6</f>
        <v>0</v>
      </c>
      <c r="AH22" s="1">
        <f>_xlfn.FLOOR.MATH('tijden (uren.minuten)'!AH22) + MOD('tijden (uren.minuten)'!AH22,1)/0.6</f>
        <v>0</v>
      </c>
      <c r="AI22" s="1">
        <f>_xlfn.FLOOR.MATH('tijden (uren.minuten)'!AI22) + MOD('tijden (uren.minuten)'!AI22,1)/0.6</f>
        <v>0</v>
      </c>
      <c r="AJ22" s="1">
        <f>_xlfn.FLOOR.MATH('tijden (uren.minuten)'!AJ22) + MOD('tijden (uren.minuten)'!AJ22,1)/0.6</f>
        <v>0</v>
      </c>
      <c r="AK22" s="1">
        <f>_xlfn.FLOOR.MATH('tijden (uren.minuten)'!AK22) + MOD('tijden (uren.minuten)'!AK22,1)/0.6</f>
        <v>0</v>
      </c>
      <c r="AL22" s="1">
        <f>_xlfn.FLOOR.MATH('tijden (uren.minuten)'!AL22) + MOD('tijden (uren.minuten)'!AL22,1)/0.6</f>
        <v>0</v>
      </c>
      <c r="AM22" s="1">
        <f>_xlfn.FLOOR.MATH('tijden (uren.minuten)'!AM22) + MOD('tijden (uren.minuten)'!AM22,1)/0.6</f>
        <v>0</v>
      </c>
      <c r="AN22" s="1">
        <f>_xlfn.FLOOR.MATH('tijden (uren.minuten)'!AN22) + MOD('tijden (uren.minuten)'!AN22,1)/0.6</f>
        <v>0</v>
      </c>
      <c r="AO22" s="1">
        <f>_xlfn.FLOOR.MATH('tijden (uren.minuten)'!AO22) + MOD('tijden (uren.minuten)'!AO22,1)/0.6</f>
        <v>0</v>
      </c>
      <c r="AP22" s="1">
        <f>_xlfn.FLOOR.MATH('tijden (uren.minuten)'!AP22) + MOD('tijden (uren.minuten)'!AP22,1)/0.6</f>
        <v>0</v>
      </c>
      <c r="AQ22" s="1">
        <f>_xlfn.FLOOR.MATH('tijden (uren.minuten)'!AQ22) + MOD('tijden (uren.minuten)'!AQ22,1)/0.6</f>
        <v>0</v>
      </c>
      <c r="AR22" s="1">
        <f>_xlfn.FLOOR.MATH('tijden (uren.minuten)'!AR22) + MOD('tijden (uren.minuten)'!AR22,1)/0.6</f>
        <v>0</v>
      </c>
      <c r="AS22" s="1">
        <f>_xlfn.FLOOR.MATH('tijden (uren.minuten)'!AS22) + MOD('tijden (uren.minuten)'!AS22,1)/0.6</f>
        <v>0</v>
      </c>
      <c r="AT22" s="1">
        <f>_xlfn.FLOOR.MATH('tijden (uren.minuten)'!AT22) + MOD('tijden (uren.minuten)'!AT22,1)/0.6</f>
        <v>0</v>
      </c>
      <c r="AU22" s="1">
        <f>_xlfn.FLOOR.MATH('tijden (uren.minuten)'!AU22) + MOD('tijden (uren.minuten)'!AU22,1)/0.6</f>
        <v>0</v>
      </c>
      <c r="AV22" s="1">
        <f>_xlfn.FLOOR.MATH('tijden (uren.minuten)'!AV22) + MOD('tijden (uren.minuten)'!AV22,1)/0.6</f>
        <v>0</v>
      </c>
      <c r="AW22" s="1">
        <f>_xlfn.FLOOR.MATH('tijden (uren.minuten)'!AW22) + MOD('tijden (uren.minuten)'!AW22,1)/0.6</f>
        <v>0</v>
      </c>
      <c r="AX22" s="1">
        <f>_xlfn.FLOOR.MATH('tijden (uren.minuten)'!AX22) + MOD('tijden (uren.minuten)'!AX22,1)/0.6</f>
        <v>0</v>
      </c>
    </row>
    <row r="23" spans="1:50" x14ac:dyDescent="0.3">
      <c r="A23" t="s">
        <v>16</v>
      </c>
      <c r="B23" s="1">
        <f ca="1">_xlfn.FLOOR.MATH('tijden (uren.minuten)'!B23) + MOD('tijden (uren.minuten)'!B23,1)/0.6</f>
        <v>0</v>
      </c>
      <c r="C23" s="1">
        <f ca="1">_xlfn.FLOOR.MATH('tijden (uren.minuten)'!C23) + MOD('tijden (uren.minuten)'!C23,1)/0.6</f>
        <v>0</v>
      </c>
      <c r="D23" s="1">
        <f ca="1">_xlfn.FLOOR.MATH('tijden (uren.minuten)'!D23) + MOD('tijden (uren.minuten)'!D23,1)/0.6</f>
        <v>0</v>
      </c>
      <c r="E23" s="1">
        <f ca="1">_xlfn.FLOOR.MATH('tijden (uren.minuten)'!E23) + MOD('tijden (uren.minuten)'!E23,1)/0.6</f>
        <v>0</v>
      </c>
      <c r="F23" s="1">
        <f ca="1">_xlfn.FLOOR.MATH('tijden (uren.minuten)'!F23) + MOD('tijden (uren.minuten)'!F23,1)/0.6</f>
        <v>0</v>
      </c>
      <c r="G23" s="1">
        <f ca="1">_xlfn.FLOOR.MATH('tijden (uren.minuten)'!G23) + MOD('tijden (uren.minuten)'!G23,1)/0.6</f>
        <v>0</v>
      </c>
      <c r="H23" s="1">
        <f ca="1">_xlfn.FLOOR.MATH('tijden (uren.minuten)'!H23) + MOD('tijden (uren.minuten)'!H23,1)/0.6</f>
        <v>0</v>
      </c>
      <c r="I23" s="1">
        <f ca="1">_xlfn.FLOOR.MATH('tijden (uren.minuten)'!I23) + MOD('tijden (uren.minuten)'!I23,1)/0.6</f>
        <v>0</v>
      </c>
      <c r="J23" s="1">
        <f ca="1">_xlfn.FLOOR.MATH('tijden (uren.minuten)'!J23) + MOD('tijden (uren.minuten)'!J23,1)/0.6</f>
        <v>0</v>
      </c>
      <c r="K23" s="1">
        <f ca="1">_xlfn.FLOOR.MATH('tijden (uren.minuten)'!K23) + MOD('tijden (uren.minuten)'!K23,1)/0.6</f>
        <v>0</v>
      </c>
      <c r="L23" s="1">
        <f ca="1">_xlfn.FLOOR.MATH('tijden (uren.minuten)'!L23) + MOD('tijden (uren.minuten)'!L23,1)/0.6</f>
        <v>0</v>
      </c>
      <c r="M23" s="1">
        <f ca="1">_xlfn.FLOOR.MATH('tijden (uren.minuten)'!M23) + MOD('tijden (uren.minuten)'!M23,1)/0.6</f>
        <v>0</v>
      </c>
      <c r="N23" s="1">
        <f ca="1">_xlfn.FLOOR.MATH('tijden (uren.minuten)'!N23) + MOD('tijden (uren.minuten)'!N23,1)/0.6</f>
        <v>0</v>
      </c>
      <c r="O23" s="1">
        <f ca="1">_xlfn.FLOOR.MATH('tijden (uren.minuten)'!O23) + MOD('tijden (uren.minuten)'!O23,1)/0.6</f>
        <v>0</v>
      </c>
      <c r="P23" s="1">
        <f ca="1">_xlfn.FLOOR.MATH('tijden (uren.minuten)'!P23) + MOD('tijden (uren.minuten)'!P23,1)/0.6</f>
        <v>0</v>
      </c>
      <c r="Q23" s="1">
        <f ca="1">_xlfn.FLOOR.MATH('tijden (uren.minuten)'!Q23) + MOD('tijden (uren.minuten)'!Q23,1)/0.6</f>
        <v>0</v>
      </c>
      <c r="R23" s="1">
        <f ca="1">_xlfn.FLOOR.MATH('tijden (uren.minuten)'!R23) + MOD('tijden (uren.minuten)'!R23,1)/0.6</f>
        <v>0</v>
      </c>
      <c r="S23" s="1">
        <f ca="1">_xlfn.FLOOR.MATH('tijden (uren.minuten)'!S23) + MOD('tijden (uren.minuten)'!S23,1)/0.6</f>
        <v>0</v>
      </c>
      <c r="T23" s="1">
        <f ca="1">_xlfn.FLOOR.MATH('tijden (uren.minuten)'!T23) + MOD('tijden (uren.minuten)'!T23,1)/0.6</f>
        <v>0</v>
      </c>
      <c r="U23" s="1">
        <f ca="1">_xlfn.FLOOR.MATH('tijden (uren.minuten)'!U23) + MOD('tijden (uren.minuten)'!U23,1)/0.6</f>
        <v>0</v>
      </c>
      <c r="V23" s="1">
        <f ca="1">_xlfn.FLOOR.MATH('tijden (uren.minuten)'!V23) + MOD('tijden (uren.minuten)'!V23,1)/0.6</f>
        <v>0</v>
      </c>
      <c r="W23" s="1">
        <f>_xlfn.FLOOR.MATH('tijden (uren.minuten)'!W23) + MOD('tijden (uren.minuten)'!W23,1)/0.6</f>
        <v>0</v>
      </c>
      <c r="X23" s="1">
        <f>_xlfn.FLOOR.MATH('tijden (uren.minuten)'!X23) + MOD('tijden (uren.minuten)'!X23,1)/0.6</f>
        <v>0</v>
      </c>
      <c r="Y23" s="1">
        <f>118/250</f>
        <v>0.47199999999999998</v>
      </c>
      <c r="Z23" s="1">
        <f>_xlfn.FLOOR.MATH('tijden (uren.minuten)'!Z23) + MOD('tijden (uren.minuten)'!Z23,1)/0.6</f>
        <v>0</v>
      </c>
      <c r="AA23" s="1">
        <f>_xlfn.FLOOR.MATH('tijden (uren.minuten)'!AA23) + MOD('tijden (uren.minuten)'!AA23,1)/0.6</f>
        <v>0</v>
      </c>
      <c r="AB23" s="1">
        <f>_xlfn.FLOOR.MATH('tijden (uren.minuten)'!AB23) + MOD('tijden (uren.minuten)'!AB23,1)/0.6</f>
        <v>0</v>
      </c>
      <c r="AC23" s="1">
        <f>_xlfn.FLOOR.MATH('tijden (uren.minuten)'!AC23) + MOD('tijden (uren.minuten)'!AC23,1)/0.6</f>
        <v>0</v>
      </c>
      <c r="AD23" s="1">
        <f>_xlfn.FLOOR.MATH('tijden (uren.minuten)'!AD23) + MOD('tijden (uren.minuten)'!AD23,1)/0.6</f>
        <v>0</v>
      </c>
      <c r="AE23" s="1">
        <f>_xlfn.FLOOR.MATH('tijden (uren.minuten)'!AE23) + MOD('tijden (uren.minuten)'!AE23,1)/0.6</f>
        <v>0</v>
      </c>
      <c r="AF23" s="1">
        <f>_xlfn.FLOOR.MATH('tijden (uren.minuten)'!AF23) + MOD('tijden (uren.minuten)'!AF23,1)/0.6</f>
        <v>0</v>
      </c>
      <c r="AG23" s="1">
        <f>_xlfn.FLOOR.MATH('tijden (uren.minuten)'!AG23) + MOD('tijden (uren.minuten)'!AG23,1)/0.6</f>
        <v>0</v>
      </c>
      <c r="AH23" s="1">
        <f>_xlfn.FLOOR.MATH('tijden (uren.minuten)'!AH23) + MOD('tijden (uren.minuten)'!AH23,1)/0.6</f>
        <v>0</v>
      </c>
      <c r="AI23" s="1">
        <f>_xlfn.FLOOR.MATH('tijden (uren.minuten)'!AI23) + MOD('tijden (uren.minuten)'!AI23,1)/0.6</f>
        <v>0</v>
      </c>
      <c r="AJ23" s="1">
        <f>_xlfn.FLOOR.MATH('tijden (uren.minuten)'!AJ23) + MOD('tijden (uren.minuten)'!AJ23,1)/0.6</f>
        <v>0</v>
      </c>
      <c r="AK23" s="1">
        <f>_xlfn.FLOOR.MATH('tijden (uren.minuten)'!AK23) + MOD('tijden (uren.minuten)'!AK23,1)/0.6</f>
        <v>0</v>
      </c>
      <c r="AL23" s="1">
        <f>_xlfn.FLOOR.MATH('tijden (uren.minuten)'!AL23) + MOD('tijden (uren.minuten)'!AL23,1)/0.6</f>
        <v>0</v>
      </c>
      <c r="AM23" s="1">
        <f>_xlfn.FLOOR.MATH('tijden (uren.minuten)'!AM23) + MOD('tijden (uren.minuten)'!AM23,1)/0.6</f>
        <v>0</v>
      </c>
      <c r="AN23" s="1">
        <f>_xlfn.FLOOR.MATH('tijden (uren.minuten)'!AN23) + MOD('tijden (uren.minuten)'!AN23,1)/0.6</f>
        <v>0</v>
      </c>
      <c r="AO23" s="1">
        <f>_xlfn.FLOOR.MATH('tijden (uren.minuten)'!AO23) + MOD('tijden (uren.minuten)'!AO23,1)/0.6</f>
        <v>0</v>
      </c>
      <c r="AP23" s="1">
        <f>_xlfn.FLOOR.MATH('tijden (uren.minuten)'!AP23) + MOD('tijden (uren.minuten)'!AP23,1)/0.6</f>
        <v>0</v>
      </c>
      <c r="AQ23" s="1">
        <f>_xlfn.FLOOR.MATH('tijden (uren.minuten)'!AQ23) + MOD('tijden (uren.minuten)'!AQ23,1)/0.6</f>
        <v>0</v>
      </c>
      <c r="AR23" s="1">
        <f>_xlfn.FLOOR.MATH('tijden (uren.minuten)'!AR23) + MOD('tijden (uren.minuten)'!AR23,1)/0.6</f>
        <v>0</v>
      </c>
      <c r="AS23" s="1">
        <f>_xlfn.FLOOR.MATH('tijden (uren.minuten)'!AS23) + MOD('tijden (uren.minuten)'!AS23,1)/0.6</f>
        <v>0</v>
      </c>
      <c r="AT23" s="1">
        <f>_xlfn.FLOOR.MATH('tijden (uren.minuten)'!AT23) + MOD('tijden (uren.minuten)'!AT23,1)/0.6</f>
        <v>0</v>
      </c>
      <c r="AU23" s="1">
        <f>_xlfn.FLOOR.MATH('tijden (uren.minuten)'!AU23) + MOD('tijden (uren.minuten)'!AU23,1)/0.6</f>
        <v>0</v>
      </c>
      <c r="AV23" s="1">
        <f>_xlfn.FLOOR.MATH('tijden (uren.minuten)'!AV23) + MOD('tijden (uren.minuten)'!AV23,1)/0.6</f>
        <v>0</v>
      </c>
      <c r="AW23" s="1">
        <f>_xlfn.FLOOR.MATH('tijden (uren.minuten)'!AW23) + MOD('tijden (uren.minuten)'!AW23,1)/0.6</f>
        <v>0</v>
      </c>
      <c r="AX23" s="1">
        <f>_xlfn.FLOOR.MATH('tijden (uren.minuten)'!AX23) + MOD('tijden (uren.minuten)'!AX23,1)/0.6</f>
        <v>0</v>
      </c>
    </row>
    <row r="24" spans="1:50" x14ac:dyDescent="0.3">
      <c r="A24" t="s">
        <v>49</v>
      </c>
      <c r="B24" s="1">
        <f ca="1">_xlfn.FLOOR.MATH('tijden (uren.minuten)'!B24) + MOD('tijden (uren.minuten)'!B24,1)/0.6</f>
        <v>0</v>
      </c>
      <c r="C24" s="1">
        <f ca="1">_xlfn.FLOOR.MATH('tijden (uren.minuten)'!C24) + MOD('tijden (uren.minuten)'!C24,1)/0.6</f>
        <v>0</v>
      </c>
      <c r="D24" s="1">
        <f ca="1">_xlfn.FLOOR.MATH('tijden (uren.minuten)'!D24) + MOD('tijden (uren.minuten)'!D24,1)/0.6</f>
        <v>0</v>
      </c>
      <c r="E24" s="1">
        <f ca="1">_xlfn.FLOOR.MATH('tijden (uren.minuten)'!E24) + MOD('tijden (uren.minuten)'!E24,1)/0.6</f>
        <v>0</v>
      </c>
      <c r="F24" s="1">
        <f ca="1">_xlfn.FLOOR.MATH('tijden (uren.minuten)'!F24) + MOD('tijden (uren.minuten)'!F24,1)/0.6</f>
        <v>0</v>
      </c>
      <c r="G24" s="1">
        <f ca="1">_xlfn.FLOOR.MATH('tijden (uren.minuten)'!G24) + MOD('tijden (uren.minuten)'!G24,1)/0.6</f>
        <v>0</v>
      </c>
      <c r="H24" s="1">
        <f ca="1">_xlfn.FLOOR.MATH('tijden (uren.minuten)'!H24) + MOD('tijden (uren.minuten)'!H24,1)/0.6</f>
        <v>0</v>
      </c>
      <c r="I24" s="1">
        <f ca="1">_xlfn.FLOOR.MATH('tijden (uren.minuten)'!I24) + MOD('tijden (uren.minuten)'!I24,1)/0.6</f>
        <v>0</v>
      </c>
      <c r="J24" s="1">
        <f ca="1">_xlfn.FLOOR.MATH('tijden (uren.minuten)'!J24) + MOD('tijden (uren.minuten)'!J24,1)/0.6</f>
        <v>0</v>
      </c>
      <c r="K24" s="1">
        <f ca="1">_xlfn.FLOOR.MATH('tijden (uren.minuten)'!K24) + MOD('tijden (uren.minuten)'!K24,1)/0.6</f>
        <v>0</v>
      </c>
      <c r="L24" s="1">
        <f ca="1">_xlfn.FLOOR.MATH('tijden (uren.minuten)'!L24) + MOD('tijden (uren.minuten)'!L24,1)/0.6</f>
        <v>0</v>
      </c>
      <c r="M24" s="1">
        <f ca="1">_xlfn.FLOOR.MATH('tijden (uren.minuten)'!M24) + MOD('tijden (uren.minuten)'!M24,1)/0.6</f>
        <v>0</v>
      </c>
      <c r="N24" s="1">
        <f ca="1">_xlfn.FLOOR.MATH('tijden (uren.minuten)'!N24) + MOD('tijden (uren.minuten)'!N24,1)/0.6</f>
        <v>0</v>
      </c>
      <c r="O24" s="1">
        <f ca="1">_xlfn.FLOOR.MATH('tijden (uren.minuten)'!O24) + MOD('tijden (uren.minuten)'!O24,1)/0.6</f>
        <v>0</v>
      </c>
      <c r="P24" s="1">
        <f ca="1">_xlfn.FLOOR.MATH('tijden (uren.minuten)'!P24) + MOD('tijden (uren.minuten)'!P24,1)/0.6</f>
        <v>0</v>
      </c>
      <c r="Q24" s="1">
        <f ca="1">_xlfn.FLOOR.MATH('tijden (uren.minuten)'!Q24) + MOD('tijden (uren.minuten)'!Q24,1)/0.6</f>
        <v>0</v>
      </c>
      <c r="R24" s="1">
        <f ca="1">_xlfn.FLOOR.MATH('tijden (uren.minuten)'!R24) + MOD('tijden (uren.minuten)'!R24,1)/0.6</f>
        <v>8</v>
      </c>
      <c r="S24" s="1">
        <f ca="1">_xlfn.FLOOR.MATH('tijden (uren.minuten)'!S24) + MOD('tijden (uren.minuten)'!S24,1)/0.6</f>
        <v>0</v>
      </c>
      <c r="T24" s="1">
        <f ca="1">_xlfn.FLOOR.MATH('tijden (uren.minuten)'!T24) + MOD('tijden (uren.minuten)'!T24,1)/0.6</f>
        <v>0</v>
      </c>
      <c r="U24" s="1">
        <f ca="1">_xlfn.FLOOR.MATH('tijden (uren.minuten)'!U24) + MOD('tijden (uren.minuten)'!U24,1)/0.6</f>
        <v>0</v>
      </c>
      <c r="V24" s="1">
        <f>217/300</f>
        <v>0.72333333333333338</v>
      </c>
      <c r="W24" s="1">
        <f ca="1">_xlfn.FLOOR.MATH('tijden (uren.minuten)'!W24) + MOD('tijden (uren.minuten)'!W24,1)/0.6</f>
        <v>0</v>
      </c>
      <c r="X24" s="1">
        <f>_xlfn.FLOOR.MATH('tijden (uren.minuten)'!X24) + MOD('tijden (uren.minuten)'!X24,1)/0.6</f>
        <v>0</v>
      </c>
      <c r="Y24" s="1">
        <f>_xlfn.FLOOR.MATH('tijden (uren.minuten)'!Y24) + MOD('tijden (uren.minuten)'!Y24,1)/0.6</f>
        <v>0</v>
      </c>
      <c r="Z24" s="1">
        <f>_xlfn.FLOOR.MATH('tijden (uren.minuten)'!Z24) + MOD('tijden (uren.minuten)'!Z24,1)/0.6</f>
        <v>0</v>
      </c>
      <c r="AA24" s="1">
        <f>_xlfn.FLOOR.MATH('tijden (uren.minuten)'!AA24) + MOD('tijden (uren.minuten)'!AA24,1)/0.6</f>
        <v>0</v>
      </c>
      <c r="AB24" s="1">
        <f>_xlfn.FLOOR.MATH('tijden (uren.minuten)'!AB24) + MOD('tijden (uren.minuten)'!AB24,1)/0.6</f>
        <v>0</v>
      </c>
      <c r="AC24" s="1">
        <f>_xlfn.FLOOR.MATH('tijden (uren.minuten)'!AC24) + MOD('tijden (uren.minuten)'!AC24,1)/0.6</f>
        <v>0</v>
      </c>
      <c r="AD24" s="1">
        <f>_xlfn.FLOOR.MATH('tijden (uren.minuten)'!AD24) + MOD('tijden (uren.minuten)'!AD24,1)/0.6</f>
        <v>0</v>
      </c>
      <c r="AE24" s="1">
        <f>_xlfn.FLOOR.MATH('tijden (uren.minuten)'!AE24) + MOD('tijden (uren.minuten)'!AE24,1)/0.6</f>
        <v>0</v>
      </c>
      <c r="AF24" s="1">
        <f>_xlfn.FLOOR.MATH('tijden (uren.minuten)'!AF24) + MOD('tijden (uren.minuten)'!AF24,1)/0.6</f>
        <v>0</v>
      </c>
      <c r="AG24" s="1">
        <f>_xlfn.FLOOR.MATH('tijden (uren.minuten)'!AG24) + MOD('tijden (uren.minuten)'!AG24,1)/0.6</f>
        <v>0</v>
      </c>
      <c r="AH24" s="1">
        <f>_xlfn.FLOOR.MATH('tijden (uren.minuten)'!AH24) + MOD('tijden (uren.minuten)'!AH24,1)/0.6</f>
        <v>0</v>
      </c>
      <c r="AI24" s="1">
        <f>_xlfn.FLOOR.MATH('tijden (uren.minuten)'!AI24) + MOD('tijden (uren.minuten)'!AI24,1)/0.6</f>
        <v>0</v>
      </c>
      <c r="AJ24" s="1">
        <f>_xlfn.FLOOR.MATH('tijden (uren.minuten)'!AJ24) + MOD('tijden (uren.minuten)'!AJ24,1)/0.6</f>
        <v>0</v>
      </c>
      <c r="AK24" s="1">
        <f>_xlfn.FLOOR.MATH('tijden (uren.minuten)'!AK24) + MOD('tijden (uren.minuten)'!AK24,1)/0.6</f>
        <v>0</v>
      </c>
      <c r="AL24" s="1">
        <f>_xlfn.FLOOR.MATH('tijden (uren.minuten)'!AL24) + MOD('tijden (uren.minuten)'!AL24,1)/0.6</f>
        <v>0</v>
      </c>
      <c r="AM24" s="1">
        <f>_xlfn.FLOOR.MATH('tijden (uren.minuten)'!AM24) + MOD('tijden (uren.minuten)'!AM24,1)/0.6</f>
        <v>0</v>
      </c>
      <c r="AN24" s="1">
        <f>_xlfn.FLOOR.MATH('tijden (uren.minuten)'!AN24) + MOD('tijden (uren.minuten)'!AN24,1)/0.6</f>
        <v>0</v>
      </c>
      <c r="AO24" s="1">
        <f>_xlfn.FLOOR.MATH('tijden (uren.minuten)'!AO24) + MOD('tijden (uren.minuten)'!AO24,1)/0.6</f>
        <v>0</v>
      </c>
      <c r="AP24" s="1">
        <f>_xlfn.FLOOR.MATH('tijden (uren.minuten)'!AP24) + MOD('tijden (uren.minuten)'!AP24,1)/0.6</f>
        <v>0</v>
      </c>
      <c r="AQ24" s="1">
        <f>_xlfn.FLOOR.MATH('tijden (uren.minuten)'!AQ24) + MOD('tijden (uren.minuten)'!AQ24,1)/0.6</f>
        <v>0</v>
      </c>
      <c r="AR24" s="1">
        <f>_xlfn.FLOOR.MATH('tijden (uren.minuten)'!AR24) + MOD('tijden (uren.minuten)'!AR24,1)/0.6</f>
        <v>0</v>
      </c>
      <c r="AS24" s="1">
        <f>_xlfn.FLOOR.MATH('tijden (uren.minuten)'!AS24) + MOD('tijden (uren.minuten)'!AS24,1)/0.6</f>
        <v>0</v>
      </c>
      <c r="AT24" s="1">
        <f>_xlfn.FLOOR.MATH('tijden (uren.minuten)'!AT24) + MOD('tijden (uren.minuten)'!AT24,1)/0.6</f>
        <v>0</v>
      </c>
      <c r="AU24" s="1">
        <f>_xlfn.FLOOR.MATH('tijden (uren.minuten)'!AU24) + MOD('tijden (uren.minuten)'!AU24,1)/0.6</f>
        <v>0</v>
      </c>
      <c r="AV24" s="1">
        <f>_xlfn.FLOOR.MATH('tijden (uren.minuten)'!AV24) + MOD('tijden (uren.minuten)'!AV24,1)/0.6</f>
        <v>0</v>
      </c>
      <c r="AW24" s="1">
        <f>_xlfn.FLOOR.MATH('tijden (uren.minuten)'!AW24) + MOD('tijden (uren.minuten)'!AW24,1)/0.6</f>
        <v>0</v>
      </c>
      <c r="AX24" s="1">
        <f>_xlfn.FLOOR.MATH('tijden (uren.minuten)'!AX24) + MOD('tijden (uren.minuten)'!AX24,1)/0.6</f>
        <v>0</v>
      </c>
    </row>
    <row r="25" spans="1:50" x14ac:dyDescent="0.3">
      <c r="A25" t="s">
        <v>50</v>
      </c>
      <c r="B25" s="1">
        <f ca="1">_xlfn.FLOOR.MATH('tijden (uren.minuten)'!B25) + MOD('tijden (uren.minuten)'!B25,1)/0.6</f>
        <v>0</v>
      </c>
      <c r="C25" s="1">
        <f ca="1">_xlfn.FLOOR.MATH('tijden (uren.minuten)'!C25) + MOD('tijden (uren.minuten)'!C25,1)/0.6</f>
        <v>0</v>
      </c>
      <c r="D25" s="1">
        <f ca="1">_xlfn.FLOOR.MATH('tijden (uren.minuten)'!D25) + MOD('tijden (uren.minuten)'!D25,1)/0.6</f>
        <v>0</v>
      </c>
      <c r="E25" s="1">
        <f ca="1">_xlfn.FLOOR.MATH('tijden (uren.minuten)'!E25) + MOD('tijden (uren.minuten)'!E25,1)/0.6</f>
        <v>0</v>
      </c>
      <c r="F25" s="1">
        <f ca="1">_xlfn.FLOOR.MATH('tijden (uren.minuten)'!F25) + MOD('tijden (uren.minuten)'!F25,1)/0.6</f>
        <v>0</v>
      </c>
      <c r="G25" s="1">
        <f ca="1">_xlfn.FLOOR.MATH('tijden (uren.minuten)'!G25) + MOD('tijden (uren.minuten)'!G25,1)/0.6</f>
        <v>0</v>
      </c>
      <c r="H25" s="1">
        <f ca="1">_xlfn.FLOOR.MATH('tijden (uren.minuten)'!H25) + MOD('tijden (uren.minuten)'!H25,1)/0.6</f>
        <v>0</v>
      </c>
      <c r="I25" s="1">
        <f ca="1">_xlfn.FLOOR.MATH('tijden (uren.minuten)'!I25) + MOD('tijden (uren.minuten)'!I25,1)/0.6</f>
        <v>0</v>
      </c>
      <c r="J25" s="1">
        <f ca="1">_xlfn.FLOOR.MATH('tijden (uren.minuten)'!J25) + MOD('tijden (uren.minuten)'!J25,1)/0.6</f>
        <v>0</v>
      </c>
      <c r="K25" s="1">
        <f ca="1">_xlfn.FLOOR.MATH('tijden (uren.minuten)'!K25) + MOD('tijden (uren.minuten)'!K25,1)/0.6</f>
        <v>0</v>
      </c>
      <c r="L25" s="1">
        <f ca="1">_xlfn.FLOOR.MATH('tijden (uren.minuten)'!L25) + MOD('tijden (uren.minuten)'!L25,1)/0.6</f>
        <v>0</v>
      </c>
      <c r="M25" s="1">
        <f ca="1">_xlfn.FLOOR.MATH('tijden (uren.minuten)'!M25) + MOD('tijden (uren.minuten)'!M25,1)/0.6</f>
        <v>0</v>
      </c>
      <c r="N25" s="1">
        <f ca="1">_xlfn.FLOOR.MATH('tijden (uren.minuten)'!N25) + MOD('tijden (uren.minuten)'!N25,1)/0.6</f>
        <v>0</v>
      </c>
      <c r="O25" s="1">
        <f ca="1">_xlfn.FLOOR.MATH('tijden (uren.minuten)'!O25) + MOD('tijden (uren.minuten)'!O25,1)/0.6</f>
        <v>0</v>
      </c>
      <c r="P25" s="1">
        <f ca="1">_xlfn.FLOOR.MATH('tijden (uren.minuten)'!P25) + MOD('tijden (uren.minuten)'!P25,1)/0.6</f>
        <v>0</v>
      </c>
      <c r="Q25" s="1">
        <f ca="1">_xlfn.FLOOR.MATH('tijden (uren.minuten)'!Q25) + MOD('tijden (uren.minuten)'!Q25,1)/0.6</f>
        <v>0</v>
      </c>
      <c r="R25" s="1">
        <f ca="1">_xlfn.FLOOR.MATH('tijden (uren.minuten)'!R25) + MOD('tijden (uren.minuten)'!R25,1)/0.6</f>
        <v>0</v>
      </c>
      <c r="S25" s="1">
        <f ca="1">_xlfn.FLOOR.MATH('tijden (uren.minuten)'!S25) + MOD('tijden (uren.minuten)'!S25,1)/0.6</f>
        <v>0</v>
      </c>
      <c r="T25" s="1">
        <f ca="1">_xlfn.FLOOR.MATH('tijden (uren.minuten)'!T25) + MOD('tijden (uren.minuten)'!T25,1)/0.6</f>
        <v>0</v>
      </c>
      <c r="U25" s="1">
        <f ca="1">_xlfn.FLOOR.MATH('tijden (uren.minuten)'!U25) + MOD('tijden (uren.minuten)'!U25,1)/0.6</f>
        <v>0</v>
      </c>
      <c r="V25" s="1">
        <f>296/300</f>
        <v>0.98666666666666669</v>
      </c>
      <c r="W25" s="1">
        <f>118/250</f>
        <v>0.47199999999999998</v>
      </c>
      <c r="X25" s="1">
        <f ca="1">_xlfn.FLOOR.MATH('tijden (uren.minuten)'!X25) + MOD('tijden (uren.minuten)'!X25,1)/0.6</f>
        <v>0</v>
      </c>
      <c r="Y25" s="1">
        <f>_xlfn.FLOOR.MATH('tijden (uren.minuten)'!Y25) + MOD('tijden (uren.minuten)'!Y25,1)/0.6</f>
        <v>0</v>
      </c>
      <c r="Z25" s="1">
        <f>_xlfn.FLOOR.MATH('tijden (uren.minuten)'!Z25) + MOD('tijden (uren.minuten)'!Z25,1)/0.6</f>
        <v>0</v>
      </c>
      <c r="AA25" s="1">
        <f>_xlfn.FLOOR.MATH('tijden (uren.minuten)'!AA25) + MOD('tijden (uren.minuten)'!AA25,1)/0.6</f>
        <v>0</v>
      </c>
      <c r="AB25" s="1">
        <f>_xlfn.FLOOR.MATH('tijden (uren.minuten)'!AB25) + MOD('tijden (uren.minuten)'!AB25,1)/0.6</f>
        <v>0</v>
      </c>
      <c r="AC25" s="1">
        <f>_xlfn.FLOOR.MATH('tijden (uren.minuten)'!AC25) + MOD('tijden (uren.minuten)'!AC25,1)/0.6</f>
        <v>0</v>
      </c>
      <c r="AD25" s="1">
        <f>_xlfn.FLOOR.MATH('tijden (uren.minuten)'!AD25) + MOD('tijden (uren.minuten)'!AD25,1)/0.6</f>
        <v>0</v>
      </c>
      <c r="AE25" s="1">
        <f>_xlfn.FLOOR.MATH('tijden (uren.minuten)'!AE25) + MOD('tijden (uren.minuten)'!AE25,1)/0.6</f>
        <v>0</v>
      </c>
      <c r="AF25" s="1">
        <f>_xlfn.FLOOR.MATH('tijden (uren.minuten)'!AF25) + MOD('tijden (uren.minuten)'!AF25,1)/0.6</f>
        <v>0</v>
      </c>
      <c r="AG25" s="1">
        <f>_xlfn.FLOOR.MATH('tijden (uren.minuten)'!AG25) + MOD('tijden (uren.minuten)'!AG25,1)/0.6</f>
        <v>0</v>
      </c>
      <c r="AH25" s="1">
        <f>_xlfn.FLOOR.MATH('tijden (uren.minuten)'!AH25) + MOD('tijden (uren.minuten)'!AH25,1)/0.6</f>
        <v>0</v>
      </c>
      <c r="AI25" s="1">
        <f>_xlfn.FLOOR.MATH('tijden (uren.minuten)'!AI25) + MOD('tijden (uren.minuten)'!AI25,1)/0.6</f>
        <v>0</v>
      </c>
      <c r="AJ25" s="1">
        <f>_xlfn.FLOOR.MATH('tijden (uren.minuten)'!AJ25) + MOD('tijden (uren.minuten)'!AJ25,1)/0.6</f>
        <v>0</v>
      </c>
      <c r="AK25" s="1">
        <f>_xlfn.FLOOR.MATH('tijden (uren.minuten)'!AK25) + MOD('tijden (uren.minuten)'!AK25,1)/0.6</f>
        <v>0</v>
      </c>
      <c r="AL25" s="1">
        <f>_xlfn.FLOOR.MATH('tijden (uren.minuten)'!AL25) + MOD('tijden (uren.minuten)'!AL25,1)/0.6</f>
        <v>0</v>
      </c>
      <c r="AM25" s="1">
        <f>_xlfn.FLOOR.MATH('tijden (uren.minuten)'!AM25) + MOD('tijden (uren.minuten)'!AM25,1)/0.6</f>
        <v>0</v>
      </c>
      <c r="AN25" s="1">
        <f>_xlfn.FLOOR.MATH('tijden (uren.minuten)'!AN25) + MOD('tijden (uren.minuten)'!AN25,1)/0.6</f>
        <v>0</v>
      </c>
      <c r="AO25" s="1">
        <f>_xlfn.FLOOR.MATH('tijden (uren.minuten)'!AO25) + MOD('tijden (uren.minuten)'!AO25,1)/0.6</f>
        <v>0</v>
      </c>
      <c r="AP25" s="1">
        <f>_xlfn.FLOOR.MATH('tijden (uren.minuten)'!AP25) + MOD('tijden (uren.minuten)'!AP25,1)/0.6</f>
        <v>0</v>
      </c>
      <c r="AQ25" s="1">
        <f>_xlfn.FLOOR.MATH('tijden (uren.minuten)'!AQ25) + MOD('tijden (uren.minuten)'!AQ25,1)/0.6</f>
        <v>0</v>
      </c>
      <c r="AR25" s="1">
        <f>_xlfn.FLOOR.MATH('tijden (uren.minuten)'!AR25) + MOD('tijden (uren.minuten)'!AR25,1)/0.6</f>
        <v>0</v>
      </c>
      <c r="AS25" s="1">
        <f>_xlfn.FLOOR.MATH('tijden (uren.minuten)'!AS25) + MOD('tijden (uren.minuten)'!AS25,1)/0.6</f>
        <v>0</v>
      </c>
      <c r="AT25" s="1">
        <f>_xlfn.FLOOR.MATH('tijden (uren.minuten)'!AT25) + MOD('tijden (uren.minuten)'!AT25,1)/0.6</f>
        <v>0</v>
      </c>
      <c r="AU25" s="1">
        <f>_xlfn.FLOOR.MATH('tijden (uren.minuten)'!AU25) + MOD('tijden (uren.minuten)'!AU25,1)/0.6</f>
        <v>0</v>
      </c>
      <c r="AV25" s="1">
        <f>_xlfn.FLOOR.MATH('tijden (uren.minuten)'!AV25) + MOD('tijden (uren.minuten)'!AV25,1)/0.6</f>
        <v>0</v>
      </c>
      <c r="AW25" s="1">
        <f>_xlfn.FLOOR.MATH('tijden (uren.minuten)'!AW25) + MOD('tijden (uren.minuten)'!AW25,1)/0.6</f>
        <v>0</v>
      </c>
      <c r="AX25" s="1">
        <f>_xlfn.FLOOR.MATH('tijden (uren.minuten)'!AX25) + MOD('tijden (uren.minuten)'!AX25,1)/0.6</f>
        <v>0</v>
      </c>
    </row>
    <row r="26" spans="1:50" x14ac:dyDescent="0.3">
      <c r="A26" t="s">
        <v>17</v>
      </c>
      <c r="B26" s="1">
        <f ca="1">_xlfn.FLOOR.MATH('tijden (uren.minuten)'!B26) + MOD('tijden (uren.minuten)'!B26,1)/0.6</f>
        <v>0</v>
      </c>
      <c r="C26" s="1">
        <f ca="1">_xlfn.FLOOR.MATH('tijden (uren.minuten)'!C26) + MOD('tijden (uren.minuten)'!C26,1)/0.6</f>
        <v>4.083333333333333</v>
      </c>
      <c r="D26" s="1">
        <f ca="1">_xlfn.FLOOR.MATH('tijden (uren.minuten)'!D26) + MOD('tijden (uren.minuten)'!D26,1)/0.6</f>
        <v>0</v>
      </c>
      <c r="E26" s="1">
        <f ca="1">_xlfn.FLOOR.MATH('tijden (uren.minuten)'!E26) + MOD('tijden (uren.minuten)'!E26,1)/0.6</f>
        <v>6</v>
      </c>
      <c r="F26" s="1">
        <f ca="1">_xlfn.FLOOR.MATH('tijden (uren.minuten)'!F26) + MOD('tijden (uren.minuten)'!F26,1)/0.6</f>
        <v>0</v>
      </c>
      <c r="G26" s="1">
        <f ca="1">_xlfn.FLOOR.MATH('tijden (uren.minuten)'!G26) + MOD('tijden (uren.minuten)'!G26,1)/0.6</f>
        <v>0</v>
      </c>
      <c r="H26" s="1">
        <f ca="1">_xlfn.FLOOR.MATH('tijden (uren.minuten)'!H26) + MOD('tijden (uren.minuten)'!H26,1)/0.6</f>
        <v>0</v>
      </c>
      <c r="I26" s="1">
        <f ca="1">_xlfn.FLOOR.MATH('tijden (uren.minuten)'!I26) + MOD('tijden (uren.minuten)'!I26,1)/0.6</f>
        <v>0</v>
      </c>
      <c r="J26" s="1">
        <f ca="1">_xlfn.FLOOR.MATH('tijden (uren.minuten)'!J26) + MOD('tijden (uren.minuten)'!J26,1)/0.6</f>
        <v>0</v>
      </c>
      <c r="K26" s="1">
        <f ca="1">_xlfn.FLOOR.MATH('tijden (uren.minuten)'!K26) + MOD('tijden (uren.minuten)'!K26,1)/0.6</f>
        <v>0</v>
      </c>
      <c r="L26" s="1">
        <f ca="1">_xlfn.FLOOR.MATH('tijden (uren.minuten)'!L26) + MOD('tijden (uren.minuten)'!L26,1)/0.6</f>
        <v>0</v>
      </c>
      <c r="M26" s="1">
        <f ca="1">_xlfn.FLOOR.MATH('tijden (uren.minuten)'!M26) + MOD('tijden (uren.minuten)'!M26,1)/0.6</f>
        <v>0</v>
      </c>
      <c r="N26" s="1">
        <f ca="1">_xlfn.FLOOR.MATH('tijden (uren.minuten)'!N26) + MOD('tijden (uren.minuten)'!N26,1)/0.6</f>
        <v>0</v>
      </c>
      <c r="O26" s="1">
        <f ca="1">_xlfn.FLOOR.MATH('tijden (uren.minuten)'!O26) + MOD('tijden (uren.minuten)'!O26,1)/0.6</f>
        <v>0</v>
      </c>
      <c r="P26" s="1">
        <f ca="1">_xlfn.FLOOR.MATH('tijden (uren.minuten)'!P26) + MOD('tijden (uren.minuten)'!P26,1)/0.6</f>
        <v>0</v>
      </c>
      <c r="Q26" s="1">
        <f ca="1">_xlfn.FLOOR.MATH('tijden (uren.minuten)'!Q26) + MOD('tijden (uren.minuten)'!Q26,1)/0.6</f>
        <v>0</v>
      </c>
      <c r="R26" s="1">
        <f ca="1">_xlfn.FLOOR.MATH('tijden (uren.minuten)'!R26) + MOD('tijden (uren.minuten)'!R26,1)/0.6</f>
        <v>0</v>
      </c>
      <c r="S26" s="1">
        <f ca="1">_xlfn.FLOOR.MATH('tijden (uren.minuten)'!S26) + MOD('tijden (uren.minuten)'!S26,1)/0.6</f>
        <v>0</v>
      </c>
      <c r="T26" s="1">
        <f ca="1">_xlfn.FLOOR.MATH('tijden (uren.minuten)'!T26) + MOD('tijden (uren.minuten)'!T26,1)/0.6</f>
        <v>0</v>
      </c>
      <c r="U26" s="1">
        <f ca="1">_xlfn.FLOOR.MATH('tijden (uren.minuten)'!U26) + MOD('tijden (uren.minuten)'!U26,1)/0.6</f>
        <v>0</v>
      </c>
      <c r="V26" s="1">
        <f ca="1">_xlfn.FLOOR.MATH('tijden (uren.minuten)'!V26) + MOD('tijden (uren.minuten)'!V26,1)/0.6</f>
        <v>0</v>
      </c>
      <c r="W26" s="1">
        <f ca="1">_xlfn.FLOOR.MATH('tijden (uren.minuten)'!W26) + MOD('tijden (uren.minuten)'!W26,1)/0.6</f>
        <v>0</v>
      </c>
      <c r="X26" s="1">
        <f ca="1">_xlfn.FLOOR.MATH('tijden (uren.minuten)'!X26) + MOD('tijden (uren.minuten)'!X26,1)/0.6</f>
        <v>0</v>
      </c>
      <c r="Y26" s="1">
        <f ca="1">_xlfn.FLOOR.MATH('tijden (uren.minuten)'!Y26) + MOD('tijden (uren.minuten)'!Y26,1)/0.6</f>
        <v>0</v>
      </c>
      <c r="Z26" s="1">
        <f>_xlfn.FLOOR.MATH('tijden (uren.minuten)'!Z26) + MOD('tijden (uren.minuten)'!Z26,1)/0.6</f>
        <v>0</v>
      </c>
      <c r="AA26" s="1">
        <f>_xlfn.FLOOR.MATH('tijden (uren.minuten)'!AA26) + MOD('tijden (uren.minuten)'!AA26,1)/0.6</f>
        <v>0</v>
      </c>
      <c r="AB26" s="1">
        <f>_xlfn.FLOOR.MATH('tijden (uren.minuten)'!AB26) + MOD('tijden (uren.minuten)'!AB26,1)/0.6</f>
        <v>0</v>
      </c>
      <c r="AC26" s="1">
        <f>_xlfn.FLOOR.MATH('tijden (uren.minuten)'!AC26) + MOD('tijden (uren.minuten)'!AC26,1)/0.6</f>
        <v>0</v>
      </c>
      <c r="AD26" s="1">
        <f>_xlfn.FLOOR.MATH('tijden (uren.minuten)'!AD26) + MOD('tijden (uren.minuten)'!AD26,1)/0.6</f>
        <v>0</v>
      </c>
      <c r="AE26" s="1">
        <f>_xlfn.FLOOR.MATH('tijden (uren.minuten)'!AE26) + MOD('tijden (uren.minuten)'!AE26,1)/0.6</f>
        <v>0</v>
      </c>
      <c r="AF26" s="1">
        <f>_xlfn.FLOOR.MATH('tijden (uren.minuten)'!AF26) + MOD('tijden (uren.minuten)'!AF26,1)/0.6</f>
        <v>0</v>
      </c>
      <c r="AG26" s="1">
        <f>_xlfn.FLOOR.MATH('tijden (uren.minuten)'!AG26) + MOD('tijden (uren.minuten)'!AG26,1)/0.6</f>
        <v>0</v>
      </c>
      <c r="AH26" s="1">
        <f>_xlfn.FLOOR.MATH('tijden (uren.minuten)'!AH26) + MOD('tijden (uren.minuten)'!AH26,1)/0.6</f>
        <v>4</v>
      </c>
      <c r="AI26" s="1">
        <f>_xlfn.FLOOR.MATH('tijden (uren.minuten)'!AI26) + MOD('tijden (uren.minuten)'!AI26,1)/0.6</f>
        <v>0</v>
      </c>
      <c r="AJ26" s="1">
        <f>_xlfn.FLOOR.MATH('tijden (uren.minuten)'!AJ26) + MOD('tijden (uren.minuten)'!AJ26,1)/0.6</f>
        <v>0</v>
      </c>
      <c r="AK26" s="1">
        <f>_xlfn.FLOOR.MATH('tijden (uren.minuten)'!AK26) + MOD('tijden (uren.minuten)'!AK26,1)/0.6</f>
        <v>0</v>
      </c>
      <c r="AL26" s="1">
        <f>_xlfn.FLOOR.MATH('tijden (uren.minuten)'!AL26) + MOD('tijden (uren.minuten)'!AL26,1)/0.6</f>
        <v>0</v>
      </c>
      <c r="AM26" s="1">
        <f>_xlfn.FLOOR.MATH('tijden (uren.minuten)'!AM26) + MOD('tijden (uren.minuten)'!AM26,1)/0.6</f>
        <v>5.3333333333333339</v>
      </c>
      <c r="AN26" s="1">
        <f>_xlfn.FLOOR.MATH('tijden (uren.minuten)'!AN26) + MOD('tijden (uren.minuten)'!AN26,1)/0.6</f>
        <v>0</v>
      </c>
      <c r="AO26" s="1">
        <f>_xlfn.FLOOR.MATH('tijden (uren.minuten)'!AO26) + MOD('tijden (uren.minuten)'!AO26,1)/0.6</f>
        <v>0</v>
      </c>
      <c r="AP26" s="1">
        <f>_xlfn.FLOOR.MATH('tijden (uren.minuten)'!AP26) + MOD('tijden (uren.minuten)'!AP26,1)/0.6</f>
        <v>0</v>
      </c>
      <c r="AQ26" s="1">
        <f>_xlfn.FLOOR.MATH('tijden (uren.minuten)'!AQ26) + MOD('tijden (uren.minuten)'!AQ26,1)/0.6</f>
        <v>0</v>
      </c>
      <c r="AR26" s="1">
        <f>_xlfn.FLOOR.MATH('tijden (uren.minuten)'!AR26) + MOD('tijden (uren.minuten)'!AR26,1)/0.6</f>
        <v>0</v>
      </c>
      <c r="AS26" s="1">
        <f>_xlfn.FLOOR.MATH('tijden (uren.minuten)'!AS26) + MOD('tijden (uren.minuten)'!AS26,1)/0.6</f>
        <v>0</v>
      </c>
      <c r="AT26" s="1">
        <f>_xlfn.FLOOR.MATH('tijden (uren.minuten)'!AT26) + MOD('tijden (uren.minuten)'!AT26,1)/0.6</f>
        <v>0</v>
      </c>
      <c r="AU26" s="1">
        <f>_xlfn.FLOOR.MATH('tijden (uren.minuten)'!AU26) + MOD('tijden (uren.minuten)'!AU26,1)/0.6</f>
        <v>0</v>
      </c>
      <c r="AV26" s="1">
        <f>_xlfn.FLOOR.MATH('tijden (uren.minuten)'!AV26) + MOD('tijden (uren.minuten)'!AV26,1)/0.6</f>
        <v>0</v>
      </c>
      <c r="AW26" s="1">
        <f>_xlfn.FLOOR.MATH('tijden (uren.minuten)'!AW26) + MOD('tijden (uren.minuten)'!AW26,1)/0.6</f>
        <v>0</v>
      </c>
      <c r="AX26" s="1">
        <f>_xlfn.FLOOR.MATH('tijden (uren.minuten)'!AX26) + MOD('tijden (uren.minuten)'!AX26,1)/0.6</f>
        <v>0</v>
      </c>
    </row>
    <row r="27" spans="1:50" x14ac:dyDescent="0.3">
      <c r="A27" t="s">
        <v>18</v>
      </c>
      <c r="B27" s="1">
        <f ca="1">_xlfn.FLOOR.MATH('tijden (uren.minuten)'!B27) + MOD('tijden (uren.minuten)'!B27,1)/0.6</f>
        <v>0</v>
      </c>
      <c r="C27" s="1">
        <f ca="1">_xlfn.FLOOR.MATH('tijden (uren.minuten)'!C27) + MOD('tijden (uren.minuten)'!C27,1)/0.6</f>
        <v>0</v>
      </c>
      <c r="D27" s="1">
        <f ca="1">_xlfn.FLOOR.MATH('tijden (uren.minuten)'!D27) + MOD('tijden (uren.minuten)'!D27,1)/0.6</f>
        <v>0</v>
      </c>
      <c r="E27" s="1">
        <f ca="1">_xlfn.FLOOR.MATH('tijden (uren.minuten)'!E27) + MOD('tijden (uren.minuten)'!E27,1)/0.6</f>
        <v>7.5</v>
      </c>
      <c r="F27" s="1">
        <f ca="1">_xlfn.FLOOR.MATH('tijden (uren.minuten)'!F27) + MOD('tijden (uren.minuten)'!F27,1)/0.6</f>
        <v>0</v>
      </c>
      <c r="G27" s="1">
        <f ca="1">_xlfn.FLOOR.MATH('tijden (uren.minuten)'!G27) + MOD('tijden (uren.minuten)'!G27,1)/0.6</f>
        <v>0</v>
      </c>
      <c r="H27" s="1">
        <f ca="1">_xlfn.FLOOR.MATH('tijden (uren.minuten)'!H27) + MOD('tijden (uren.minuten)'!H27,1)/0.6</f>
        <v>0</v>
      </c>
      <c r="I27" s="1">
        <f ca="1">_xlfn.FLOOR.MATH('tijden (uren.minuten)'!I27) + MOD('tijden (uren.minuten)'!I27,1)/0.6</f>
        <v>0</v>
      </c>
      <c r="J27" s="1">
        <f ca="1">_xlfn.FLOOR.MATH('tijden (uren.minuten)'!J27) + MOD('tijden (uren.minuten)'!J27,1)/0.6</f>
        <v>0</v>
      </c>
      <c r="K27" s="1">
        <f ca="1">_xlfn.FLOOR.MATH('tijden (uren.minuten)'!K27) + MOD('tijden (uren.minuten)'!K27,1)/0.6</f>
        <v>0</v>
      </c>
      <c r="L27" s="1">
        <f ca="1">_xlfn.FLOOR.MATH('tijden (uren.minuten)'!L27) + MOD('tijden (uren.minuten)'!L27,1)/0.6</f>
        <v>0</v>
      </c>
      <c r="M27" s="1">
        <f ca="1">_xlfn.FLOOR.MATH('tijden (uren.minuten)'!M27) + MOD('tijden (uren.minuten)'!M27,1)/0.6</f>
        <v>0</v>
      </c>
      <c r="N27" s="1">
        <f ca="1">_xlfn.FLOOR.MATH('tijden (uren.minuten)'!N27) + MOD('tijden (uren.minuten)'!N27,1)/0.6</f>
        <v>0</v>
      </c>
      <c r="O27" s="1">
        <f ca="1">_xlfn.FLOOR.MATH('tijden (uren.minuten)'!O27) + MOD('tijden (uren.minuten)'!O27,1)/0.6</f>
        <v>0</v>
      </c>
      <c r="P27" s="1">
        <f ca="1">_xlfn.FLOOR.MATH('tijden (uren.minuten)'!P27) + MOD('tijden (uren.minuten)'!P27,1)/0.6</f>
        <v>8.5833333333333321</v>
      </c>
      <c r="Q27" s="1">
        <f ca="1">_xlfn.FLOOR.MATH('tijden (uren.minuten)'!Q27) + MOD('tijden (uren.minuten)'!Q27,1)/0.6</f>
        <v>0</v>
      </c>
      <c r="R27" s="1">
        <f ca="1">_xlfn.FLOOR.MATH('tijden (uren.minuten)'!R27) + MOD('tijden (uren.minuten)'!R27,1)/0.6</f>
        <v>0</v>
      </c>
      <c r="S27" s="1">
        <f ca="1">_xlfn.FLOOR.MATH('tijden (uren.minuten)'!S27) + MOD('tijden (uren.minuten)'!S27,1)/0.6</f>
        <v>0</v>
      </c>
      <c r="T27" s="1">
        <f ca="1">_xlfn.FLOOR.MATH('tijden (uren.minuten)'!T27) + MOD('tijden (uren.minuten)'!T27,1)/0.6</f>
        <v>3</v>
      </c>
      <c r="U27" s="1">
        <f ca="1">_xlfn.FLOOR.MATH('tijden (uren.minuten)'!U27) + MOD('tijden (uren.minuten)'!U27,1)/0.6</f>
        <v>0</v>
      </c>
      <c r="V27" s="1">
        <f ca="1">_xlfn.FLOOR.MATH('tijden (uren.minuten)'!V27) + MOD('tijden (uren.minuten)'!V27,1)/0.6</f>
        <v>0</v>
      </c>
      <c r="W27" s="1">
        <f ca="1">_xlfn.FLOOR.MATH('tijden (uren.minuten)'!W27) + MOD('tijden (uren.minuten)'!W27,1)/0.6</f>
        <v>0</v>
      </c>
      <c r="X27" s="1">
        <f ca="1">_xlfn.FLOOR.MATH('tijden (uren.minuten)'!X27) + MOD('tijden (uren.minuten)'!X27,1)/0.6</f>
        <v>0</v>
      </c>
      <c r="Y27" s="1">
        <f ca="1">_xlfn.FLOOR.MATH('tijden (uren.minuten)'!Y27) + MOD('tijden (uren.minuten)'!Y27,1)/0.6</f>
        <v>0</v>
      </c>
      <c r="Z27" s="1">
        <f ca="1">_xlfn.FLOOR.MATH('tijden (uren.minuten)'!Z27) + MOD('tijden (uren.minuten)'!Z27,1)/0.6</f>
        <v>0</v>
      </c>
      <c r="AA27" s="1">
        <f>_xlfn.FLOOR.MATH('tijden (uren.minuten)'!AA27) + MOD('tijden (uren.minuten)'!AA27,1)/0.6</f>
        <v>0</v>
      </c>
      <c r="AB27" s="1">
        <f>_xlfn.FLOOR.MATH('tijden (uren.minuten)'!AB27) + MOD('tijden (uren.minuten)'!AB27,1)/0.6</f>
        <v>0</v>
      </c>
      <c r="AC27" s="1">
        <f>_xlfn.FLOOR.MATH('tijden (uren.minuten)'!AC27) + MOD('tijden (uren.minuten)'!AC27,1)/0.6</f>
        <v>0</v>
      </c>
      <c r="AD27" s="1">
        <f>_xlfn.FLOOR.MATH('tijden (uren.minuten)'!AD27) + MOD('tijden (uren.minuten)'!AD27,1)/0.6</f>
        <v>0</v>
      </c>
      <c r="AE27" s="1">
        <f>201/300</f>
        <v>0.67</v>
      </c>
      <c r="AF27" s="1">
        <f>_xlfn.FLOOR.MATH('tijden (uren.minuten)'!AF27) + MOD('tijden (uren.minuten)'!AF27,1)/0.6</f>
        <v>0</v>
      </c>
      <c r="AG27" s="1">
        <f>_xlfn.FLOOR.MATH('tijden (uren.minuten)'!AG27) + MOD('tijden (uren.minuten)'!AG27,1)/0.6</f>
        <v>0</v>
      </c>
      <c r="AH27" s="1">
        <f>_xlfn.FLOOR.MATH('tijden (uren.minuten)'!AH27) + MOD('tijden (uren.minuten)'!AH27,1)/0.6</f>
        <v>0</v>
      </c>
      <c r="AI27" s="1">
        <f>_xlfn.FLOOR.MATH('tijden (uren.minuten)'!AI27) + MOD('tijden (uren.minuten)'!AI27,1)/0.6</f>
        <v>0</v>
      </c>
      <c r="AJ27" s="1">
        <f>_xlfn.FLOOR.MATH('tijden (uren.minuten)'!AJ27) + MOD('tijden (uren.minuten)'!AJ27,1)/0.6</f>
        <v>0</v>
      </c>
      <c r="AK27" s="1">
        <f>_xlfn.FLOOR.MATH('tijden (uren.minuten)'!AK27) + MOD('tijden (uren.minuten)'!AK27,1)/0.6</f>
        <v>0</v>
      </c>
      <c r="AL27" s="1">
        <f>_xlfn.FLOOR.MATH('tijden (uren.minuten)'!AL27) + MOD('tijden (uren.minuten)'!AL27,1)/0.6</f>
        <v>0</v>
      </c>
      <c r="AM27" s="1">
        <f>_xlfn.FLOOR.MATH('tijden (uren.minuten)'!AM27) + MOD('tijden (uren.minuten)'!AM27,1)/0.6</f>
        <v>0</v>
      </c>
      <c r="AN27" s="1">
        <f>_xlfn.FLOOR.MATH('tijden (uren.minuten)'!AN27) + MOD('tijden (uren.minuten)'!AN27,1)/0.6</f>
        <v>0</v>
      </c>
      <c r="AO27" s="1">
        <f>_xlfn.FLOOR.MATH('tijden (uren.minuten)'!AO27) + MOD('tijden (uren.minuten)'!AO27,1)/0.6</f>
        <v>0</v>
      </c>
      <c r="AP27" s="1">
        <f>_xlfn.FLOOR.MATH('tijden (uren.minuten)'!AP27) + MOD('tijden (uren.minuten)'!AP27,1)/0.6</f>
        <v>0</v>
      </c>
      <c r="AQ27" s="1">
        <f>_xlfn.FLOOR.MATH('tijden (uren.minuten)'!AQ27) + MOD('tijden (uren.minuten)'!AQ27,1)/0.6</f>
        <v>0</v>
      </c>
      <c r="AR27" s="1">
        <f>_xlfn.FLOOR.MATH('tijden (uren.minuten)'!AR27) + MOD('tijden (uren.minuten)'!AR27,1)/0.6</f>
        <v>0</v>
      </c>
      <c r="AS27" s="1">
        <f>_xlfn.FLOOR.MATH('tijden (uren.minuten)'!AS27) + MOD('tijden (uren.minuten)'!AS27,1)/0.6</f>
        <v>0</v>
      </c>
      <c r="AT27" s="1">
        <f>_xlfn.FLOOR.MATH('tijden (uren.minuten)'!AT27) + MOD('tijden (uren.minuten)'!AT27,1)/0.6</f>
        <v>0</v>
      </c>
      <c r="AU27" s="1">
        <f>_xlfn.FLOOR.MATH('tijden (uren.minuten)'!AU27) + MOD('tijden (uren.minuten)'!AU27,1)/0.6</f>
        <v>0</v>
      </c>
      <c r="AV27" s="1">
        <f>_xlfn.FLOOR.MATH('tijden (uren.minuten)'!AV27) + MOD('tijden (uren.minuten)'!AV27,1)/0.6</f>
        <v>0</v>
      </c>
      <c r="AW27" s="1">
        <f>_xlfn.FLOOR.MATH('tijden (uren.minuten)'!AW27) + MOD('tijden (uren.minuten)'!AW27,1)/0.6</f>
        <v>0</v>
      </c>
      <c r="AX27" s="1">
        <f>_xlfn.FLOOR.MATH('tijden (uren.minuten)'!AX27) + MOD('tijden (uren.minuten)'!AX27,1)/0.6</f>
        <v>0</v>
      </c>
    </row>
    <row r="28" spans="1:50" x14ac:dyDescent="0.3">
      <c r="A28" t="s">
        <v>19</v>
      </c>
      <c r="B28" s="1">
        <f ca="1">_xlfn.FLOOR.MATH('tijden (uren.minuten)'!B28) + MOD('tijden (uren.minuten)'!B28,1)/0.6</f>
        <v>0</v>
      </c>
      <c r="C28" s="1">
        <f ca="1">_xlfn.FLOOR.MATH('tijden (uren.minuten)'!C28) + MOD('tijden (uren.minuten)'!C28,1)/0.6</f>
        <v>0</v>
      </c>
      <c r="D28" s="1">
        <f ca="1">_xlfn.FLOOR.MATH('tijden (uren.minuten)'!D28) + MOD('tijden (uren.minuten)'!D28,1)/0.6</f>
        <v>0</v>
      </c>
      <c r="E28" s="1">
        <f ca="1">_xlfn.FLOOR.MATH('tijden (uren.minuten)'!E28) + MOD('tijden (uren.minuten)'!E28,1)/0.6</f>
        <v>0</v>
      </c>
      <c r="F28" s="1">
        <f ca="1">_xlfn.FLOOR.MATH('tijden (uren.minuten)'!F28) + MOD('tijden (uren.minuten)'!F28,1)/0.6</f>
        <v>0</v>
      </c>
      <c r="G28" s="1">
        <f ca="1">_xlfn.FLOOR.MATH('tijden (uren.minuten)'!G28) + MOD('tijden (uren.minuten)'!G28,1)/0.6</f>
        <v>0</v>
      </c>
      <c r="H28" s="1">
        <f ca="1">_xlfn.FLOOR.MATH('tijden (uren.minuten)'!H28) + MOD('tijden (uren.minuten)'!H28,1)/0.6</f>
        <v>0</v>
      </c>
      <c r="I28" s="1">
        <f ca="1">_xlfn.FLOOR.MATH('tijden (uren.minuten)'!I28) + MOD('tijden (uren.minuten)'!I28,1)/0.6</f>
        <v>0</v>
      </c>
      <c r="J28" s="1">
        <f ca="1">_xlfn.FLOOR.MATH('tijden (uren.minuten)'!J28) + MOD('tijden (uren.minuten)'!J28,1)/0.6</f>
        <v>0</v>
      </c>
      <c r="K28" s="1">
        <f ca="1">_xlfn.FLOOR.MATH('tijden (uren.minuten)'!K28) + MOD('tijden (uren.minuten)'!K28,1)/0.6</f>
        <v>0</v>
      </c>
      <c r="L28" s="1">
        <f ca="1">_xlfn.FLOOR.MATH('tijden (uren.minuten)'!L28) + MOD('tijden (uren.minuten)'!L28,1)/0.6</f>
        <v>0</v>
      </c>
      <c r="M28" s="1">
        <f ca="1">_xlfn.FLOOR.MATH('tijden (uren.minuten)'!M28) + MOD('tijden (uren.minuten)'!M28,1)/0.6</f>
        <v>0</v>
      </c>
      <c r="N28" s="1">
        <f ca="1">_xlfn.FLOOR.MATH('tijden (uren.minuten)'!N28) + MOD('tijden (uren.minuten)'!N28,1)/0.6</f>
        <v>0</v>
      </c>
      <c r="O28" s="1">
        <f ca="1">_xlfn.FLOOR.MATH('tijden (uren.minuten)'!O28) + MOD('tijden (uren.minuten)'!O28,1)/0.6</f>
        <v>0</v>
      </c>
      <c r="P28" s="1">
        <f ca="1">_xlfn.FLOOR.MATH('tijden (uren.minuten)'!P28) + MOD('tijden (uren.minuten)'!P28,1)/0.6</f>
        <v>0</v>
      </c>
      <c r="Q28" s="1">
        <f ca="1">_xlfn.FLOOR.MATH('tijden (uren.minuten)'!Q28) + MOD('tijden (uren.minuten)'!Q28,1)/0.6</f>
        <v>0</v>
      </c>
      <c r="R28" s="1">
        <f ca="1">_xlfn.FLOOR.MATH('tijden (uren.minuten)'!R28) + MOD('tijden (uren.minuten)'!R28,1)/0.6</f>
        <v>0</v>
      </c>
      <c r="S28" s="1">
        <f ca="1">_xlfn.FLOOR.MATH('tijden (uren.minuten)'!S28) + MOD('tijden (uren.minuten)'!S28,1)/0.6</f>
        <v>0</v>
      </c>
      <c r="T28" s="1">
        <f ca="1">_xlfn.FLOOR.MATH('tijden (uren.minuten)'!T28) + MOD('tijden (uren.minuten)'!T28,1)/0.6</f>
        <v>0</v>
      </c>
      <c r="U28" s="1">
        <f ca="1">_xlfn.FLOOR.MATH('tijden (uren.minuten)'!U28) + MOD('tijden (uren.minuten)'!U28,1)/0.6</f>
        <v>0</v>
      </c>
      <c r="V28" s="1">
        <f ca="1">_xlfn.FLOOR.MATH('tijden (uren.minuten)'!V28) + MOD('tijden (uren.minuten)'!V28,1)/0.6</f>
        <v>0</v>
      </c>
      <c r="W28" s="1">
        <f ca="1">_xlfn.FLOOR.MATH('tijden (uren.minuten)'!W28) + MOD('tijden (uren.minuten)'!W28,1)/0.6</f>
        <v>0</v>
      </c>
      <c r="X28" s="1">
        <f ca="1">_xlfn.FLOOR.MATH('tijden (uren.minuten)'!X28) + MOD('tijden (uren.minuten)'!X28,1)/0.6</f>
        <v>0</v>
      </c>
      <c r="Y28" s="1">
        <f ca="1">_xlfn.FLOOR.MATH('tijden (uren.minuten)'!Y28) + MOD('tijden (uren.minuten)'!Y28,1)/0.6</f>
        <v>0</v>
      </c>
      <c r="Z28" s="1">
        <f ca="1">_xlfn.FLOOR.MATH('tijden (uren.minuten)'!Z28) + MOD('tijden (uren.minuten)'!Z28,1)/0.6</f>
        <v>0</v>
      </c>
      <c r="AA28" s="1">
        <f ca="1">_xlfn.FLOOR.MATH('tijden (uren.minuten)'!AA28) + MOD('tijden (uren.minuten)'!AA28,1)/0.6</f>
        <v>0</v>
      </c>
      <c r="AB28" s="1">
        <f>_xlfn.FLOOR.MATH('tijden (uren.minuten)'!AB28) + MOD('tijden (uren.minuten)'!AB28,1)/0.6</f>
        <v>0</v>
      </c>
      <c r="AC28" s="1">
        <f>189/300</f>
        <v>0.63</v>
      </c>
      <c r="AD28" s="1">
        <f>_xlfn.FLOOR.MATH('tijden (uren.minuten)'!AD28) + MOD('tijden (uren.minuten)'!AD28,1)/0.6</f>
        <v>0</v>
      </c>
      <c r="AE28" s="1">
        <f>_xlfn.FLOOR.MATH('tijden (uren.minuten)'!AE28) + MOD('tijden (uren.minuten)'!AE28,1)/0.6</f>
        <v>0</v>
      </c>
      <c r="AF28" s="1">
        <f>232/250</f>
        <v>0.92800000000000005</v>
      </c>
      <c r="AG28" s="1">
        <f>_xlfn.FLOOR.MATH('tijden (uren.minuten)'!AG28) + MOD('tijden (uren.minuten)'!AG28,1)/0.6</f>
        <v>0</v>
      </c>
      <c r="AH28" s="1">
        <f>_xlfn.FLOOR.MATH('tijden (uren.minuten)'!AH28) + MOD('tijden (uren.minuten)'!AH28,1)/0.6</f>
        <v>0</v>
      </c>
      <c r="AI28" s="1">
        <f>_xlfn.FLOOR.MATH('tijden (uren.minuten)'!AI28) + MOD('tijden (uren.minuten)'!AI28,1)/0.6</f>
        <v>0</v>
      </c>
      <c r="AJ28" s="1">
        <f>_xlfn.FLOOR.MATH('tijden (uren.minuten)'!AJ28) + MOD('tijden (uren.minuten)'!AJ28,1)/0.6</f>
        <v>0</v>
      </c>
      <c r="AK28" s="1">
        <f>_xlfn.FLOOR.MATH('tijden (uren.minuten)'!AK28) + MOD('tijden (uren.minuten)'!AK28,1)/0.6</f>
        <v>0</v>
      </c>
      <c r="AL28" s="1">
        <f>_xlfn.FLOOR.MATH('tijden (uren.minuten)'!AL28) + MOD('tijden (uren.minuten)'!AL28,1)/0.6</f>
        <v>0</v>
      </c>
      <c r="AM28" s="1">
        <f>_xlfn.FLOOR.MATH('tijden (uren.minuten)'!AM28) + MOD('tijden (uren.minuten)'!AM28,1)/0.6</f>
        <v>0</v>
      </c>
      <c r="AN28" s="1">
        <f>_xlfn.FLOOR.MATH('tijden (uren.minuten)'!AN28) + MOD('tijden (uren.minuten)'!AN28,1)/0.6</f>
        <v>0</v>
      </c>
      <c r="AO28" s="1">
        <f>_xlfn.FLOOR.MATH('tijden (uren.minuten)'!AO28) + MOD('tijden (uren.minuten)'!AO28,1)/0.6</f>
        <v>0</v>
      </c>
      <c r="AP28" s="1">
        <f>_xlfn.FLOOR.MATH('tijden (uren.minuten)'!AP28) + MOD('tijden (uren.minuten)'!AP28,1)/0.6</f>
        <v>0</v>
      </c>
      <c r="AQ28" s="1">
        <f>_xlfn.FLOOR.MATH('tijden (uren.minuten)'!AQ28) + MOD('tijden (uren.minuten)'!AQ28,1)/0.6</f>
        <v>0</v>
      </c>
      <c r="AR28" s="1">
        <f>_xlfn.FLOOR.MATH('tijden (uren.minuten)'!AR28) + MOD('tijden (uren.minuten)'!AR28,1)/0.6</f>
        <v>0</v>
      </c>
      <c r="AS28" s="1">
        <f>_xlfn.FLOOR.MATH('tijden (uren.minuten)'!AS28) + MOD('tijden (uren.minuten)'!AS28,1)/0.6</f>
        <v>0</v>
      </c>
      <c r="AT28" s="1">
        <f>_xlfn.FLOOR.MATH('tijden (uren.minuten)'!AT28) + MOD('tijden (uren.minuten)'!AT28,1)/0.6</f>
        <v>0</v>
      </c>
      <c r="AU28" s="1">
        <f>_xlfn.FLOOR.MATH('tijden (uren.minuten)'!AU28) + MOD('tijden (uren.minuten)'!AU28,1)/0.6</f>
        <v>0</v>
      </c>
      <c r="AV28" s="1">
        <f>_xlfn.FLOOR.MATH('tijden (uren.minuten)'!AV28) + MOD('tijden (uren.minuten)'!AV28,1)/0.6</f>
        <v>0</v>
      </c>
      <c r="AW28" s="1">
        <f>_xlfn.FLOOR.MATH('tijden (uren.minuten)'!AW28) + MOD('tijden (uren.minuten)'!AW28,1)/0.6</f>
        <v>0</v>
      </c>
      <c r="AX28" s="1">
        <f>_xlfn.FLOOR.MATH('tijden (uren.minuten)'!AX28) + MOD('tijden (uren.minuten)'!AX28,1)/0.6</f>
        <v>0</v>
      </c>
    </row>
    <row r="29" spans="1:50" x14ac:dyDescent="0.3">
      <c r="A29" t="s">
        <v>20</v>
      </c>
      <c r="B29" s="1">
        <f ca="1">_xlfn.FLOOR.MATH('tijden (uren.minuten)'!B29) + MOD('tijden (uren.minuten)'!B29,1)/0.6</f>
        <v>0</v>
      </c>
      <c r="C29" s="1">
        <f ca="1">_xlfn.FLOOR.MATH('tijden (uren.minuten)'!C29) + MOD('tijden (uren.minuten)'!C29,1)/0.6</f>
        <v>0</v>
      </c>
      <c r="D29" s="1">
        <f ca="1">_xlfn.FLOOR.MATH('tijden (uren.minuten)'!D29) + MOD('tijden (uren.minuten)'!D29,1)/0.6</f>
        <v>0</v>
      </c>
      <c r="E29" s="1">
        <f ca="1">_xlfn.FLOOR.MATH('tijden (uren.minuten)'!E29) + MOD('tijden (uren.minuten)'!E29,1)/0.6</f>
        <v>0</v>
      </c>
      <c r="F29" s="1">
        <f ca="1">_xlfn.FLOOR.MATH('tijden (uren.minuten)'!F29) + MOD('tijden (uren.minuten)'!F29,1)/0.6</f>
        <v>0</v>
      </c>
      <c r="G29" s="1">
        <f ca="1">_xlfn.FLOOR.MATH('tijden (uren.minuten)'!G29) + MOD('tijden (uren.minuten)'!G29,1)/0.6</f>
        <v>0</v>
      </c>
      <c r="H29" s="1">
        <f ca="1">_xlfn.FLOOR.MATH('tijden (uren.minuten)'!H29) + MOD('tijden (uren.minuten)'!H29,1)/0.6</f>
        <v>0</v>
      </c>
      <c r="I29" s="1">
        <f ca="1">_xlfn.FLOOR.MATH('tijden (uren.minuten)'!I29) + MOD('tijden (uren.minuten)'!I29,1)/0.6</f>
        <v>0</v>
      </c>
      <c r="J29" s="1">
        <f ca="1">_xlfn.FLOOR.MATH('tijden (uren.minuten)'!J29) + MOD('tijden (uren.minuten)'!J29,1)/0.6</f>
        <v>0</v>
      </c>
      <c r="K29" s="1">
        <f ca="1">_xlfn.FLOOR.MATH('tijden (uren.minuten)'!K29) + MOD('tijden (uren.minuten)'!K29,1)/0.6</f>
        <v>0</v>
      </c>
      <c r="L29" s="1">
        <f ca="1">_xlfn.FLOOR.MATH('tijden (uren.minuten)'!L29) + MOD('tijden (uren.minuten)'!L29,1)/0.6</f>
        <v>0</v>
      </c>
      <c r="M29" s="1">
        <f ca="1">_xlfn.FLOOR.MATH('tijden (uren.minuten)'!M29) + MOD('tijden (uren.minuten)'!M29,1)/0.6</f>
        <v>0</v>
      </c>
      <c r="N29" s="1">
        <f ca="1">_xlfn.FLOOR.MATH('tijden (uren.minuten)'!N29) + MOD('tijden (uren.minuten)'!N29,1)/0.6</f>
        <v>0</v>
      </c>
      <c r="O29" s="1">
        <f ca="1">_xlfn.FLOOR.MATH('tijden (uren.minuten)'!O29) + MOD('tijden (uren.minuten)'!O29,1)/0.6</f>
        <v>0</v>
      </c>
      <c r="P29" s="1">
        <f ca="1">_xlfn.FLOOR.MATH('tijden (uren.minuten)'!P29) + MOD('tijden (uren.minuten)'!P29,1)/0.6</f>
        <v>0</v>
      </c>
      <c r="Q29" s="1">
        <f ca="1">_xlfn.FLOOR.MATH('tijden (uren.minuten)'!Q29) + MOD('tijden (uren.minuten)'!Q29,1)/0.6</f>
        <v>0</v>
      </c>
      <c r="R29" s="1">
        <f ca="1">_xlfn.FLOOR.MATH('tijden (uren.minuten)'!R29) + MOD('tijden (uren.minuten)'!R29,1)/0.6</f>
        <v>0</v>
      </c>
      <c r="S29" s="1">
        <f ca="1">_xlfn.FLOOR.MATH('tijden (uren.minuten)'!S29) + MOD('tijden (uren.minuten)'!S29,1)/0.6</f>
        <v>0</v>
      </c>
      <c r="T29" s="1">
        <f ca="1">_xlfn.FLOOR.MATH('tijden (uren.minuten)'!T29) + MOD('tijden (uren.minuten)'!T29,1)/0.6</f>
        <v>0</v>
      </c>
      <c r="U29" s="1">
        <f ca="1">_xlfn.FLOOR.MATH('tijden (uren.minuten)'!U29) + MOD('tijden (uren.minuten)'!U29,1)/0.6</f>
        <v>0</v>
      </c>
      <c r="V29" s="1">
        <f ca="1">_xlfn.FLOOR.MATH('tijden (uren.minuten)'!V29) + MOD('tijden (uren.minuten)'!V29,1)/0.6</f>
        <v>0</v>
      </c>
      <c r="W29" s="1">
        <f ca="1">_xlfn.FLOOR.MATH('tijden (uren.minuten)'!W29) + MOD('tijden (uren.minuten)'!W29,1)/0.6</f>
        <v>0</v>
      </c>
      <c r="X29" s="1">
        <f ca="1">_xlfn.FLOOR.MATH('tijden (uren.minuten)'!X29) + MOD('tijden (uren.minuten)'!X29,1)/0.6</f>
        <v>0</v>
      </c>
      <c r="Y29" s="1">
        <f ca="1">_xlfn.FLOOR.MATH('tijden (uren.minuten)'!Y29) + MOD('tijden (uren.minuten)'!Y29,1)/0.6</f>
        <v>0</v>
      </c>
      <c r="Z29" s="1">
        <f ca="1">_xlfn.FLOOR.MATH('tijden (uren.minuten)'!Z29) + MOD('tijden (uren.minuten)'!Z29,1)/0.6</f>
        <v>0</v>
      </c>
      <c r="AA29" s="1">
        <f ca="1">_xlfn.FLOOR.MATH('tijden (uren.minuten)'!AA29) + MOD('tijden (uren.minuten)'!AA29,1)/0.6</f>
        <v>0</v>
      </c>
      <c r="AB29" s="1">
        <f>189/300</f>
        <v>0.63</v>
      </c>
      <c r="AC29" s="1">
        <f>_xlfn.FLOOR.MATH('tijden (uren.minuten)'!AC29) + MOD('tijden (uren.minuten)'!AC29,1)/0.6</f>
        <v>0</v>
      </c>
      <c r="AD29" s="1">
        <f>_xlfn.FLOOR.MATH('tijden (uren.minuten)'!AD29) + MOD('tijden (uren.minuten)'!AD29,1)/0.6</f>
        <v>0</v>
      </c>
      <c r="AE29" s="1">
        <f>_xlfn.FLOOR.MATH('tijden (uren.minuten)'!AE29) + MOD('tijden (uren.minuten)'!AE29,1)/0.6</f>
        <v>0</v>
      </c>
      <c r="AF29" s="1">
        <f>_xlfn.FLOOR.MATH('tijden (uren.minuten)'!AF29) + MOD('tijden (uren.minuten)'!AF29,1)/0.6</f>
        <v>0</v>
      </c>
      <c r="AG29" s="1">
        <f>_xlfn.FLOOR.MATH('tijden (uren.minuten)'!AG29) + MOD('tijden (uren.minuten)'!AG29,1)/0.6</f>
        <v>0</v>
      </c>
      <c r="AH29" s="1">
        <f>_xlfn.FLOOR.MATH('tijden (uren.minuten)'!AH29) + MOD('tijden (uren.minuten)'!AH29,1)/0.6</f>
        <v>0</v>
      </c>
      <c r="AI29" s="1">
        <f>_xlfn.FLOOR.MATH('tijden (uren.minuten)'!AI29) + MOD('tijden (uren.minuten)'!AI29,1)/0.6</f>
        <v>0</v>
      </c>
      <c r="AJ29" s="1">
        <f>_xlfn.FLOOR.MATH('tijden (uren.minuten)'!AJ29) + MOD('tijden (uren.minuten)'!AJ29,1)/0.6</f>
        <v>0</v>
      </c>
      <c r="AK29" s="1">
        <f>_xlfn.FLOOR.MATH('tijden (uren.minuten)'!AK29) + MOD('tijden (uren.minuten)'!AK29,1)/0.6</f>
        <v>0</v>
      </c>
      <c r="AL29" s="1">
        <f>_xlfn.FLOOR.MATH('tijden (uren.minuten)'!AL29) + MOD('tijden (uren.minuten)'!AL29,1)/0.6</f>
        <v>0</v>
      </c>
      <c r="AM29" s="1">
        <f>_xlfn.FLOOR.MATH('tijden (uren.minuten)'!AM29) + MOD('tijden (uren.minuten)'!AM29,1)/0.6</f>
        <v>0</v>
      </c>
      <c r="AN29" s="1">
        <f>_xlfn.FLOOR.MATH('tijden (uren.minuten)'!AN29) + MOD('tijden (uren.minuten)'!AN29,1)/0.6</f>
        <v>0</v>
      </c>
      <c r="AO29" s="1">
        <f>_xlfn.FLOOR.MATH('tijden (uren.minuten)'!AO29) + MOD('tijden (uren.minuten)'!AO29,1)/0.6</f>
        <v>0</v>
      </c>
      <c r="AP29" s="1">
        <f>_xlfn.FLOOR.MATH('tijden (uren.minuten)'!AP29) + MOD('tijden (uren.minuten)'!AP29,1)/0.6</f>
        <v>0</v>
      </c>
      <c r="AQ29" s="1">
        <f>_xlfn.FLOOR.MATH('tijden (uren.minuten)'!AQ29) + MOD('tijden (uren.minuten)'!AQ29,1)/0.6</f>
        <v>0</v>
      </c>
      <c r="AR29" s="1">
        <f>_xlfn.FLOOR.MATH('tijden (uren.minuten)'!AR29) + MOD('tijden (uren.minuten)'!AR29,1)/0.6</f>
        <v>0</v>
      </c>
      <c r="AS29" s="1">
        <f>_xlfn.FLOOR.MATH('tijden (uren.minuten)'!AS29) + MOD('tijden (uren.minuten)'!AS29,1)/0.6</f>
        <v>0</v>
      </c>
      <c r="AT29" s="1">
        <f>_xlfn.FLOOR.MATH('tijden (uren.minuten)'!AT29) + MOD('tijden (uren.minuten)'!AT29,1)/0.6</f>
        <v>0</v>
      </c>
      <c r="AU29" s="1">
        <f>_xlfn.FLOOR.MATH('tijden (uren.minuten)'!AU29) + MOD('tijden (uren.minuten)'!AU29,1)/0.6</f>
        <v>0</v>
      </c>
      <c r="AV29" s="1">
        <f>_xlfn.FLOOR.MATH('tijden (uren.minuten)'!AV29) + MOD('tijden (uren.minuten)'!AV29,1)/0.6</f>
        <v>0</v>
      </c>
      <c r="AW29" s="1">
        <f>_xlfn.FLOOR.MATH('tijden (uren.minuten)'!AW29) + MOD('tijden (uren.minuten)'!AW29,1)/0.6</f>
        <v>0</v>
      </c>
      <c r="AX29" s="1">
        <f>_xlfn.FLOOR.MATH('tijden (uren.minuten)'!AX29) + MOD('tijden (uren.minuten)'!AX29,1)/0.6</f>
        <v>0</v>
      </c>
    </row>
    <row r="30" spans="1:50" x14ac:dyDescent="0.3">
      <c r="A30" t="s">
        <v>38</v>
      </c>
      <c r="B30" s="1">
        <f ca="1">_xlfn.FLOOR.MATH('tijden (uren.minuten)'!B30) + MOD('tijden (uren.minuten)'!B30,1)/0.6</f>
        <v>0</v>
      </c>
      <c r="C30" s="1">
        <f ca="1">_xlfn.FLOOR.MATH('tijden (uren.minuten)'!C30) + MOD('tijden (uren.minuten)'!C30,1)/0.6</f>
        <v>0</v>
      </c>
      <c r="D30" s="1">
        <f ca="1">_xlfn.FLOOR.MATH('tijden (uren.minuten)'!D30) + MOD('tijden (uren.minuten)'!D30,1)/0.6</f>
        <v>0</v>
      </c>
      <c r="E30" s="1">
        <f ca="1">_xlfn.FLOOR.MATH('tijden (uren.minuten)'!E30) + MOD('tijden (uren.minuten)'!E30,1)/0.6</f>
        <v>7.5</v>
      </c>
      <c r="F30" s="1">
        <f ca="1">_xlfn.FLOOR.MATH('tijden (uren.minuten)'!F30) + MOD('tijden (uren.minuten)'!F30,1)/0.6</f>
        <v>0</v>
      </c>
      <c r="G30" s="1">
        <f ca="1">_xlfn.FLOOR.MATH('tijden (uren.minuten)'!G30) + MOD('tijden (uren.minuten)'!G30,1)/0.6</f>
        <v>0</v>
      </c>
      <c r="H30" s="1">
        <f ca="1">_xlfn.FLOOR.MATH('tijden (uren.minuten)'!H30) + MOD('tijden (uren.minuten)'!H30,1)/0.6</f>
        <v>0</v>
      </c>
      <c r="I30" s="1">
        <f ca="1">_xlfn.FLOOR.MATH('tijden (uren.minuten)'!I30) + MOD('tijden (uren.minuten)'!I30,1)/0.6</f>
        <v>0</v>
      </c>
      <c r="J30" s="1">
        <f ca="1">_xlfn.FLOOR.MATH('tijden (uren.minuten)'!J30) + MOD('tijden (uren.minuten)'!J30,1)/0.6</f>
        <v>0</v>
      </c>
      <c r="K30" s="1">
        <f ca="1">_xlfn.FLOOR.MATH('tijden (uren.minuten)'!K30) + MOD('tijden (uren.minuten)'!K30,1)/0.6</f>
        <v>0</v>
      </c>
      <c r="L30" s="1">
        <f ca="1">_xlfn.FLOOR.MATH('tijden (uren.minuten)'!L30) + MOD('tijden (uren.minuten)'!L30,1)/0.6</f>
        <v>0</v>
      </c>
      <c r="M30" s="1">
        <f ca="1">_xlfn.FLOOR.MATH('tijden (uren.minuten)'!M30) + MOD('tijden (uren.minuten)'!M30,1)/0.6</f>
        <v>0</v>
      </c>
      <c r="N30" s="1">
        <f ca="1">_xlfn.FLOOR.MATH('tijden (uren.minuten)'!N30) + MOD('tijden (uren.minuten)'!N30,1)/0.6</f>
        <v>0</v>
      </c>
      <c r="O30" s="1">
        <f ca="1">_xlfn.FLOOR.MATH('tijden (uren.minuten)'!O30) + MOD('tijden (uren.minuten)'!O30,1)/0.6</f>
        <v>0</v>
      </c>
      <c r="P30" s="1">
        <f ca="1">_xlfn.FLOOR.MATH('tijden (uren.minuten)'!P30) + MOD('tijden (uren.minuten)'!P30,1)/0.6</f>
        <v>0</v>
      </c>
      <c r="Q30" s="1">
        <f ca="1">_xlfn.FLOOR.MATH('tijden (uren.minuten)'!Q30) + MOD('tijden (uren.minuten)'!Q30,1)/0.6</f>
        <v>0</v>
      </c>
      <c r="R30" s="1">
        <f ca="1">_xlfn.FLOOR.MATH('tijden (uren.minuten)'!R30) + MOD('tijden (uren.minuten)'!R30,1)/0.6</f>
        <v>0</v>
      </c>
      <c r="S30" s="1">
        <f ca="1">_xlfn.FLOOR.MATH('tijden (uren.minuten)'!S30) + MOD('tijden (uren.minuten)'!S30,1)/0.6</f>
        <v>0</v>
      </c>
      <c r="T30" s="1">
        <f ca="1">_xlfn.FLOOR.MATH('tijden (uren.minuten)'!T30) + MOD('tijden (uren.minuten)'!T30,1)/0.6</f>
        <v>0</v>
      </c>
      <c r="U30" s="1">
        <f ca="1">_xlfn.FLOOR.MATH('tijden (uren.minuten)'!U30) + MOD('tijden (uren.minuten)'!U30,1)/0.6</f>
        <v>0</v>
      </c>
      <c r="V30" s="1">
        <f ca="1">_xlfn.FLOOR.MATH('tijden (uren.minuten)'!V30) + MOD('tijden (uren.minuten)'!V30,1)/0.6</f>
        <v>0</v>
      </c>
      <c r="W30" s="1">
        <f ca="1">_xlfn.FLOOR.MATH('tijden (uren.minuten)'!W30) + MOD('tijden (uren.minuten)'!W30,1)/0.6</f>
        <v>0</v>
      </c>
      <c r="X30" s="1">
        <f ca="1">_xlfn.FLOOR.MATH('tijden (uren.minuten)'!X30) + MOD('tijden (uren.minuten)'!X30,1)/0.6</f>
        <v>0</v>
      </c>
      <c r="Y30" s="1">
        <f ca="1">_xlfn.FLOOR.MATH('tijden (uren.minuten)'!Y30) + MOD('tijden (uren.minuten)'!Y30,1)/0.6</f>
        <v>0</v>
      </c>
      <c r="Z30" s="1">
        <f ca="1">_xlfn.FLOOR.MATH('tijden (uren.minuten)'!Z30) + MOD('tijden (uren.minuten)'!Z30,1)/0.6</f>
        <v>0</v>
      </c>
      <c r="AA30" s="1">
        <f ca="1">_xlfn.FLOOR.MATH('tijden (uren.minuten)'!AA30) + MOD('tijden (uren.minuten)'!AA30,1)/0.6</f>
        <v>0</v>
      </c>
      <c r="AB30" s="1">
        <f ca="1">_xlfn.FLOOR.MATH('tijden (uren.minuten)'!AB30) + MOD('tijden (uren.minuten)'!AB30,1)/0.6</f>
        <v>0</v>
      </c>
      <c r="AC30" s="1">
        <f ca="1">_xlfn.FLOOR.MATH('tijden (uren.minuten)'!AC30) + MOD('tijden (uren.minuten)'!AC30,1)/0.6</f>
        <v>0</v>
      </c>
      <c r="AD30" s="1">
        <f>_xlfn.FLOOR.MATH('tijden (uren.minuten)'!AD30) + MOD('tijden (uren.minuten)'!AD30,1)/0.6</f>
        <v>0</v>
      </c>
      <c r="AE30" s="1">
        <f>_xlfn.FLOOR.MATH('tijden (uren.minuten)'!AE30) + MOD('tijden (uren.minuten)'!AE30,1)/0.6</f>
        <v>1.4166666666666667</v>
      </c>
      <c r="AF30" s="1">
        <f>_xlfn.FLOOR.MATH('tijden (uren.minuten)'!AF30) + MOD('tijden (uren.minuten)'!AF30,1)/0.6</f>
        <v>0</v>
      </c>
      <c r="AG30" s="1">
        <f>_xlfn.FLOOR.MATH('tijden (uren.minuten)'!AG30) + MOD('tijden (uren.minuten)'!AG30,1)/0.6</f>
        <v>0</v>
      </c>
      <c r="AH30" s="1">
        <f>_xlfn.FLOOR.MATH('tijden (uren.minuten)'!AH30) + MOD('tijden (uren.minuten)'!AH30,1)/0.6</f>
        <v>7.666666666666667</v>
      </c>
      <c r="AI30" s="1">
        <f>_xlfn.FLOOR.MATH('tijden (uren.minuten)'!AI30) + MOD('tijden (uren.minuten)'!AI30,1)/0.6</f>
        <v>6.5</v>
      </c>
      <c r="AJ30" s="1">
        <f>_xlfn.FLOOR.MATH('tijden (uren.minuten)'!AJ30) + MOD('tijden (uren.minuten)'!AJ30,1)/0.6</f>
        <v>0</v>
      </c>
      <c r="AK30" s="1">
        <f>_xlfn.FLOOR.MATH('tijden (uren.minuten)'!AK30) + MOD('tijden (uren.minuten)'!AK30,1)/0.6</f>
        <v>0</v>
      </c>
      <c r="AL30" s="1">
        <f>_xlfn.FLOOR.MATH('tijden (uren.minuten)'!AL30) + MOD('tijden (uren.minuten)'!AL30,1)/0.6</f>
        <v>0</v>
      </c>
      <c r="AM30" s="1">
        <f>_xlfn.FLOOR.MATH('tijden (uren.minuten)'!AM30) + MOD('tijden (uren.minuten)'!AM30,1)/0.6</f>
        <v>0</v>
      </c>
      <c r="AN30" s="1">
        <f>_xlfn.FLOOR.MATH('tijden (uren.minuten)'!AN30) + MOD('tijden (uren.minuten)'!AN30,1)/0.6</f>
        <v>0</v>
      </c>
      <c r="AO30" s="1">
        <f>_xlfn.FLOOR.MATH('tijden (uren.minuten)'!AO30) + MOD('tijden (uren.minuten)'!AO30,1)/0.6</f>
        <v>0</v>
      </c>
      <c r="AP30" s="1">
        <f>_xlfn.FLOOR.MATH('tijden (uren.minuten)'!AP30) + MOD('tijden (uren.minuten)'!AP30,1)/0.6</f>
        <v>0</v>
      </c>
      <c r="AQ30" s="1">
        <f>_xlfn.FLOOR.MATH('tijden (uren.minuten)'!AQ30) + MOD('tijden (uren.minuten)'!AQ30,1)/0.6</f>
        <v>0</v>
      </c>
      <c r="AR30" s="1">
        <f>_xlfn.FLOOR.MATH('tijden (uren.minuten)'!AR30) + MOD('tijden (uren.minuten)'!AR30,1)/0.6</f>
        <v>0</v>
      </c>
      <c r="AS30" s="1">
        <f>_xlfn.FLOOR.MATH('tijden (uren.minuten)'!AS30) + MOD('tijden (uren.minuten)'!AS30,1)/0.6</f>
        <v>0</v>
      </c>
      <c r="AT30" s="1">
        <f>_xlfn.FLOOR.MATH('tijden (uren.minuten)'!AT30) + MOD('tijden (uren.minuten)'!AT30,1)/0.6</f>
        <v>0</v>
      </c>
      <c r="AU30" s="1">
        <f>_xlfn.FLOOR.MATH('tijden (uren.minuten)'!AU30) + MOD('tijden (uren.minuten)'!AU30,1)/0.6</f>
        <v>0</v>
      </c>
      <c r="AV30" s="1">
        <f>_xlfn.FLOOR.MATH('tijden (uren.minuten)'!AV30) + MOD('tijden (uren.minuten)'!AV30,1)/0.6</f>
        <v>0</v>
      </c>
      <c r="AW30" s="1">
        <f>_xlfn.FLOOR.MATH('tijden (uren.minuten)'!AW30) + MOD('tijden (uren.minuten)'!AW30,1)/0.6</f>
        <v>0</v>
      </c>
      <c r="AX30" s="1">
        <f>_xlfn.FLOOR.MATH('tijden (uren.minuten)'!AX30) + MOD('tijden (uren.minuten)'!AX30,1)/0.6</f>
        <v>0</v>
      </c>
    </row>
    <row r="31" spans="1:50" x14ac:dyDescent="0.3">
      <c r="A31" t="s">
        <v>51</v>
      </c>
      <c r="B31" s="1">
        <f ca="1">_xlfn.FLOOR.MATH('tijden (uren.minuten)'!B31) + MOD('tijden (uren.minuten)'!B31,1)/0.6</f>
        <v>0</v>
      </c>
      <c r="C31" s="1">
        <f ca="1">_xlfn.FLOOR.MATH('tijden (uren.minuten)'!C31) + MOD('tijden (uren.minuten)'!C31,1)/0.6</f>
        <v>0</v>
      </c>
      <c r="D31" s="1">
        <f ca="1">_xlfn.FLOOR.MATH('tijden (uren.minuten)'!D31) + MOD('tijden (uren.minuten)'!D31,1)/0.6</f>
        <v>0</v>
      </c>
      <c r="E31" s="1">
        <f ca="1">_xlfn.FLOOR.MATH('tijden (uren.minuten)'!E31) + MOD('tijden (uren.minuten)'!E31,1)/0.6</f>
        <v>0</v>
      </c>
      <c r="F31" s="1">
        <f ca="1">_xlfn.FLOOR.MATH('tijden (uren.minuten)'!F31) + MOD('tijden (uren.minuten)'!F31,1)/0.6</f>
        <v>0</v>
      </c>
      <c r="G31" s="1">
        <f ca="1">_xlfn.FLOOR.MATH('tijden (uren.minuten)'!G31) + MOD('tijden (uren.minuten)'!G31,1)/0.6</f>
        <v>0</v>
      </c>
      <c r="H31" s="1">
        <f ca="1">_xlfn.FLOOR.MATH('tijden (uren.minuten)'!H31) + MOD('tijden (uren.minuten)'!H31,1)/0.6</f>
        <v>0</v>
      </c>
      <c r="I31" s="1">
        <f ca="1">_xlfn.FLOOR.MATH('tijden (uren.minuten)'!I31) + MOD('tijden (uren.minuten)'!I31,1)/0.6</f>
        <v>0</v>
      </c>
      <c r="J31" s="1">
        <f ca="1">_xlfn.FLOOR.MATH('tijden (uren.minuten)'!J31) + MOD('tijden (uren.minuten)'!J31,1)/0.6</f>
        <v>0</v>
      </c>
      <c r="K31" s="1">
        <f ca="1">_xlfn.FLOOR.MATH('tijden (uren.minuten)'!K31) + MOD('tijden (uren.minuten)'!K31,1)/0.6</f>
        <v>0</v>
      </c>
      <c r="L31" s="1">
        <f ca="1">_xlfn.FLOOR.MATH('tijden (uren.minuten)'!L31) + MOD('tijden (uren.minuten)'!L31,1)/0.6</f>
        <v>0</v>
      </c>
      <c r="M31" s="1">
        <f ca="1">_xlfn.FLOOR.MATH('tijden (uren.minuten)'!M31) + MOD('tijden (uren.minuten)'!M31,1)/0.6</f>
        <v>0</v>
      </c>
      <c r="N31" s="1">
        <f ca="1">_xlfn.FLOOR.MATH('tijden (uren.minuten)'!N31) + MOD('tijden (uren.minuten)'!N31,1)/0.6</f>
        <v>0</v>
      </c>
      <c r="O31" s="1">
        <f ca="1">_xlfn.FLOOR.MATH('tijden (uren.minuten)'!O31) + MOD('tijden (uren.minuten)'!O31,1)/0.6</f>
        <v>0</v>
      </c>
      <c r="P31" s="1">
        <f ca="1">_xlfn.FLOOR.MATH('tijden (uren.minuten)'!P31) + MOD('tijden (uren.minuten)'!P31,1)/0.6</f>
        <v>0</v>
      </c>
      <c r="Q31" s="1">
        <f ca="1">_xlfn.FLOOR.MATH('tijden (uren.minuten)'!Q31) + MOD('tijden (uren.minuten)'!Q31,1)/0.6</f>
        <v>0</v>
      </c>
      <c r="R31" s="1">
        <f ca="1">_xlfn.FLOOR.MATH('tijden (uren.minuten)'!R31) + MOD('tijden (uren.minuten)'!R31,1)/0.6</f>
        <v>0</v>
      </c>
      <c r="S31" s="1">
        <f ca="1">_xlfn.FLOOR.MATH('tijden (uren.minuten)'!S31) + MOD('tijden (uren.minuten)'!S31,1)/0.6</f>
        <v>0</v>
      </c>
      <c r="T31" s="1">
        <f ca="1">_xlfn.FLOOR.MATH('tijden (uren.minuten)'!T31) + MOD('tijden (uren.minuten)'!T31,1)/0.6</f>
        <v>0</v>
      </c>
      <c r="U31" s="1">
        <f ca="1">_xlfn.FLOOR.MATH('tijden (uren.minuten)'!U31) + MOD('tijden (uren.minuten)'!U31,1)/0.6</f>
        <v>0</v>
      </c>
      <c r="V31" s="1">
        <f ca="1">_xlfn.FLOOR.MATH('tijden (uren.minuten)'!V31) + MOD('tijden (uren.minuten)'!V31,1)/0.6</f>
        <v>0</v>
      </c>
      <c r="W31" s="1">
        <f ca="1">_xlfn.FLOOR.MATH('tijden (uren.minuten)'!W31) + MOD('tijden (uren.minuten)'!W31,1)/0.6</f>
        <v>0</v>
      </c>
      <c r="X31" s="1">
        <f ca="1">_xlfn.FLOOR.MATH('tijden (uren.minuten)'!X31) + MOD('tijden (uren.minuten)'!X31,1)/0.6</f>
        <v>0</v>
      </c>
      <c r="Y31" s="1">
        <f ca="1">_xlfn.FLOOR.MATH('tijden (uren.minuten)'!Y31) + MOD('tijden (uren.minuten)'!Y31,1)/0.6</f>
        <v>0</v>
      </c>
      <c r="Z31" s="1">
        <f ca="1">_xlfn.FLOOR.MATH('tijden (uren.minuten)'!Z31) + MOD('tijden (uren.minuten)'!Z31,1)/0.6</f>
        <v>0</v>
      </c>
      <c r="AA31" s="1">
        <f>201/300</f>
        <v>0.67</v>
      </c>
      <c r="AB31" s="1">
        <f ca="1">_xlfn.FLOOR.MATH('tijden (uren.minuten)'!AB31) + MOD('tijden (uren.minuten)'!AB31,1)/0.6</f>
        <v>0</v>
      </c>
      <c r="AC31" s="1">
        <f ca="1">_xlfn.FLOOR.MATH('tijden (uren.minuten)'!AC31) + MOD('tijden (uren.minuten)'!AC31,1)/0.6</f>
        <v>0</v>
      </c>
      <c r="AD31" s="1">
        <f ca="1">_xlfn.FLOOR.MATH('tijden (uren.minuten)'!AD31) + MOD('tijden (uren.minuten)'!AD31,1)/0.6</f>
        <v>1.4166666666666667</v>
      </c>
      <c r="AE31" s="1">
        <f>_xlfn.FLOOR.MATH('tijden (uren.minuten)'!AE31) + MOD('tijden (uren.minuten)'!AE31,1)/0.6</f>
        <v>0</v>
      </c>
      <c r="AF31" s="1">
        <f>82/300</f>
        <v>0.27333333333333332</v>
      </c>
      <c r="AG31" s="1">
        <f>_xlfn.FLOOR.MATH('tijden (uren.minuten)'!AG31) + MOD('tijden (uren.minuten)'!AG31,1)/0.6</f>
        <v>0</v>
      </c>
      <c r="AH31" s="1">
        <f>_xlfn.FLOOR.MATH('tijden (uren.minuten)'!AH31) + MOD('tijden (uren.minuten)'!AH31,1)/0.6</f>
        <v>0</v>
      </c>
      <c r="AI31" s="1">
        <f>_xlfn.FLOOR.MATH('tijden (uren.minuten)'!AI31) + MOD('tijden (uren.minuten)'!AI31,1)/0.6</f>
        <v>0</v>
      </c>
      <c r="AJ31" s="1">
        <f>_xlfn.FLOOR.MATH('tijden (uren.minuten)'!AJ31) + MOD('tijden (uren.minuten)'!AJ31,1)/0.6</f>
        <v>0</v>
      </c>
      <c r="AK31" s="1">
        <f>_xlfn.FLOOR.MATH('tijden (uren.minuten)'!AK31) + MOD('tijden (uren.minuten)'!AK31,1)/0.6</f>
        <v>0</v>
      </c>
      <c r="AL31" s="1">
        <f>_xlfn.FLOOR.MATH('tijden (uren.minuten)'!AL31) + MOD('tijden (uren.minuten)'!AL31,1)/0.6</f>
        <v>0</v>
      </c>
      <c r="AM31" s="1">
        <f>_xlfn.FLOOR.MATH('tijden (uren.minuten)'!AM31) + MOD('tijden (uren.minuten)'!AM31,1)/0.6</f>
        <v>0</v>
      </c>
      <c r="AN31" s="1">
        <f>_xlfn.FLOOR.MATH('tijden (uren.minuten)'!AN31) + MOD('tijden (uren.minuten)'!AN31,1)/0.6</f>
        <v>0</v>
      </c>
      <c r="AO31" s="1">
        <f>_xlfn.FLOOR.MATH('tijden (uren.minuten)'!AO31) + MOD('tijden (uren.minuten)'!AO31,1)/0.6</f>
        <v>0</v>
      </c>
      <c r="AP31" s="1">
        <f>_xlfn.FLOOR.MATH('tijden (uren.minuten)'!AP31) + MOD('tijden (uren.minuten)'!AP31,1)/0.6</f>
        <v>0</v>
      </c>
      <c r="AQ31" s="1">
        <f>_xlfn.FLOOR.MATH('tijden (uren.minuten)'!AQ31) + MOD('tijden (uren.minuten)'!AQ31,1)/0.6</f>
        <v>0</v>
      </c>
      <c r="AR31" s="1">
        <f>_xlfn.FLOOR.MATH('tijden (uren.minuten)'!AR31) + MOD('tijden (uren.minuten)'!AR31,1)/0.6</f>
        <v>0</v>
      </c>
      <c r="AS31" s="1">
        <f>_xlfn.FLOOR.MATH('tijden (uren.minuten)'!AS31) + MOD('tijden (uren.minuten)'!AS31,1)/0.6</f>
        <v>0</v>
      </c>
      <c r="AT31" s="1">
        <f>_xlfn.FLOOR.MATH('tijden (uren.minuten)'!AT31) + MOD('tijden (uren.minuten)'!AT31,1)/0.6</f>
        <v>0</v>
      </c>
      <c r="AU31" s="1">
        <f>_xlfn.FLOOR.MATH('tijden (uren.minuten)'!AU31) + MOD('tijden (uren.minuten)'!AU31,1)/0.6</f>
        <v>0</v>
      </c>
      <c r="AV31" s="1">
        <f>_xlfn.FLOOR.MATH('tijden (uren.minuten)'!AV31) + MOD('tijden (uren.minuten)'!AV31,1)/0.6</f>
        <v>0</v>
      </c>
      <c r="AW31" s="1">
        <f>_xlfn.FLOOR.MATH('tijden (uren.minuten)'!AW31) + MOD('tijden (uren.minuten)'!AW31,1)/0.6</f>
        <v>0</v>
      </c>
      <c r="AX31" s="1">
        <f>_xlfn.FLOOR.MATH('tijden (uren.minuten)'!AX31) + MOD('tijden (uren.minuten)'!AX31,1)/0.6</f>
        <v>0</v>
      </c>
    </row>
    <row r="32" spans="1:50" x14ac:dyDescent="0.3">
      <c r="A32" t="s">
        <v>52</v>
      </c>
      <c r="B32" s="1">
        <f ca="1">_xlfn.FLOOR.MATH('tijden (uren.minuten)'!B32) + MOD('tijden (uren.minuten)'!B32,1)/0.6</f>
        <v>0</v>
      </c>
      <c r="C32" s="1">
        <f ca="1">_xlfn.FLOOR.MATH('tijden (uren.minuten)'!C32) + MOD('tijden (uren.minuten)'!C32,1)/0.6</f>
        <v>0</v>
      </c>
      <c r="D32" s="1">
        <f ca="1">_xlfn.FLOOR.MATH('tijden (uren.minuten)'!D32) + MOD('tijden (uren.minuten)'!D32,1)/0.6</f>
        <v>0</v>
      </c>
      <c r="E32" s="1">
        <f ca="1">_xlfn.FLOOR.MATH('tijden (uren.minuten)'!E32) + MOD('tijden (uren.minuten)'!E32,1)/0.6</f>
        <v>0</v>
      </c>
      <c r="F32" s="1">
        <f ca="1">_xlfn.FLOOR.MATH('tijden (uren.minuten)'!F32) + MOD('tijden (uren.minuten)'!F32,1)/0.6</f>
        <v>0</v>
      </c>
      <c r="G32" s="1">
        <f ca="1">_xlfn.FLOOR.MATH('tijden (uren.minuten)'!G32) + MOD('tijden (uren.minuten)'!G32,1)/0.6</f>
        <v>0</v>
      </c>
      <c r="H32" s="1">
        <f ca="1">_xlfn.FLOOR.MATH('tijden (uren.minuten)'!H32) + MOD('tijden (uren.minuten)'!H32,1)/0.6</f>
        <v>0</v>
      </c>
      <c r="I32" s="1">
        <f ca="1">_xlfn.FLOOR.MATH('tijden (uren.minuten)'!I32) + MOD('tijden (uren.minuten)'!I32,1)/0.6</f>
        <v>0</v>
      </c>
      <c r="J32" s="1">
        <f ca="1">_xlfn.FLOOR.MATH('tijden (uren.minuten)'!J32) + MOD('tijden (uren.minuten)'!J32,1)/0.6</f>
        <v>0</v>
      </c>
      <c r="K32" s="1">
        <f ca="1">_xlfn.FLOOR.MATH('tijden (uren.minuten)'!K32) + MOD('tijden (uren.minuten)'!K32,1)/0.6</f>
        <v>0</v>
      </c>
      <c r="L32" s="1">
        <f ca="1">_xlfn.FLOOR.MATH('tijden (uren.minuten)'!L32) + MOD('tijden (uren.minuten)'!L32,1)/0.6</f>
        <v>0</v>
      </c>
      <c r="M32" s="1">
        <f ca="1">_xlfn.FLOOR.MATH('tijden (uren.minuten)'!M32) + MOD('tijden (uren.minuten)'!M32,1)/0.6</f>
        <v>0</v>
      </c>
      <c r="N32" s="1">
        <f ca="1">_xlfn.FLOOR.MATH('tijden (uren.minuten)'!N32) + MOD('tijden (uren.minuten)'!N32,1)/0.6</f>
        <v>0</v>
      </c>
      <c r="O32" s="1">
        <f ca="1">_xlfn.FLOOR.MATH('tijden (uren.minuten)'!O32) + MOD('tijden (uren.minuten)'!O32,1)/0.6</f>
        <v>0</v>
      </c>
      <c r="P32" s="1">
        <f ca="1">_xlfn.FLOOR.MATH('tijden (uren.minuten)'!P32) + MOD('tijden (uren.minuten)'!P32,1)/0.6</f>
        <v>0</v>
      </c>
      <c r="Q32" s="1">
        <f ca="1">_xlfn.FLOOR.MATH('tijden (uren.minuten)'!Q32) + MOD('tijden (uren.minuten)'!Q32,1)/0.6</f>
        <v>0</v>
      </c>
      <c r="R32" s="1">
        <f ca="1">_xlfn.FLOOR.MATH('tijden (uren.minuten)'!R32) + MOD('tijden (uren.minuten)'!R32,1)/0.6</f>
        <v>0</v>
      </c>
      <c r="S32" s="1">
        <f ca="1">_xlfn.FLOOR.MATH('tijden (uren.minuten)'!S32) + MOD('tijden (uren.minuten)'!S32,1)/0.6</f>
        <v>0</v>
      </c>
      <c r="T32" s="1">
        <f ca="1">_xlfn.FLOOR.MATH('tijden (uren.minuten)'!T32) + MOD('tijden (uren.minuten)'!T32,1)/0.6</f>
        <v>0</v>
      </c>
      <c r="U32" s="1">
        <f ca="1">_xlfn.FLOOR.MATH('tijden (uren.minuten)'!U32) + MOD('tijden (uren.minuten)'!U32,1)/0.6</f>
        <v>0</v>
      </c>
      <c r="V32" s="1">
        <f ca="1">_xlfn.FLOOR.MATH('tijden (uren.minuten)'!V32) + MOD('tijden (uren.minuten)'!V32,1)/0.6</f>
        <v>0</v>
      </c>
      <c r="W32" s="1">
        <f ca="1">_xlfn.FLOOR.MATH('tijden (uren.minuten)'!W32) + MOD('tijden (uren.minuten)'!W32,1)/0.6</f>
        <v>0</v>
      </c>
      <c r="X32" s="1">
        <f ca="1">_xlfn.FLOOR.MATH('tijden (uren.minuten)'!X32) + MOD('tijden (uren.minuten)'!X32,1)/0.6</f>
        <v>0</v>
      </c>
      <c r="Y32" s="1">
        <f ca="1">_xlfn.FLOOR.MATH('tijden (uren.minuten)'!Y32) + MOD('tijden (uren.minuten)'!Y32,1)/0.6</f>
        <v>0</v>
      </c>
      <c r="Z32" s="1">
        <f ca="1">_xlfn.FLOOR.MATH('tijden (uren.minuten)'!Z32) + MOD('tijden (uren.minuten)'!Z32,1)/0.6</f>
        <v>0</v>
      </c>
      <c r="AA32" s="1">
        <f ca="1">_xlfn.FLOOR.MATH('tijden (uren.minuten)'!AA32) + MOD('tijden (uren.minuten)'!AA32,1)/0.6</f>
        <v>0</v>
      </c>
      <c r="AB32" s="1">
        <f>232/250</f>
        <v>0.92800000000000005</v>
      </c>
      <c r="AC32" s="1">
        <f ca="1">_xlfn.FLOOR.MATH('tijden (uren.minuten)'!AC32) + MOD('tijden (uren.minuten)'!AC32,1)/0.6</f>
        <v>0</v>
      </c>
      <c r="AD32" s="1">
        <f ca="1">_xlfn.FLOOR.MATH('tijden (uren.minuten)'!AD32) + MOD('tijden (uren.minuten)'!AD32,1)/0.6</f>
        <v>0</v>
      </c>
      <c r="AE32" s="1">
        <f>82/300</f>
        <v>0.27333333333333332</v>
      </c>
      <c r="AF32" s="1">
        <f>_xlfn.FLOOR.MATH('tijden (uren.minuten)'!AF32) + MOD('tijden (uren.minuten)'!AF32,1)/0.6</f>
        <v>0</v>
      </c>
      <c r="AG32" s="1">
        <f>_xlfn.FLOOR.MATH('tijden (uren.minuten)'!AG32) + MOD('tijden (uren.minuten)'!AG32,1)/0.6</f>
        <v>0</v>
      </c>
      <c r="AH32" s="1">
        <f>_xlfn.FLOOR.MATH('tijden (uren.minuten)'!AH32) + MOD('tijden (uren.minuten)'!AH32,1)/0.6</f>
        <v>0</v>
      </c>
      <c r="AI32" s="1">
        <f>_xlfn.FLOOR.MATH('tijden (uren.minuten)'!AI32) + MOD('tijden (uren.minuten)'!AI32,1)/0.6</f>
        <v>0</v>
      </c>
      <c r="AJ32" s="1">
        <f>_xlfn.FLOOR.MATH('tijden (uren.minuten)'!AJ32) + MOD('tijden (uren.minuten)'!AJ32,1)/0.6</f>
        <v>0</v>
      </c>
      <c r="AK32" s="1">
        <f>_xlfn.FLOOR.MATH('tijden (uren.minuten)'!AK32) + MOD('tijden (uren.minuten)'!AK32,1)/0.6</f>
        <v>0</v>
      </c>
      <c r="AL32" s="1">
        <f>_xlfn.FLOOR.MATH('tijden (uren.minuten)'!AL32) + MOD('tijden (uren.minuten)'!AL32,1)/0.6</f>
        <v>0</v>
      </c>
      <c r="AM32" s="1">
        <f>_xlfn.FLOOR.MATH('tijden (uren.minuten)'!AM32) + MOD('tijden (uren.minuten)'!AM32,1)/0.6</f>
        <v>0</v>
      </c>
      <c r="AN32" s="1">
        <f>_xlfn.FLOOR.MATH('tijden (uren.minuten)'!AN32) + MOD('tijden (uren.minuten)'!AN32,1)/0.6</f>
        <v>0</v>
      </c>
      <c r="AO32" s="1">
        <f>_xlfn.FLOOR.MATH('tijden (uren.minuten)'!AO32) + MOD('tijden (uren.minuten)'!AO32,1)/0.6</f>
        <v>0</v>
      </c>
      <c r="AP32" s="1">
        <f>_xlfn.FLOOR.MATH('tijden (uren.minuten)'!AP32) + MOD('tijden (uren.minuten)'!AP32,1)/0.6</f>
        <v>0</v>
      </c>
      <c r="AQ32" s="1">
        <f>_xlfn.FLOOR.MATH('tijden (uren.minuten)'!AQ32) + MOD('tijden (uren.minuten)'!AQ32,1)/0.6</f>
        <v>0</v>
      </c>
      <c r="AR32" s="1">
        <f>_xlfn.FLOOR.MATH('tijden (uren.minuten)'!AR32) + MOD('tijden (uren.minuten)'!AR32,1)/0.6</f>
        <v>0</v>
      </c>
      <c r="AS32" s="1">
        <f>_xlfn.FLOOR.MATH('tijden (uren.minuten)'!AS32) + MOD('tijden (uren.minuten)'!AS32,1)/0.6</f>
        <v>0</v>
      </c>
      <c r="AT32" s="1">
        <f>_xlfn.FLOOR.MATH('tijden (uren.minuten)'!AT32) + MOD('tijden (uren.minuten)'!AT32,1)/0.6</f>
        <v>0</v>
      </c>
      <c r="AU32" s="1">
        <f>_xlfn.FLOOR.MATH('tijden (uren.minuten)'!AU32) + MOD('tijden (uren.minuten)'!AU32,1)/0.6</f>
        <v>0</v>
      </c>
      <c r="AV32" s="1">
        <f>_xlfn.FLOOR.MATH('tijden (uren.minuten)'!AV32) + MOD('tijden (uren.minuten)'!AV32,1)/0.6</f>
        <v>0</v>
      </c>
      <c r="AW32" s="1">
        <f>_xlfn.FLOOR.MATH('tijden (uren.minuten)'!AW32) + MOD('tijden (uren.minuten)'!AW32,1)/0.6</f>
        <v>0</v>
      </c>
      <c r="AX32" s="1">
        <f>_xlfn.FLOOR.MATH('tijden (uren.minuten)'!AX32) + MOD('tijden (uren.minuten)'!AX32,1)/0.6</f>
        <v>0</v>
      </c>
    </row>
    <row r="33" spans="1:50" x14ac:dyDescent="0.3">
      <c r="A33" t="s">
        <v>44</v>
      </c>
      <c r="B33" s="1">
        <f ca="1">_xlfn.FLOOR.MATH('tijden (uren.minuten)'!B33) + MOD('tijden (uren.minuten)'!B33,1)/0.6</f>
        <v>0</v>
      </c>
      <c r="C33" s="1">
        <f ca="1">_xlfn.FLOOR.MATH('tijden (uren.minuten)'!C33) + MOD('tijden (uren.minuten)'!C33,1)/0.6</f>
        <v>0</v>
      </c>
      <c r="D33" s="1">
        <f ca="1">_xlfn.FLOOR.MATH('tijden (uren.minuten)'!D33) + MOD('tijden (uren.minuten)'!D33,1)/0.6</f>
        <v>0</v>
      </c>
      <c r="E33" s="1">
        <f ca="1">_xlfn.FLOOR.MATH('tijden (uren.minuten)'!E33) + MOD('tijden (uren.minuten)'!E33,1)/0.6</f>
        <v>2.7500000000000004</v>
      </c>
      <c r="F33" s="1">
        <f ca="1">_xlfn.FLOOR.MATH('tijden (uren.minuten)'!F33) + MOD('tijden (uren.minuten)'!F33,1)/0.6</f>
        <v>0</v>
      </c>
      <c r="G33" s="1">
        <f ca="1">_xlfn.FLOOR.MATH('tijden (uren.minuten)'!G33) + MOD('tijden (uren.minuten)'!G33,1)/0.6</f>
        <v>0</v>
      </c>
      <c r="H33" s="1">
        <f ca="1">_xlfn.FLOOR.MATH('tijden (uren.minuten)'!H33) + MOD('tijden (uren.minuten)'!H33,1)/0.6</f>
        <v>0</v>
      </c>
      <c r="I33" s="1">
        <f ca="1">_xlfn.FLOOR.MATH('tijden (uren.minuten)'!I33) + MOD('tijden (uren.minuten)'!I33,1)/0.6</f>
        <v>0</v>
      </c>
      <c r="J33" s="1">
        <f ca="1">_xlfn.FLOOR.MATH('tijden (uren.minuten)'!J33) + MOD('tijden (uren.minuten)'!J33,1)/0.6</f>
        <v>0</v>
      </c>
      <c r="K33" s="1">
        <f ca="1">_xlfn.FLOOR.MATH('tijden (uren.minuten)'!K33) + MOD('tijden (uren.minuten)'!K33,1)/0.6</f>
        <v>0</v>
      </c>
      <c r="L33" s="1">
        <f ca="1">_xlfn.FLOOR.MATH('tijden (uren.minuten)'!L33) + MOD('tijden (uren.minuten)'!L33,1)/0.6</f>
        <v>0</v>
      </c>
      <c r="M33" s="1">
        <f ca="1">_xlfn.FLOOR.MATH('tijden (uren.minuten)'!M33) + MOD('tijden (uren.minuten)'!M33,1)/0.6</f>
        <v>0</v>
      </c>
      <c r="N33" s="1">
        <f ca="1">_xlfn.FLOOR.MATH('tijden (uren.minuten)'!N33) + MOD('tijden (uren.minuten)'!N33,1)/0.6</f>
        <v>0</v>
      </c>
      <c r="O33" s="1">
        <f ca="1">_xlfn.FLOOR.MATH('tijden (uren.minuten)'!O33) + MOD('tijden (uren.minuten)'!O33,1)/0.6</f>
        <v>0</v>
      </c>
      <c r="P33" s="1">
        <f ca="1">_xlfn.FLOOR.MATH('tijden (uren.minuten)'!P33) + MOD('tijden (uren.minuten)'!P33,1)/0.6</f>
        <v>0</v>
      </c>
      <c r="Q33" s="1">
        <f ca="1">_xlfn.FLOOR.MATH('tijden (uren.minuten)'!Q33) + MOD('tijden (uren.minuten)'!Q33,1)/0.6</f>
        <v>0</v>
      </c>
      <c r="R33" s="1">
        <f ca="1">_xlfn.FLOOR.MATH('tijden (uren.minuten)'!R33) + MOD('tijden (uren.minuten)'!R33,1)/0.6</f>
        <v>0</v>
      </c>
      <c r="S33" s="1">
        <f ca="1">_xlfn.FLOOR.MATH('tijden (uren.minuten)'!S33) + MOD('tijden (uren.minuten)'!S33,1)/0.6</f>
        <v>0</v>
      </c>
      <c r="T33" s="1">
        <f ca="1">_xlfn.FLOOR.MATH('tijden (uren.minuten)'!T33) + MOD('tijden (uren.minuten)'!T33,1)/0.6</f>
        <v>0</v>
      </c>
      <c r="U33" s="1">
        <f ca="1">_xlfn.FLOOR.MATH('tijden (uren.minuten)'!U33) + MOD('tijden (uren.minuten)'!U33,1)/0.6</f>
        <v>0</v>
      </c>
      <c r="V33" s="1">
        <f ca="1">_xlfn.FLOOR.MATH('tijden (uren.minuten)'!V33) + MOD('tijden (uren.minuten)'!V33,1)/0.6</f>
        <v>0</v>
      </c>
      <c r="W33" s="1">
        <f ca="1">_xlfn.FLOOR.MATH('tijden (uren.minuten)'!W33) + MOD('tijden (uren.minuten)'!W33,1)/0.6</f>
        <v>0</v>
      </c>
      <c r="X33" s="1">
        <f ca="1">_xlfn.FLOOR.MATH('tijden (uren.minuten)'!X33) + MOD('tijden (uren.minuten)'!X33,1)/0.6</f>
        <v>0</v>
      </c>
      <c r="Y33" s="1">
        <f ca="1">_xlfn.FLOOR.MATH('tijden (uren.minuten)'!Y33) + MOD('tijden (uren.minuten)'!Y33,1)/0.6</f>
        <v>0</v>
      </c>
      <c r="Z33" s="1">
        <f ca="1">_xlfn.FLOOR.MATH('tijden (uren.minuten)'!Z33) + MOD('tijden (uren.minuten)'!Z33,1)/0.6</f>
        <v>0</v>
      </c>
      <c r="AA33" s="1">
        <f ca="1">_xlfn.FLOOR.MATH('tijden (uren.minuten)'!AA33) + MOD('tijden (uren.minuten)'!AA33,1)/0.6</f>
        <v>0</v>
      </c>
      <c r="AB33" s="1">
        <f ca="1">_xlfn.FLOOR.MATH('tijden (uren.minuten)'!AB33) + MOD('tijden (uren.minuten)'!AB33,1)/0.6</f>
        <v>0</v>
      </c>
      <c r="AC33" s="1">
        <f ca="1">_xlfn.FLOOR.MATH('tijden (uren.minuten)'!AC33) + MOD('tijden (uren.minuten)'!AC33,1)/0.6</f>
        <v>0</v>
      </c>
      <c r="AD33" s="1">
        <f ca="1">_xlfn.FLOOR.MATH('tijden (uren.minuten)'!AD33) + MOD('tijden (uren.minuten)'!AD33,1)/0.6</f>
        <v>0</v>
      </c>
      <c r="AE33" s="1">
        <f ca="1">_xlfn.FLOOR.MATH('tijden (uren.minuten)'!AE33) + MOD('tijden (uren.minuten)'!AE33,1)/0.6</f>
        <v>0</v>
      </c>
      <c r="AF33" s="1">
        <f ca="1">_xlfn.FLOOR.MATH('tijden (uren.minuten)'!AF33) + MOD('tijden (uren.minuten)'!AF33,1)/0.6</f>
        <v>0</v>
      </c>
      <c r="AG33" s="1">
        <f>_xlfn.FLOOR.MATH('tijden (uren.minuten)'!AG33) + MOD('tijden (uren.minuten)'!AG33,1)/0.6</f>
        <v>0</v>
      </c>
      <c r="AH33" s="1">
        <f>154/250</f>
        <v>0.61599999999999999</v>
      </c>
      <c r="AI33" s="1">
        <f>_xlfn.FLOOR.MATH('tijden (uren.minuten)'!AI33) + MOD('tijden (uren.minuten)'!AI33,1)/0.6</f>
        <v>0</v>
      </c>
      <c r="AJ33" s="1">
        <f>_xlfn.FLOOR.MATH('tijden (uren.minuten)'!AJ33) + MOD('tijden (uren.minuten)'!AJ33,1)/0.6</f>
        <v>0</v>
      </c>
      <c r="AK33" s="1">
        <f>_xlfn.FLOOR.MATH('tijden (uren.minuten)'!AK33) + MOD('tijden (uren.minuten)'!AK33,1)/0.6</f>
        <v>0</v>
      </c>
      <c r="AL33" s="1">
        <f>_xlfn.FLOOR.MATH('tijden (uren.minuten)'!AL33) + MOD('tijden (uren.minuten)'!AL33,1)/0.6</f>
        <v>0</v>
      </c>
      <c r="AM33" s="1">
        <f>_xlfn.FLOOR.MATH('tijden (uren.minuten)'!AM33) + MOD('tijden (uren.minuten)'!AM33,1)/0.6</f>
        <v>0</v>
      </c>
      <c r="AN33" s="1">
        <f>_xlfn.FLOOR.MATH('tijden (uren.minuten)'!AN33) + MOD('tijden (uren.minuten)'!AN33,1)/0.6</f>
        <v>0</v>
      </c>
      <c r="AO33" s="1">
        <f>_xlfn.FLOOR.MATH('tijden (uren.minuten)'!AO33) + MOD('tijden (uren.minuten)'!AO33,1)/0.6</f>
        <v>0</v>
      </c>
      <c r="AP33" s="1">
        <f>_xlfn.FLOOR.MATH('tijden (uren.minuten)'!AP33) + MOD('tijden (uren.minuten)'!AP33,1)/0.6</f>
        <v>0</v>
      </c>
      <c r="AQ33" s="1">
        <f>_xlfn.FLOOR.MATH('tijden (uren.minuten)'!AQ33) + MOD('tijden (uren.minuten)'!AQ33,1)/0.6</f>
        <v>0</v>
      </c>
      <c r="AR33" s="1">
        <f>_xlfn.FLOOR.MATH('tijden (uren.minuten)'!AR33) + MOD('tijden (uren.minuten)'!AR33,1)/0.6</f>
        <v>0</v>
      </c>
      <c r="AS33" s="1">
        <f>_xlfn.FLOOR.MATH('tijden (uren.minuten)'!AS33) + MOD('tijden (uren.minuten)'!AS33,1)/0.6</f>
        <v>0</v>
      </c>
      <c r="AT33" s="1">
        <f>_xlfn.FLOOR.MATH('tijden (uren.minuten)'!AT33) + MOD('tijden (uren.minuten)'!AT33,1)/0.6</f>
        <v>0</v>
      </c>
      <c r="AU33" s="1">
        <f>_xlfn.FLOOR.MATH('tijden (uren.minuten)'!AU33) + MOD('tijden (uren.minuten)'!AU33,1)/0.6</f>
        <v>0</v>
      </c>
      <c r="AV33" s="1">
        <f>_xlfn.FLOOR.MATH('tijden (uren.minuten)'!AV33) + MOD('tijden (uren.minuten)'!AV33,1)/0.6</f>
        <v>0</v>
      </c>
      <c r="AW33" s="1">
        <f>_xlfn.FLOOR.MATH('tijden (uren.minuten)'!AW33) + MOD('tijden (uren.minuten)'!AW33,1)/0.6</f>
        <v>0</v>
      </c>
      <c r="AX33" s="1">
        <f>_xlfn.FLOOR.MATH('tijden (uren.minuten)'!AX33) + MOD('tijden (uren.minuten)'!AX33,1)/0.6</f>
        <v>0</v>
      </c>
    </row>
    <row r="34" spans="1:50" x14ac:dyDescent="0.3">
      <c r="A34" t="s">
        <v>22</v>
      </c>
      <c r="B34" s="1">
        <f ca="1">_xlfn.FLOOR.MATH('tijden (uren.minuten)'!B34) + MOD('tijden (uren.minuten)'!B34,1)/0.6</f>
        <v>0</v>
      </c>
      <c r="C34" s="1">
        <f ca="1">_xlfn.FLOOR.MATH('tijden (uren.minuten)'!C34) + MOD('tijden (uren.minuten)'!C34,1)/0.6</f>
        <v>0</v>
      </c>
      <c r="D34" s="1">
        <f ca="1">_xlfn.FLOOR.MATH('tijden (uren.minuten)'!D34) + MOD('tijden (uren.minuten)'!D34,1)/0.6</f>
        <v>0</v>
      </c>
      <c r="E34" s="1">
        <f ca="1">_xlfn.FLOOR.MATH('tijden (uren.minuten)'!E34) + MOD('tijden (uren.minuten)'!E34,1)/0.6</f>
        <v>0</v>
      </c>
      <c r="F34" s="1">
        <f ca="1">_xlfn.FLOOR.MATH('tijden (uren.minuten)'!F34) + MOD('tijden (uren.minuten)'!F34,1)/0.6</f>
        <v>0</v>
      </c>
      <c r="G34" s="1">
        <f ca="1">_xlfn.FLOOR.MATH('tijden (uren.minuten)'!G34) + MOD('tijden (uren.minuten)'!G34,1)/0.6</f>
        <v>0</v>
      </c>
      <c r="H34" s="1">
        <f ca="1">_xlfn.FLOOR.MATH('tijden (uren.minuten)'!H34) + MOD('tijden (uren.minuten)'!H34,1)/0.6</f>
        <v>0</v>
      </c>
      <c r="I34" s="1">
        <f ca="1">_xlfn.FLOOR.MATH('tijden (uren.minuten)'!I34) + MOD('tijden (uren.minuten)'!I34,1)/0.6</f>
        <v>0</v>
      </c>
      <c r="J34" s="1">
        <f ca="1">_xlfn.FLOOR.MATH('tijden (uren.minuten)'!J34) + MOD('tijden (uren.minuten)'!J34,1)/0.6</f>
        <v>0</v>
      </c>
      <c r="K34" s="1">
        <f ca="1">_xlfn.FLOOR.MATH('tijden (uren.minuten)'!K34) + MOD('tijden (uren.minuten)'!K34,1)/0.6</f>
        <v>0</v>
      </c>
      <c r="L34" s="1">
        <f ca="1">_xlfn.FLOOR.MATH('tijden (uren.minuten)'!L34) + MOD('tijden (uren.minuten)'!L34,1)/0.6</f>
        <v>0</v>
      </c>
      <c r="M34" s="1">
        <f ca="1">_xlfn.FLOOR.MATH('tijden (uren.minuten)'!M34) + MOD('tijden (uren.minuten)'!M34,1)/0.6</f>
        <v>0</v>
      </c>
      <c r="N34" s="1">
        <f ca="1">_xlfn.FLOOR.MATH('tijden (uren.minuten)'!N34) + MOD('tijden (uren.minuten)'!N34,1)/0.6</f>
        <v>0</v>
      </c>
      <c r="O34" s="1">
        <f ca="1">_xlfn.FLOOR.MATH('tijden (uren.minuten)'!O34) + MOD('tijden (uren.minuten)'!O34,1)/0.6</f>
        <v>0</v>
      </c>
      <c r="P34" s="1">
        <f ca="1">_xlfn.FLOOR.MATH('tijden (uren.minuten)'!P34) + MOD('tijden (uren.minuten)'!P34,1)/0.6</f>
        <v>0</v>
      </c>
      <c r="Q34" s="1">
        <f ca="1">_xlfn.FLOOR.MATH('tijden (uren.minuten)'!Q34) + MOD('tijden (uren.minuten)'!Q34,1)/0.6</f>
        <v>0</v>
      </c>
      <c r="R34" s="1">
        <f ca="1">_xlfn.FLOOR.MATH('tijden (uren.minuten)'!R34) + MOD('tijden (uren.minuten)'!R34,1)/0.6</f>
        <v>0</v>
      </c>
      <c r="S34" s="1">
        <f ca="1">_xlfn.FLOOR.MATH('tijden (uren.minuten)'!S34) + MOD('tijden (uren.minuten)'!S34,1)/0.6</f>
        <v>0</v>
      </c>
      <c r="T34" s="1">
        <f ca="1">_xlfn.FLOOR.MATH('tijden (uren.minuten)'!T34) + MOD('tijden (uren.minuten)'!T34,1)/0.6</f>
        <v>0</v>
      </c>
      <c r="U34" s="1">
        <f ca="1">_xlfn.FLOOR.MATH('tijden (uren.minuten)'!U34) + MOD('tijden (uren.minuten)'!U34,1)/0.6</f>
        <v>0</v>
      </c>
      <c r="V34" s="1">
        <f ca="1">_xlfn.FLOOR.MATH('tijden (uren.minuten)'!V34) + MOD('tijden (uren.minuten)'!V34,1)/0.6</f>
        <v>0</v>
      </c>
      <c r="W34" s="1">
        <f ca="1">_xlfn.FLOOR.MATH('tijden (uren.minuten)'!W34) + MOD('tijden (uren.minuten)'!W34,1)/0.6</f>
        <v>0</v>
      </c>
      <c r="X34" s="1">
        <f ca="1">_xlfn.FLOOR.MATH('tijden (uren.minuten)'!X34) + MOD('tijden (uren.minuten)'!X34,1)/0.6</f>
        <v>0</v>
      </c>
      <c r="Y34" s="1">
        <f ca="1">_xlfn.FLOOR.MATH('tijden (uren.minuten)'!Y34) + MOD('tijden (uren.minuten)'!Y34,1)/0.6</f>
        <v>0</v>
      </c>
      <c r="Z34" s="1">
        <f ca="1">_xlfn.FLOOR.MATH('tijden (uren.minuten)'!Z34) + MOD('tijden (uren.minuten)'!Z34,1)/0.6</f>
        <v>4</v>
      </c>
      <c r="AA34" s="1">
        <f ca="1">_xlfn.FLOOR.MATH('tijden (uren.minuten)'!AA34) + MOD('tijden (uren.minuten)'!AA34,1)/0.6</f>
        <v>0</v>
      </c>
      <c r="AB34" s="1">
        <f ca="1">_xlfn.FLOOR.MATH('tijden (uren.minuten)'!AB34) + MOD('tijden (uren.minuten)'!AB34,1)/0.6</f>
        <v>0</v>
      </c>
      <c r="AC34" s="1">
        <f ca="1">_xlfn.FLOOR.MATH('tijden (uren.minuten)'!AC34) + MOD('tijden (uren.minuten)'!AC34,1)/0.6</f>
        <v>0</v>
      </c>
      <c r="AD34" s="1">
        <f ca="1">_xlfn.FLOOR.MATH('tijden (uren.minuten)'!AD34) + MOD('tijden (uren.minuten)'!AD34,1)/0.6</f>
        <v>7.666666666666667</v>
      </c>
      <c r="AE34" s="1">
        <f ca="1">_xlfn.FLOOR.MATH('tijden (uren.minuten)'!AE34) + MOD('tijden (uren.minuten)'!AE34,1)/0.6</f>
        <v>0</v>
      </c>
      <c r="AF34" s="1">
        <f ca="1">_xlfn.FLOOR.MATH('tijden (uren.minuten)'!AF34) + MOD('tijden (uren.minuten)'!AF34,1)/0.6</f>
        <v>0</v>
      </c>
      <c r="AG34" s="1">
        <f>154/250</f>
        <v>0.61599999999999999</v>
      </c>
      <c r="AH34" s="1">
        <f>_xlfn.FLOOR.MATH('tijden (uren.minuten)'!AH34) + MOD('tijden (uren.minuten)'!AH34,1)/0.6</f>
        <v>0</v>
      </c>
      <c r="AI34" s="1">
        <f>_xlfn.FLOOR.MATH('tijden (uren.minuten)'!AI34) + MOD('tijden (uren.minuten)'!AI34,1)/0.6</f>
        <v>6</v>
      </c>
      <c r="AJ34" s="1">
        <f>_xlfn.FLOOR.MATH('tijden (uren.minuten)'!AJ34) + MOD('tijden (uren.minuten)'!AJ34,1)/0.6</f>
        <v>0</v>
      </c>
      <c r="AK34" s="1">
        <f>_xlfn.FLOOR.MATH('tijden (uren.minuten)'!AK34) + MOD('tijden (uren.minuten)'!AK34,1)/0.6</f>
        <v>2.4999999999999996</v>
      </c>
      <c r="AL34" s="1">
        <f>_xlfn.FLOOR.MATH('tijden (uren.minuten)'!AL34) + MOD('tijden (uren.minuten)'!AL34,1)/0.6</f>
        <v>0</v>
      </c>
      <c r="AM34" s="1">
        <f>_xlfn.FLOOR.MATH('tijden (uren.minuten)'!AM34) + MOD('tijden (uren.minuten)'!AM34,1)/0.6</f>
        <v>4.4666666666666668</v>
      </c>
      <c r="AN34" s="1">
        <f>_xlfn.FLOOR.MATH('tijden (uren.minuten)'!AN34) + MOD('tijden (uren.minuten)'!AN34,1)/0.6</f>
        <v>0</v>
      </c>
      <c r="AO34" s="1">
        <f>_xlfn.FLOOR.MATH('tijden (uren.minuten)'!AO34) + MOD('tijden (uren.minuten)'!AO34,1)/0.6</f>
        <v>0</v>
      </c>
      <c r="AP34" s="1">
        <f>_xlfn.FLOOR.MATH('tijden (uren.minuten)'!AP34) + MOD('tijden (uren.minuten)'!AP34,1)/0.6</f>
        <v>0</v>
      </c>
      <c r="AQ34" s="1">
        <f>_xlfn.FLOOR.MATH('tijden (uren.minuten)'!AQ34) + MOD('tijden (uren.minuten)'!AQ34,1)/0.6</f>
        <v>0</v>
      </c>
      <c r="AR34" s="1">
        <f>_xlfn.FLOOR.MATH('tijden (uren.minuten)'!AR34) + MOD('tijden (uren.minuten)'!AR34,1)/0.6</f>
        <v>0</v>
      </c>
      <c r="AS34" s="1">
        <f>_xlfn.FLOOR.MATH('tijden (uren.minuten)'!AS34) + MOD('tijden (uren.minuten)'!AS34,1)/0.6</f>
        <v>0</v>
      </c>
      <c r="AT34" s="1">
        <f>_xlfn.FLOOR.MATH('tijden (uren.minuten)'!AT34) + MOD('tijden (uren.minuten)'!AT34,1)/0.6</f>
        <v>0</v>
      </c>
      <c r="AU34" s="1">
        <f>_xlfn.FLOOR.MATH('tijden (uren.minuten)'!AU34) + MOD('tijden (uren.minuten)'!AU34,1)/0.6</f>
        <v>0</v>
      </c>
      <c r="AV34" s="1">
        <f>_xlfn.FLOOR.MATH('tijden (uren.minuten)'!AV34) + MOD('tijden (uren.minuten)'!AV34,1)/0.6</f>
        <v>0</v>
      </c>
      <c r="AW34" s="1">
        <f>_xlfn.FLOOR.MATH('tijden (uren.minuten)'!AW34) + MOD('tijden (uren.minuten)'!AW34,1)/0.6</f>
        <v>0</v>
      </c>
      <c r="AX34" s="1">
        <f>_xlfn.FLOOR.MATH('tijden (uren.minuten)'!AX34) + MOD('tijden (uren.minuten)'!AX34,1)/0.6</f>
        <v>0</v>
      </c>
    </row>
    <row r="35" spans="1:50" x14ac:dyDescent="0.3">
      <c r="A35" t="s">
        <v>23</v>
      </c>
      <c r="B35" s="1">
        <f ca="1">_xlfn.FLOOR.MATH('tijden (uren.minuten)'!B35) + MOD('tijden (uren.minuten)'!B35,1)/0.6</f>
        <v>0</v>
      </c>
      <c r="C35" s="1">
        <f ca="1">_xlfn.FLOOR.MATH('tijden (uren.minuten)'!C35) + MOD('tijden (uren.minuten)'!C35,1)/0.6</f>
        <v>0</v>
      </c>
      <c r="D35" s="1">
        <f ca="1">_xlfn.FLOOR.MATH('tijden (uren.minuten)'!D35) + MOD('tijden (uren.minuten)'!D35,1)/0.6</f>
        <v>0</v>
      </c>
      <c r="E35" s="1">
        <f ca="1">_xlfn.FLOOR.MATH('tijden (uren.minuten)'!E35) + MOD('tijden (uren.minuten)'!E35,1)/0.6</f>
        <v>0</v>
      </c>
      <c r="F35" s="1">
        <f ca="1">_xlfn.FLOOR.MATH('tijden (uren.minuten)'!F35) + MOD('tijden (uren.minuten)'!F35,1)/0.6</f>
        <v>0</v>
      </c>
      <c r="G35" s="1">
        <f ca="1">_xlfn.FLOOR.MATH('tijden (uren.minuten)'!G35) + MOD('tijden (uren.minuten)'!G35,1)/0.6</f>
        <v>0</v>
      </c>
      <c r="H35" s="1">
        <f ca="1">_xlfn.FLOOR.MATH('tijden (uren.minuten)'!H35) + MOD('tijden (uren.minuten)'!H35,1)/0.6</f>
        <v>0</v>
      </c>
      <c r="I35" s="1">
        <f ca="1">_xlfn.FLOOR.MATH('tijden (uren.minuten)'!I35) + MOD('tijden (uren.minuten)'!I35,1)/0.6</f>
        <v>0</v>
      </c>
      <c r="J35" s="1">
        <f ca="1">_xlfn.FLOOR.MATH('tijden (uren.minuten)'!J35) + MOD('tijden (uren.minuten)'!J35,1)/0.6</f>
        <v>0</v>
      </c>
      <c r="K35" s="1">
        <f ca="1">_xlfn.FLOOR.MATH('tijden (uren.minuten)'!K35) + MOD('tijden (uren.minuten)'!K35,1)/0.6</f>
        <v>0</v>
      </c>
      <c r="L35" s="1">
        <f ca="1">_xlfn.FLOOR.MATH('tijden (uren.minuten)'!L35) + MOD('tijden (uren.minuten)'!L35,1)/0.6</f>
        <v>0</v>
      </c>
      <c r="M35" s="1">
        <f ca="1">_xlfn.FLOOR.MATH('tijden (uren.minuten)'!M35) + MOD('tijden (uren.minuten)'!M35,1)/0.6</f>
        <v>0</v>
      </c>
      <c r="N35" s="1">
        <f ca="1">_xlfn.FLOOR.MATH('tijden (uren.minuten)'!N35) + MOD('tijden (uren.minuten)'!N35,1)/0.6</f>
        <v>0</v>
      </c>
      <c r="O35" s="1">
        <f ca="1">_xlfn.FLOOR.MATH('tijden (uren.minuten)'!O35) + MOD('tijden (uren.minuten)'!O35,1)/0.6</f>
        <v>0</v>
      </c>
      <c r="P35" s="1">
        <f ca="1">_xlfn.FLOOR.MATH('tijden (uren.minuten)'!P35) + MOD('tijden (uren.minuten)'!P35,1)/0.6</f>
        <v>0</v>
      </c>
      <c r="Q35" s="1">
        <f ca="1">_xlfn.FLOOR.MATH('tijden (uren.minuten)'!Q35) + MOD('tijden (uren.minuten)'!Q35,1)/0.6</f>
        <v>0</v>
      </c>
      <c r="R35" s="1">
        <f ca="1">_xlfn.FLOOR.MATH('tijden (uren.minuten)'!R35) + MOD('tijden (uren.minuten)'!R35,1)/0.6</f>
        <v>0</v>
      </c>
      <c r="S35" s="1">
        <f ca="1">_xlfn.FLOOR.MATH('tijden (uren.minuten)'!S35) + MOD('tijden (uren.minuten)'!S35,1)/0.6</f>
        <v>0</v>
      </c>
      <c r="T35" s="1">
        <f ca="1">_xlfn.FLOOR.MATH('tijden (uren.minuten)'!T35) + MOD('tijden (uren.minuten)'!T35,1)/0.6</f>
        <v>0</v>
      </c>
      <c r="U35" s="1">
        <f ca="1">_xlfn.FLOOR.MATH('tijden (uren.minuten)'!U35) + MOD('tijden (uren.minuten)'!U35,1)/0.6</f>
        <v>0</v>
      </c>
      <c r="V35" s="1">
        <f ca="1">_xlfn.FLOOR.MATH('tijden (uren.minuten)'!V35) + MOD('tijden (uren.minuten)'!V35,1)/0.6</f>
        <v>0</v>
      </c>
      <c r="W35" s="1">
        <f ca="1">_xlfn.FLOOR.MATH('tijden (uren.minuten)'!W35) + MOD('tijden (uren.minuten)'!W35,1)/0.6</f>
        <v>0</v>
      </c>
      <c r="X35" s="1">
        <f ca="1">_xlfn.FLOOR.MATH('tijden (uren.minuten)'!X35) + MOD('tijden (uren.minuten)'!X35,1)/0.6</f>
        <v>0</v>
      </c>
      <c r="Y35" s="1">
        <f ca="1">_xlfn.FLOOR.MATH('tijden (uren.minuten)'!Y35) + MOD('tijden (uren.minuten)'!Y35,1)/0.6</f>
        <v>0</v>
      </c>
      <c r="Z35" s="1">
        <f ca="1">_xlfn.FLOOR.MATH('tijden (uren.minuten)'!Z35) + MOD('tijden (uren.minuten)'!Z35,1)/0.6</f>
        <v>0</v>
      </c>
      <c r="AA35" s="1">
        <f ca="1">_xlfn.FLOOR.MATH('tijden (uren.minuten)'!AA35) + MOD('tijden (uren.minuten)'!AA35,1)/0.6</f>
        <v>0</v>
      </c>
      <c r="AB35" s="1">
        <f ca="1">_xlfn.FLOOR.MATH('tijden (uren.minuten)'!AB35) + MOD('tijden (uren.minuten)'!AB35,1)/0.6</f>
        <v>0</v>
      </c>
      <c r="AC35" s="1">
        <f ca="1">_xlfn.FLOOR.MATH('tijden (uren.minuten)'!AC35) + MOD('tijden (uren.minuten)'!AC35,1)/0.6</f>
        <v>0</v>
      </c>
      <c r="AD35" s="1">
        <f ca="1">_xlfn.FLOOR.MATH('tijden (uren.minuten)'!AD35) + MOD('tijden (uren.minuten)'!AD35,1)/0.6</f>
        <v>6.5</v>
      </c>
      <c r="AE35" s="1">
        <f ca="1">_xlfn.FLOOR.MATH('tijden (uren.minuten)'!AE35) + MOD('tijden (uren.minuten)'!AE35,1)/0.6</f>
        <v>0</v>
      </c>
      <c r="AF35" s="1">
        <f ca="1">_xlfn.FLOOR.MATH('tijden (uren.minuten)'!AF35) + MOD('tijden (uren.minuten)'!AF35,1)/0.6</f>
        <v>0</v>
      </c>
      <c r="AG35" s="1">
        <f ca="1">_xlfn.FLOOR.MATH('tijden (uren.minuten)'!AG35) + MOD('tijden (uren.minuten)'!AG35,1)/0.6</f>
        <v>0</v>
      </c>
      <c r="AH35" s="1">
        <f ca="1">_xlfn.FLOOR.MATH('tijden (uren.minuten)'!AH35) + MOD('tijden (uren.minuten)'!AH35,1)/0.6</f>
        <v>6</v>
      </c>
      <c r="AI35" s="1">
        <f>_xlfn.FLOOR.MATH('tijden (uren.minuten)'!AI35) + MOD('tijden (uren.minuten)'!AI35,1)/0.6</f>
        <v>0</v>
      </c>
      <c r="AJ35" s="1">
        <f>_xlfn.FLOOR.MATH('tijden (uren.minuten)'!AJ35) + MOD('tijden (uren.minuten)'!AJ35,1)/0.6</f>
        <v>2.3333333333333335</v>
      </c>
      <c r="AK35" s="1">
        <f>_xlfn.FLOOR.MATH('tijden (uren.minuten)'!AK35) + MOD('tijden (uren.minuten)'!AK35,1)/0.6</f>
        <v>9.7499999999999982</v>
      </c>
      <c r="AL35" s="1">
        <f>_xlfn.FLOOR.MATH('tijden (uren.minuten)'!AL35) + MOD('tijden (uren.minuten)'!AL35,1)/0.6</f>
        <v>0</v>
      </c>
      <c r="AM35" s="1">
        <f>_xlfn.FLOOR.MATH('tijden (uren.minuten)'!AM35) + MOD('tijden (uren.minuten)'!AM35,1)/0.6</f>
        <v>0</v>
      </c>
      <c r="AN35" s="1">
        <f>_xlfn.FLOOR.MATH('tijden (uren.minuten)'!AN35) + MOD('tijden (uren.minuten)'!AN35,1)/0.6</f>
        <v>0</v>
      </c>
      <c r="AO35" s="1">
        <f>_xlfn.FLOOR.MATH('tijden (uren.minuten)'!AO35) + MOD('tijden (uren.minuten)'!AO35,1)/0.6</f>
        <v>0</v>
      </c>
      <c r="AP35" s="1">
        <f>_xlfn.FLOOR.MATH('tijden (uren.minuten)'!AP35) + MOD('tijden (uren.minuten)'!AP35,1)/0.6</f>
        <v>0</v>
      </c>
      <c r="AQ35" s="1">
        <f>_xlfn.FLOOR.MATH('tijden (uren.minuten)'!AQ35) + MOD('tijden (uren.minuten)'!AQ35,1)/0.6</f>
        <v>0</v>
      </c>
      <c r="AR35" s="1">
        <f>_xlfn.FLOOR.MATH('tijden (uren.minuten)'!AR35) + MOD('tijden (uren.minuten)'!AR35,1)/0.6</f>
        <v>0</v>
      </c>
      <c r="AS35" s="1">
        <f>_xlfn.FLOOR.MATH('tijden (uren.minuten)'!AS35) + MOD('tijden (uren.minuten)'!AS35,1)/0.6</f>
        <v>0</v>
      </c>
      <c r="AT35" s="1">
        <f>_xlfn.FLOOR.MATH('tijden (uren.minuten)'!AT35) + MOD('tijden (uren.minuten)'!AT35,1)/0.6</f>
        <v>0</v>
      </c>
      <c r="AU35" s="1">
        <f>_xlfn.FLOOR.MATH('tijden (uren.minuten)'!AU35) + MOD('tijden (uren.minuten)'!AU35,1)/0.6</f>
        <v>0</v>
      </c>
      <c r="AV35" s="1">
        <f>_xlfn.FLOOR.MATH('tijden (uren.minuten)'!AV35) + MOD('tijden (uren.minuten)'!AV35,1)/0.6</f>
        <v>0</v>
      </c>
      <c r="AW35" s="1">
        <f>_xlfn.FLOOR.MATH('tijden (uren.minuten)'!AW35) + MOD('tijden (uren.minuten)'!AW35,1)/0.6</f>
        <v>0</v>
      </c>
      <c r="AX35" s="1">
        <f>_xlfn.FLOOR.MATH('tijden (uren.minuten)'!AX35) + MOD('tijden (uren.minuten)'!AX35,1)/0.6</f>
        <v>0</v>
      </c>
    </row>
    <row r="36" spans="1:50" x14ac:dyDescent="0.3">
      <c r="A36" t="s">
        <v>24</v>
      </c>
      <c r="B36" s="1">
        <f ca="1">_xlfn.FLOOR.MATH('tijden (uren.minuten)'!B36) + MOD('tijden (uren.minuten)'!B36,1)/0.6</f>
        <v>0</v>
      </c>
      <c r="C36" s="1">
        <f ca="1">_xlfn.FLOOR.MATH('tijden (uren.minuten)'!C36) + MOD('tijden (uren.minuten)'!C36,1)/0.6</f>
        <v>0</v>
      </c>
      <c r="D36" s="1">
        <f ca="1">_xlfn.FLOOR.MATH('tijden (uren.minuten)'!D36) + MOD('tijden (uren.minuten)'!D36,1)/0.6</f>
        <v>0</v>
      </c>
      <c r="E36" s="1">
        <f ca="1">_xlfn.FLOOR.MATH('tijden (uren.minuten)'!E36) + MOD('tijden (uren.minuten)'!E36,1)/0.6</f>
        <v>0</v>
      </c>
      <c r="F36" s="1">
        <f ca="1">_xlfn.FLOOR.MATH('tijden (uren.minuten)'!F36) + MOD('tijden (uren.minuten)'!F36,1)/0.6</f>
        <v>0</v>
      </c>
      <c r="G36" s="1">
        <f ca="1">_xlfn.FLOOR.MATH('tijden (uren.minuten)'!G36) + MOD('tijden (uren.minuten)'!G36,1)/0.6</f>
        <v>0</v>
      </c>
      <c r="H36" s="1">
        <f ca="1">_xlfn.FLOOR.MATH('tijden (uren.minuten)'!H36) + MOD('tijden (uren.minuten)'!H36,1)/0.6</f>
        <v>0</v>
      </c>
      <c r="I36" s="1">
        <f ca="1">_xlfn.FLOOR.MATH('tijden (uren.minuten)'!I36) + MOD('tijden (uren.minuten)'!I36,1)/0.6</f>
        <v>0</v>
      </c>
      <c r="J36" s="1">
        <f ca="1">_xlfn.FLOOR.MATH('tijden (uren.minuten)'!J36) + MOD('tijden (uren.minuten)'!J36,1)/0.6</f>
        <v>0</v>
      </c>
      <c r="K36" s="1">
        <f ca="1">_xlfn.FLOOR.MATH('tijden (uren.minuten)'!K36) + MOD('tijden (uren.minuten)'!K36,1)/0.6</f>
        <v>0</v>
      </c>
      <c r="L36" s="1">
        <f ca="1">_xlfn.FLOOR.MATH('tijden (uren.minuten)'!L36) + MOD('tijden (uren.minuten)'!L36,1)/0.6</f>
        <v>0</v>
      </c>
      <c r="M36" s="1">
        <f ca="1">_xlfn.FLOOR.MATH('tijden (uren.minuten)'!M36) + MOD('tijden (uren.minuten)'!M36,1)/0.6</f>
        <v>0</v>
      </c>
      <c r="N36" s="1">
        <f ca="1">_xlfn.FLOOR.MATH('tijden (uren.minuten)'!N36) + MOD('tijden (uren.minuten)'!N36,1)/0.6</f>
        <v>0</v>
      </c>
      <c r="O36" s="1">
        <f ca="1">_xlfn.FLOOR.MATH('tijden (uren.minuten)'!O36) + MOD('tijden (uren.minuten)'!O36,1)/0.6</f>
        <v>0</v>
      </c>
      <c r="P36" s="1">
        <f ca="1">_xlfn.FLOOR.MATH('tijden (uren.minuten)'!P36) + MOD('tijden (uren.minuten)'!P36,1)/0.6</f>
        <v>0</v>
      </c>
      <c r="Q36" s="1">
        <f ca="1">_xlfn.FLOOR.MATH('tijden (uren.minuten)'!Q36) + MOD('tijden (uren.minuten)'!Q36,1)/0.6</f>
        <v>0</v>
      </c>
      <c r="R36" s="1">
        <f ca="1">_xlfn.FLOOR.MATH('tijden (uren.minuten)'!R36) + MOD('tijden (uren.minuten)'!R36,1)/0.6</f>
        <v>0</v>
      </c>
      <c r="S36" s="1">
        <f ca="1">_xlfn.FLOOR.MATH('tijden (uren.minuten)'!S36) + MOD('tijden (uren.minuten)'!S36,1)/0.6</f>
        <v>0</v>
      </c>
      <c r="T36" s="1">
        <f ca="1">_xlfn.FLOOR.MATH('tijden (uren.minuten)'!T36) + MOD('tijden (uren.minuten)'!T36,1)/0.6</f>
        <v>0</v>
      </c>
      <c r="U36" s="1">
        <f ca="1">_xlfn.FLOOR.MATH('tijden (uren.minuten)'!U36) + MOD('tijden (uren.minuten)'!U36,1)/0.6</f>
        <v>0</v>
      </c>
      <c r="V36" s="1">
        <f ca="1">_xlfn.FLOOR.MATH('tijden (uren.minuten)'!V36) + MOD('tijden (uren.minuten)'!V36,1)/0.6</f>
        <v>0</v>
      </c>
      <c r="W36" s="1">
        <f ca="1">_xlfn.FLOOR.MATH('tijden (uren.minuten)'!W36) + MOD('tijden (uren.minuten)'!W36,1)/0.6</f>
        <v>0</v>
      </c>
      <c r="X36" s="1">
        <f ca="1">_xlfn.FLOOR.MATH('tijden (uren.minuten)'!X36) + MOD('tijden (uren.minuten)'!X36,1)/0.6</f>
        <v>0</v>
      </c>
      <c r="Y36" s="1">
        <f ca="1">_xlfn.FLOOR.MATH('tijden (uren.minuten)'!Y36) + MOD('tijden (uren.minuten)'!Y36,1)/0.6</f>
        <v>0</v>
      </c>
      <c r="Z36" s="1">
        <f ca="1">_xlfn.FLOOR.MATH('tijden (uren.minuten)'!Z36) + MOD('tijden (uren.minuten)'!Z36,1)/0.6</f>
        <v>0</v>
      </c>
      <c r="AA36" s="1">
        <f ca="1">_xlfn.FLOOR.MATH('tijden (uren.minuten)'!AA36) + MOD('tijden (uren.minuten)'!AA36,1)/0.6</f>
        <v>0</v>
      </c>
      <c r="AB36" s="1">
        <f ca="1">_xlfn.FLOOR.MATH('tijden (uren.minuten)'!AB36) + MOD('tijden (uren.minuten)'!AB36,1)/0.6</f>
        <v>0</v>
      </c>
      <c r="AC36" s="1">
        <f ca="1">_xlfn.FLOOR.MATH('tijden (uren.minuten)'!AC36) + MOD('tijden (uren.minuten)'!AC36,1)/0.6</f>
        <v>0</v>
      </c>
      <c r="AD36" s="1">
        <f ca="1">_xlfn.FLOOR.MATH('tijden (uren.minuten)'!AD36) + MOD('tijden (uren.minuten)'!AD36,1)/0.6</f>
        <v>0</v>
      </c>
      <c r="AE36" s="1">
        <f ca="1">_xlfn.FLOOR.MATH('tijden (uren.minuten)'!AE36) + MOD('tijden (uren.minuten)'!AE36,1)/0.6</f>
        <v>0</v>
      </c>
      <c r="AF36" s="1">
        <f ca="1">_xlfn.FLOOR.MATH('tijden (uren.minuten)'!AF36) + MOD('tijden (uren.minuten)'!AF36,1)/0.6</f>
        <v>0</v>
      </c>
      <c r="AG36" s="1">
        <f ca="1">_xlfn.FLOOR.MATH('tijden (uren.minuten)'!AG36) + MOD('tijden (uren.minuten)'!AG36,1)/0.6</f>
        <v>0</v>
      </c>
      <c r="AH36" s="1">
        <f ca="1">_xlfn.FLOOR.MATH('tijden (uren.minuten)'!AH36) + MOD('tijden (uren.minuten)'!AH36,1)/0.6</f>
        <v>0</v>
      </c>
      <c r="AI36" s="1">
        <f ca="1">_xlfn.FLOOR.MATH('tijden (uren.minuten)'!AI36) + MOD('tijden (uren.minuten)'!AI36,1)/0.6</f>
        <v>2.3333333333333335</v>
      </c>
      <c r="AJ36" s="1">
        <f>_xlfn.FLOOR.MATH('tijden (uren.minuten)'!AJ36) + MOD('tijden (uren.minuten)'!AJ36,1)/0.6</f>
        <v>0</v>
      </c>
      <c r="AK36" s="1">
        <f>_xlfn.FLOOR.MATH('tijden (uren.minuten)'!AK36) + MOD('tijden (uren.minuten)'!AK36,1)/0.6</f>
        <v>6.666666666666667</v>
      </c>
      <c r="AL36" s="1">
        <f>_xlfn.FLOOR.MATH('tijden (uren.minuten)'!AL36) + MOD('tijden (uren.minuten)'!AL36,1)/0.6</f>
        <v>0</v>
      </c>
      <c r="AM36" s="1">
        <f>_xlfn.FLOOR.MATH('tijden (uren.minuten)'!AM36) + MOD('tijden (uren.minuten)'!AM36,1)/0.6</f>
        <v>0</v>
      </c>
      <c r="AN36" s="1">
        <f>_xlfn.FLOOR.MATH('tijden (uren.minuten)'!AN36) + MOD('tijden (uren.minuten)'!AN36,1)/0.6</f>
        <v>6.3333333333333339</v>
      </c>
      <c r="AO36" s="1">
        <f>_xlfn.FLOOR.MATH('tijden (uren.minuten)'!AO36) + MOD('tijden (uren.minuten)'!AO36,1)/0.6</f>
        <v>0</v>
      </c>
      <c r="AP36" s="1">
        <f>_xlfn.FLOOR.MATH('tijden (uren.minuten)'!AP36) + MOD('tijden (uren.minuten)'!AP36,1)/0.6</f>
        <v>0</v>
      </c>
      <c r="AQ36" s="1">
        <f>_xlfn.FLOOR.MATH('tijden (uren.minuten)'!AQ36) + MOD('tijden (uren.minuten)'!AQ36,1)/0.6</f>
        <v>0</v>
      </c>
      <c r="AR36" s="1">
        <f>_xlfn.FLOOR.MATH('tijden (uren.minuten)'!AR36) + MOD('tijden (uren.minuten)'!AR36,1)/0.6</f>
        <v>0</v>
      </c>
      <c r="AS36" s="1">
        <f>_xlfn.FLOOR.MATH('tijden (uren.minuten)'!AS36) + MOD('tijden (uren.minuten)'!AS36,1)/0.6</f>
        <v>0</v>
      </c>
      <c r="AT36" s="1">
        <f>_xlfn.FLOOR.MATH('tijden (uren.minuten)'!AT36) + MOD('tijden (uren.minuten)'!AT36,1)/0.6</f>
        <v>0</v>
      </c>
      <c r="AU36" s="1">
        <f>_xlfn.FLOOR.MATH('tijden (uren.minuten)'!AU36) + MOD('tijden (uren.minuten)'!AU36,1)/0.6</f>
        <v>0</v>
      </c>
      <c r="AV36" s="1">
        <f>_xlfn.FLOOR.MATH('tijden (uren.minuten)'!AV36) + MOD('tijden (uren.minuten)'!AV36,1)/0.6</f>
        <v>0</v>
      </c>
      <c r="AW36" s="1">
        <f>_xlfn.FLOOR.MATH('tijden (uren.minuten)'!AW36) + MOD('tijden (uren.minuten)'!AW36,1)/0.6</f>
        <v>0</v>
      </c>
      <c r="AX36" s="1">
        <f>_xlfn.FLOOR.MATH('tijden (uren.minuten)'!AX36) + MOD('tijden (uren.minuten)'!AX36,1)/0.6</f>
        <v>0</v>
      </c>
    </row>
    <row r="37" spans="1:50" x14ac:dyDescent="0.3">
      <c r="A37" t="s">
        <v>25</v>
      </c>
      <c r="B37" s="1">
        <f ca="1">_xlfn.FLOOR.MATH('tijden (uren.minuten)'!B37) + MOD('tijden (uren.minuten)'!B37,1)/0.6</f>
        <v>0</v>
      </c>
      <c r="C37" s="1">
        <f ca="1">_xlfn.FLOOR.MATH('tijden (uren.minuten)'!C37) + MOD('tijden (uren.minuten)'!C37,1)/0.6</f>
        <v>0</v>
      </c>
      <c r="D37" s="1">
        <f ca="1">_xlfn.FLOOR.MATH('tijden (uren.minuten)'!D37) + MOD('tijden (uren.minuten)'!D37,1)/0.6</f>
        <v>0</v>
      </c>
      <c r="E37" s="1">
        <f ca="1">_xlfn.FLOOR.MATH('tijden (uren.minuten)'!E37) + MOD('tijden (uren.minuten)'!E37,1)/0.6</f>
        <v>0</v>
      </c>
      <c r="F37" s="1">
        <f ca="1">_xlfn.FLOOR.MATH('tijden (uren.minuten)'!F37) + MOD('tijden (uren.minuten)'!F37,1)/0.6</f>
        <v>0</v>
      </c>
      <c r="G37" s="1">
        <f ca="1">_xlfn.FLOOR.MATH('tijden (uren.minuten)'!G37) + MOD('tijden (uren.minuten)'!G37,1)/0.6</f>
        <v>0</v>
      </c>
      <c r="H37" s="1">
        <f ca="1">_xlfn.FLOOR.MATH('tijden (uren.minuten)'!H37) + MOD('tijden (uren.minuten)'!H37,1)/0.6</f>
        <v>0</v>
      </c>
      <c r="I37" s="1">
        <f ca="1">_xlfn.FLOOR.MATH('tijden (uren.minuten)'!I37) + MOD('tijden (uren.minuten)'!I37,1)/0.6</f>
        <v>0</v>
      </c>
      <c r="J37" s="1">
        <f ca="1">_xlfn.FLOOR.MATH('tijden (uren.minuten)'!J37) + MOD('tijden (uren.minuten)'!J37,1)/0.6</f>
        <v>0</v>
      </c>
      <c r="K37" s="1">
        <f ca="1">_xlfn.FLOOR.MATH('tijden (uren.minuten)'!K37) + MOD('tijden (uren.minuten)'!K37,1)/0.6</f>
        <v>0</v>
      </c>
      <c r="L37" s="1">
        <f ca="1">_xlfn.FLOOR.MATH('tijden (uren.minuten)'!L37) + MOD('tijden (uren.minuten)'!L37,1)/0.6</f>
        <v>0</v>
      </c>
      <c r="M37" s="1">
        <f ca="1">_xlfn.FLOOR.MATH('tijden (uren.minuten)'!M37) + MOD('tijden (uren.minuten)'!M37,1)/0.6</f>
        <v>0</v>
      </c>
      <c r="N37" s="1">
        <f ca="1">_xlfn.FLOOR.MATH('tijden (uren.minuten)'!N37) + MOD('tijden (uren.minuten)'!N37,1)/0.6</f>
        <v>0</v>
      </c>
      <c r="O37" s="1">
        <f ca="1">_xlfn.FLOOR.MATH('tijden (uren.minuten)'!O37) + MOD('tijden (uren.minuten)'!O37,1)/0.6</f>
        <v>0</v>
      </c>
      <c r="P37" s="1">
        <f ca="1">_xlfn.FLOOR.MATH('tijden (uren.minuten)'!P37) + MOD('tijden (uren.minuten)'!P37,1)/0.6</f>
        <v>0</v>
      </c>
      <c r="Q37" s="1">
        <f ca="1">_xlfn.FLOOR.MATH('tijden (uren.minuten)'!Q37) + MOD('tijden (uren.minuten)'!Q37,1)/0.6</f>
        <v>0</v>
      </c>
      <c r="R37" s="1">
        <f ca="1">_xlfn.FLOOR.MATH('tijden (uren.minuten)'!R37) + MOD('tijden (uren.minuten)'!R37,1)/0.6</f>
        <v>0</v>
      </c>
      <c r="S37" s="1">
        <f ca="1">_xlfn.FLOOR.MATH('tijden (uren.minuten)'!S37) + MOD('tijden (uren.minuten)'!S37,1)/0.6</f>
        <v>0</v>
      </c>
      <c r="T37" s="1">
        <f ca="1">_xlfn.FLOOR.MATH('tijden (uren.minuten)'!T37) + MOD('tijden (uren.minuten)'!T37,1)/0.6</f>
        <v>0</v>
      </c>
      <c r="U37" s="1">
        <f ca="1">_xlfn.FLOOR.MATH('tijden (uren.minuten)'!U37) + MOD('tijden (uren.minuten)'!U37,1)/0.6</f>
        <v>0</v>
      </c>
      <c r="V37" s="1">
        <f ca="1">_xlfn.FLOOR.MATH('tijden (uren.minuten)'!V37) + MOD('tijden (uren.minuten)'!V37,1)/0.6</f>
        <v>0</v>
      </c>
      <c r="W37" s="1">
        <f ca="1">_xlfn.FLOOR.MATH('tijden (uren.minuten)'!W37) + MOD('tijden (uren.minuten)'!W37,1)/0.6</f>
        <v>0</v>
      </c>
      <c r="X37" s="1">
        <f ca="1">_xlfn.FLOOR.MATH('tijden (uren.minuten)'!X37) + MOD('tijden (uren.minuten)'!X37,1)/0.6</f>
        <v>0</v>
      </c>
      <c r="Y37" s="1">
        <f ca="1">_xlfn.FLOOR.MATH('tijden (uren.minuten)'!Y37) + MOD('tijden (uren.minuten)'!Y37,1)/0.6</f>
        <v>0</v>
      </c>
      <c r="Z37" s="1">
        <f ca="1">_xlfn.FLOOR.MATH('tijden (uren.minuten)'!Z37) + MOD('tijden (uren.minuten)'!Z37,1)/0.6</f>
        <v>0</v>
      </c>
      <c r="AA37" s="1">
        <f ca="1">_xlfn.FLOOR.MATH('tijden (uren.minuten)'!AA37) + MOD('tijden (uren.minuten)'!AA37,1)/0.6</f>
        <v>0</v>
      </c>
      <c r="AB37" s="1">
        <f ca="1">_xlfn.FLOOR.MATH('tijden (uren.minuten)'!AB37) + MOD('tijden (uren.minuten)'!AB37,1)/0.6</f>
        <v>0</v>
      </c>
      <c r="AC37" s="1">
        <f ca="1">_xlfn.FLOOR.MATH('tijden (uren.minuten)'!AC37) + MOD('tijden (uren.minuten)'!AC37,1)/0.6</f>
        <v>0</v>
      </c>
      <c r="AD37" s="1">
        <f ca="1">_xlfn.FLOOR.MATH('tijden (uren.minuten)'!AD37) + MOD('tijden (uren.minuten)'!AD37,1)/0.6</f>
        <v>0</v>
      </c>
      <c r="AE37" s="1">
        <f ca="1">_xlfn.FLOOR.MATH('tijden (uren.minuten)'!AE37) + MOD('tijden (uren.minuten)'!AE37,1)/0.6</f>
        <v>0</v>
      </c>
      <c r="AF37" s="1">
        <f ca="1">_xlfn.FLOOR.MATH('tijden (uren.minuten)'!AF37) + MOD('tijden (uren.minuten)'!AF37,1)/0.6</f>
        <v>0</v>
      </c>
      <c r="AG37" s="1">
        <f ca="1">_xlfn.FLOOR.MATH('tijden (uren.minuten)'!AG37) + MOD('tijden (uren.minuten)'!AG37,1)/0.6</f>
        <v>0</v>
      </c>
      <c r="AH37" s="1">
        <f ca="1">_xlfn.FLOOR.MATH('tijden (uren.minuten)'!AH37) + MOD('tijden (uren.minuten)'!AH37,1)/0.6</f>
        <v>2.4999999999999996</v>
      </c>
      <c r="AI37" s="1">
        <f ca="1">_xlfn.FLOOR.MATH('tijden (uren.minuten)'!AI37) + MOD('tijden (uren.minuten)'!AI37,1)/0.6</f>
        <v>9.7499999999999982</v>
      </c>
      <c r="AJ37" s="1">
        <f ca="1">_xlfn.FLOOR.MATH('tijden (uren.minuten)'!AJ37) + MOD('tijden (uren.minuten)'!AJ37,1)/0.6</f>
        <v>6.666666666666667</v>
      </c>
      <c r="AK37" s="1">
        <f>_xlfn.FLOOR.MATH('tijden (uren.minuten)'!AK37) + MOD('tijden (uren.minuten)'!AK37,1)/0.6</f>
        <v>0</v>
      </c>
      <c r="AL37" s="1">
        <f>_xlfn.FLOOR.MATH('tijden (uren.minuten)'!AL37) + MOD('tijden (uren.minuten)'!AL37,1)/0.6</f>
        <v>0</v>
      </c>
      <c r="AM37" s="1">
        <f>_xlfn.FLOOR.MATH('tijden (uren.minuten)'!AM37) + MOD('tijden (uren.minuten)'!AM37,1)/0.6</f>
        <v>0</v>
      </c>
      <c r="AN37" s="1">
        <f>_xlfn.FLOOR.MATH('tijden (uren.minuten)'!AN37) + MOD('tijden (uren.minuten)'!AN37,1)/0.6</f>
        <v>8.0833333333333339</v>
      </c>
      <c r="AO37" s="1">
        <f>_xlfn.FLOOR.MATH('tijden (uren.minuten)'!AO37) + MOD('tijden (uren.minuten)'!AO37,1)/0.6</f>
        <v>0</v>
      </c>
      <c r="AP37" s="1">
        <f>_xlfn.FLOOR.MATH('tijden (uren.minuten)'!AP37) + MOD('tijden (uren.minuten)'!AP37,1)/0.6</f>
        <v>15</v>
      </c>
      <c r="AQ37" s="1">
        <f>_xlfn.FLOOR.MATH('tijden (uren.minuten)'!AQ37) + MOD('tijden (uren.minuten)'!AQ37,1)/0.6</f>
        <v>0</v>
      </c>
      <c r="AR37" s="1">
        <f>_xlfn.FLOOR.MATH('tijden (uren.minuten)'!AR37) + MOD('tijden (uren.minuten)'!AR37,1)/0.6</f>
        <v>0</v>
      </c>
      <c r="AS37" s="1">
        <f>_xlfn.FLOOR.MATH('tijden (uren.minuten)'!AS37) + MOD('tijden (uren.minuten)'!AS37,1)/0.6</f>
        <v>0</v>
      </c>
      <c r="AT37" s="1">
        <f>_xlfn.FLOOR.MATH('tijden (uren.minuten)'!AT37) + MOD('tijden (uren.minuten)'!AT37,1)/0.6</f>
        <v>0</v>
      </c>
      <c r="AU37" s="1">
        <f>_xlfn.FLOOR.MATH('tijden (uren.minuten)'!AU37) + MOD('tijden (uren.minuten)'!AU37,1)/0.6</f>
        <v>0</v>
      </c>
      <c r="AV37" s="1">
        <f>_xlfn.FLOOR.MATH('tijden (uren.minuten)'!AV37) + MOD('tijden (uren.minuten)'!AV37,1)/0.6</f>
        <v>0</v>
      </c>
      <c r="AW37" s="1">
        <f>_xlfn.FLOOR.MATH('tijden (uren.minuten)'!AW37) + MOD('tijden (uren.minuten)'!AW37,1)/0.6</f>
        <v>0</v>
      </c>
      <c r="AX37" s="1">
        <f>_xlfn.FLOOR.MATH('tijden (uren.minuten)'!AX37) + MOD('tijden (uren.minuten)'!AX37,1)/0.6</f>
        <v>0</v>
      </c>
    </row>
    <row r="38" spans="1:50" x14ac:dyDescent="0.3">
      <c r="A38" t="s">
        <v>27</v>
      </c>
      <c r="B38" s="1">
        <f ca="1">_xlfn.FLOOR.MATH('tijden (uren.minuten)'!B38) + MOD('tijden (uren.minuten)'!B38,1)/0.6</f>
        <v>0</v>
      </c>
      <c r="C38" s="1">
        <f ca="1">_xlfn.FLOOR.MATH('tijden (uren.minuten)'!C38) + MOD('tijden (uren.minuten)'!C38,1)/0.6</f>
        <v>5.75</v>
      </c>
      <c r="D38" s="1">
        <f ca="1">_xlfn.FLOOR.MATH('tijden (uren.minuten)'!D38) + MOD('tijden (uren.minuten)'!D38,1)/0.6</f>
        <v>0</v>
      </c>
      <c r="E38" s="1">
        <f ca="1">_xlfn.FLOOR.MATH('tijden (uren.minuten)'!E38) + MOD('tijden (uren.minuten)'!E38,1)/0.6</f>
        <v>0</v>
      </c>
      <c r="F38" s="1">
        <f ca="1">_xlfn.FLOOR.MATH('tijden (uren.minuten)'!F38) + MOD('tijden (uren.minuten)'!F38,1)/0.6</f>
        <v>0</v>
      </c>
      <c r="G38" s="1">
        <f ca="1">_xlfn.FLOOR.MATH('tijden (uren.minuten)'!G38) + MOD('tijden (uren.minuten)'!G38,1)/0.6</f>
        <v>0</v>
      </c>
      <c r="H38" s="1">
        <f ca="1">_xlfn.FLOOR.MATH('tijden (uren.minuten)'!H38) + MOD('tijden (uren.minuten)'!H38,1)/0.6</f>
        <v>0</v>
      </c>
      <c r="I38" s="1">
        <f ca="1">_xlfn.FLOOR.MATH('tijden (uren.minuten)'!I38) + MOD('tijden (uren.minuten)'!I38,1)/0.6</f>
        <v>0</v>
      </c>
      <c r="J38" s="1">
        <f ca="1">_xlfn.FLOOR.MATH('tijden (uren.minuten)'!J38) + MOD('tijden (uren.minuten)'!J38,1)/0.6</f>
        <v>0</v>
      </c>
      <c r="K38" s="1">
        <f ca="1">_xlfn.FLOOR.MATH('tijden (uren.minuten)'!K38) + MOD('tijden (uren.minuten)'!K38,1)/0.6</f>
        <v>0</v>
      </c>
      <c r="L38" s="1">
        <f ca="1">_xlfn.FLOOR.MATH('tijden (uren.minuten)'!L38) + MOD('tijden (uren.minuten)'!L38,1)/0.6</f>
        <v>0</v>
      </c>
      <c r="M38" s="1">
        <f ca="1">_xlfn.FLOOR.MATH('tijden (uren.minuten)'!M38) + MOD('tijden (uren.minuten)'!M38,1)/0.6</f>
        <v>0</v>
      </c>
      <c r="N38" s="1">
        <f ca="1">_xlfn.FLOOR.MATH('tijden (uren.minuten)'!N38) + MOD('tijden (uren.minuten)'!N38,1)/0.6</f>
        <v>0</v>
      </c>
      <c r="O38" s="1">
        <f ca="1">_xlfn.FLOOR.MATH('tijden (uren.minuten)'!O38) + MOD('tijden (uren.minuten)'!O38,1)/0.6</f>
        <v>0</v>
      </c>
      <c r="P38" s="1">
        <f ca="1">_xlfn.FLOOR.MATH('tijden (uren.minuten)'!P38) + MOD('tijden (uren.minuten)'!P38,1)/0.6</f>
        <v>0</v>
      </c>
      <c r="Q38" s="1">
        <f ca="1">_xlfn.FLOOR.MATH('tijden (uren.minuten)'!Q38) + MOD('tijden (uren.minuten)'!Q38,1)/0.6</f>
        <v>0</v>
      </c>
      <c r="R38" s="1">
        <f ca="1">_xlfn.FLOOR.MATH('tijden (uren.minuten)'!R38) + MOD('tijden (uren.minuten)'!R38,1)/0.6</f>
        <v>0</v>
      </c>
      <c r="S38" s="1">
        <f ca="1">_xlfn.FLOOR.MATH('tijden (uren.minuten)'!S38) + MOD('tijden (uren.minuten)'!S38,1)/0.6</f>
        <v>0</v>
      </c>
      <c r="T38" s="1">
        <f ca="1">_xlfn.FLOOR.MATH('tijden (uren.minuten)'!T38) + MOD('tijden (uren.minuten)'!T38,1)/0.6</f>
        <v>0</v>
      </c>
      <c r="U38" s="1">
        <f ca="1">_xlfn.FLOOR.MATH('tijden (uren.minuten)'!U38) + MOD('tijden (uren.minuten)'!U38,1)/0.6</f>
        <v>0</v>
      </c>
      <c r="V38" s="1">
        <f ca="1">_xlfn.FLOOR.MATH('tijden (uren.minuten)'!V38) + MOD('tijden (uren.minuten)'!V38,1)/0.6</f>
        <v>0</v>
      </c>
      <c r="W38" s="1">
        <f ca="1">_xlfn.FLOOR.MATH('tijden (uren.minuten)'!W38) + MOD('tijden (uren.minuten)'!W38,1)/0.6</f>
        <v>0</v>
      </c>
      <c r="X38" s="1">
        <f ca="1">_xlfn.FLOOR.MATH('tijden (uren.minuten)'!X38) + MOD('tijden (uren.minuten)'!X38,1)/0.6</f>
        <v>0</v>
      </c>
      <c r="Y38" s="1">
        <f ca="1">_xlfn.FLOOR.MATH('tijden (uren.minuten)'!Y38) + MOD('tijden (uren.minuten)'!Y38,1)/0.6</f>
        <v>0</v>
      </c>
      <c r="Z38" s="1">
        <f ca="1">_xlfn.FLOOR.MATH('tijden (uren.minuten)'!Z38) + MOD('tijden (uren.minuten)'!Z38,1)/0.6</f>
        <v>0</v>
      </c>
      <c r="AA38" s="1">
        <f ca="1">_xlfn.FLOOR.MATH('tijden (uren.minuten)'!AA38) + MOD('tijden (uren.minuten)'!AA38,1)/0.6</f>
        <v>0</v>
      </c>
      <c r="AB38" s="1">
        <f ca="1">_xlfn.FLOOR.MATH('tijden (uren.minuten)'!AB38) + MOD('tijden (uren.minuten)'!AB38,1)/0.6</f>
        <v>0</v>
      </c>
      <c r="AC38" s="1">
        <f ca="1">_xlfn.FLOOR.MATH('tijden (uren.minuten)'!AC38) + MOD('tijden (uren.minuten)'!AC38,1)/0.6</f>
        <v>0</v>
      </c>
      <c r="AD38" s="1">
        <f ca="1">_xlfn.FLOOR.MATH('tijden (uren.minuten)'!AD38) + MOD('tijden (uren.minuten)'!AD38,1)/0.6</f>
        <v>0</v>
      </c>
      <c r="AE38" s="1">
        <f ca="1">_xlfn.FLOOR.MATH('tijden (uren.minuten)'!AE38) + MOD('tijden (uren.minuten)'!AE38,1)/0.6</f>
        <v>0</v>
      </c>
      <c r="AF38" s="1">
        <f ca="1">_xlfn.FLOOR.MATH('tijden (uren.minuten)'!AF38) + MOD('tijden (uren.minuten)'!AF38,1)/0.6</f>
        <v>0</v>
      </c>
      <c r="AG38" s="1">
        <f ca="1">_xlfn.FLOOR.MATH('tijden (uren.minuten)'!AG38) + MOD('tijden (uren.minuten)'!AG38,1)/0.6</f>
        <v>0</v>
      </c>
      <c r="AH38" s="1">
        <f ca="1">_xlfn.FLOOR.MATH('tijden (uren.minuten)'!AH38) + MOD('tijden (uren.minuten)'!AH38,1)/0.6</f>
        <v>0</v>
      </c>
      <c r="AI38" s="1">
        <f ca="1">_xlfn.FLOOR.MATH('tijden (uren.minuten)'!AI38) + MOD('tijden (uren.minuten)'!AI38,1)/0.6</f>
        <v>0</v>
      </c>
      <c r="AJ38" s="1">
        <f ca="1">_xlfn.FLOOR.MATH('tijden (uren.minuten)'!AJ38) + MOD('tijden (uren.minuten)'!AJ38,1)/0.6</f>
        <v>0</v>
      </c>
      <c r="AK38" s="1">
        <f ca="1">_xlfn.FLOOR.MATH('tijden (uren.minuten)'!AK38) + MOD('tijden (uren.minuten)'!AK38,1)/0.6</f>
        <v>0</v>
      </c>
      <c r="AL38" s="1">
        <f>_xlfn.FLOOR.MATH('tijden (uren.minuten)'!AL38) + MOD('tijden (uren.minuten)'!AL38,1)/0.6</f>
        <v>0</v>
      </c>
      <c r="AM38" s="1">
        <f>_xlfn.FLOOR.MATH('tijden (uren.minuten)'!AM38) + MOD('tijden (uren.minuten)'!AM38,1)/0.6</f>
        <v>2.166666666666667</v>
      </c>
      <c r="AN38" s="1">
        <f>_xlfn.FLOOR.MATH('tijden (uren.minuten)'!AN38) + MOD('tijden (uren.minuten)'!AN38,1)/0.6</f>
        <v>0</v>
      </c>
      <c r="AO38" s="1">
        <f>_xlfn.FLOOR.MATH('tijden (uren.minuten)'!AO38) + MOD('tijden (uren.minuten)'!AO38,1)/0.6</f>
        <v>0</v>
      </c>
      <c r="AP38" s="1">
        <f>_xlfn.FLOOR.MATH('tijden (uren.minuten)'!AP38) + MOD('tijden (uren.minuten)'!AP38,1)/0.6</f>
        <v>0</v>
      </c>
      <c r="AQ38" s="1">
        <f>_xlfn.FLOOR.MATH('tijden (uren.minuten)'!AQ38) + MOD('tijden (uren.minuten)'!AQ38,1)/0.6</f>
        <v>0</v>
      </c>
      <c r="AR38" s="1">
        <f>_xlfn.FLOOR.MATH('tijden (uren.minuten)'!AR38) + MOD('tijden (uren.minuten)'!AR38,1)/0.6</f>
        <v>0</v>
      </c>
      <c r="AS38" s="1">
        <f>_xlfn.FLOOR.MATH('tijden (uren.minuten)'!AS38) + MOD('tijden (uren.minuten)'!AS38,1)/0.6</f>
        <v>0</v>
      </c>
      <c r="AT38" s="1">
        <f>_xlfn.FLOOR.MATH('tijden (uren.minuten)'!AT38) + MOD('tijden (uren.minuten)'!AT38,1)/0.6</f>
        <v>0</v>
      </c>
      <c r="AU38" s="1">
        <f>_xlfn.FLOOR.MATH('tijden (uren.minuten)'!AU38) + MOD('tijden (uren.minuten)'!AU38,1)/0.6</f>
        <v>0</v>
      </c>
      <c r="AV38" s="1">
        <f>_xlfn.FLOOR.MATH('tijden (uren.minuten)'!AV38) + MOD('tijden (uren.minuten)'!AV38,1)/0.6</f>
        <v>0</v>
      </c>
      <c r="AW38" s="1">
        <f>_xlfn.FLOOR.MATH('tijden (uren.minuten)'!AW38) + MOD('tijden (uren.minuten)'!AW38,1)/0.6</f>
        <v>0</v>
      </c>
      <c r="AX38" s="1">
        <f>_xlfn.FLOOR.MATH('tijden (uren.minuten)'!AX38) + MOD('tijden (uren.minuten)'!AX38,1)/0.6</f>
        <v>0</v>
      </c>
    </row>
    <row r="39" spans="1:50" x14ac:dyDescent="0.3">
      <c r="A39" t="s">
        <v>39</v>
      </c>
      <c r="B39" s="1">
        <f ca="1">_xlfn.FLOOR.MATH('tijden (uren.minuten)'!B39) + MOD('tijden (uren.minuten)'!B39,1)/0.6</f>
        <v>0</v>
      </c>
      <c r="C39" s="1">
        <f ca="1">_xlfn.FLOOR.MATH('tijden (uren.minuten)'!C39) + MOD('tijden (uren.minuten)'!C39,1)/0.6</f>
        <v>0</v>
      </c>
      <c r="D39" s="1">
        <f ca="1">_xlfn.FLOOR.MATH('tijden (uren.minuten)'!D39) + MOD('tijden (uren.minuten)'!D39,1)/0.6</f>
        <v>0</v>
      </c>
      <c r="E39" s="1">
        <f ca="1">_xlfn.FLOOR.MATH('tijden (uren.minuten)'!E39) + MOD('tijden (uren.minuten)'!E39,1)/0.6</f>
        <v>0</v>
      </c>
      <c r="F39" s="1">
        <f ca="1">_xlfn.FLOOR.MATH('tijden (uren.minuten)'!F39) + MOD('tijden (uren.minuten)'!F39,1)/0.6</f>
        <v>0</v>
      </c>
      <c r="G39" s="1">
        <f ca="1">_xlfn.FLOOR.MATH('tijden (uren.minuten)'!G39) + MOD('tijden (uren.minuten)'!G39,1)/0.6</f>
        <v>0</v>
      </c>
      <c r="H39" s="1">
        <f ca="1">_xlfn.FLOOR.MATH('tijden (uren.minuten)'!H39) + MOD('tijden (uren.minuten)'!H39,1)/0.6</f>
        <v>0</v>
      </c>
      <c r="I39" s="1">
        <f ca="1">_xlfn.FLOOR.MATH('tijden (uren.minuten)'!I39) + MOD('tijden (uren.minuten)'!I39,1)/0.6</f>
        <v>0</v>
      </c>
      <c r="J39" s="1">
        <f ca="1">_xlfn.FLOOR.MATH('tijden (uren.minuten)'!J39) + MOD('tijden (uren.minuten)'!J39,1)/0.6</f>
        <v>0</v>
      </c>
      <c r="K39" s="1">
        <f ca="1">_xlfn.FLOOR.MATH('tijden (uren.minuten)'!K39) + MOD('tijden (uren.minuten)'!K39,1)/0.6</f>
        <v>0</v>
      </c>
      <c r="L39" s="1">
        <f ca="1">_xlfn.FLOOR.MATH('tijden (uren.minuten)'!L39) + MOD('tijden (uren.minuten)'!L39,1)/0.6</f>
        <v>0</v>
      </c>
      <c r="M39" s="1">
        <f ca="1">_xlfn.FLOOR.MATH('tijden (uren.minuten)'!M39) + MOD('tijden (uren.minuten)'!M39,1)/0.6</f>
        <v>0</v>
      </c>
      <c r="N39" s="1">
        <f ca="1">_xlfn.FLOOR.MATH('tijden (uren.minuten)'!N39) + MOD('tijden (uren.minuten)'!N39,1)/0.6</f>
        <v>0</v>
      </c>
      <c r="O39" s="1">
        <f ca="1">_xlfn.FLOOR.MATH('tijden (uren.minuten)'!O39) + MOD('tijden (uren.minuten)'!O39,1)/0.6</f>
        <v>0</v>
      </c>
      <c r="P39" s="1">
        <f ca="1">_xlfn.FLOOR.MATH('tijden (uren.minuten)'!P39) + MOD('tijden (uren.minuten)'!P39,1)/0.6</f>
        <v>0</v>
      </c>
      <c r="Q39" s="1">
        <f ca="1">_xlfn.FLOOR.MATH('tijden (uren.minuten)'!Q39) + MOD('tijden (uren.minuten)'!Q39,1)/0.6</f>
        <v>0</v>
      </c>
      <c r="R39" s="1">
        <f ca="1">_xlfn.FLOOR.MATH('tijden (uren.minuten)'!R39) + MOD('tijden (uren.minuten)'!R39,1)/0.6</f>
        <v>0</v>
      </c>
      <c r="S39" s="1">
        <f ca="1">_xlfn.FLOOR.MATH('tijden (uren.minuten)'!S39) + MOD('tijden (uren.minuten)'!S39,1)/0.6</f>
        <v>0</v>
      </c>
      <c r="T39" s="1">
        <f ca="1">_xlfn.FLOOR.MATH('tijden (uren.minuten)'!T39) + MOD('tijden (uren.minuten)'!T39,1)/0.6</f>
        <v>0</v>
      </c>
      <c r="U39" s="1">
        <f ca="1">_xlfn.FLOOR.MATH('tijden (uren.minuten)'!U39) + MOD('tijden (uren.minuten)'!U39,1)/0.6</f>
        <v>0</v>
      </c>
      <c r="V39" s="1">
        <f ca="1">_xlfn.FLOOR.MATH('tijden (uren.minuten)'!V39) + MOD('tijden (uren.minuten)'!V39,1)/0.6</f>
        <v>0</v>
      </c>
      <c r="W39" s="1">
        <f ca="1">_xlfn.FLOOR.MATH('tijden (uren.minuten)'!W39) + MOD('tijden (uren.minuten)'!W39,1)/0.6</f>
        <v>0</v>
      </c>
      <c r="X39" s="1">
        <f ca="1">_xlfn.FLOOR.MATH('tijden (uren.minuten)'!X39) + MOD('tijden (uren.minuten)'!X39,1)/0.6</f>
        <v>0</v>
      </c>
      <c r="Y39" s="1">
        <f ca="1">_xlfn.FLOOR.MATH('tijden (uren.minuten)'!Y39) + MOD('tijden (uren.minuten)'!Y39,1)/0.6</f>
        <v>0</v>
      </c>
      <c r="Z39" s="1">
        <f ca="1">_xlfn.FLOOR.MATH('tijden (uren.minuten)'!Z39) + MOD('tijden (uren.minuten)'!Z39,1)/0.6</f>
        <v>5.3333333333333339</v>
      </c>
      <c r="AA39" s="1">
        <f ca="1">_xlfn.FLOOR.MATH('tijden (uren.minuten)'!AA39) + MOD('tijden (uren.minuten)'!AA39,1)/0.6</f>
        <v>0</v>
      </c>
      <c r="AB39" s="1">
        <f ca="1">_xlfn.FLOOR.MATH('tijden (uren.minuten)'!AB39) + MOD('tijden (uren.minuten)'!AB39,1)/0.6</f>
        <v>0</v>
      </c>
      <c r="AC39" s="1">
        <f ca="1">_xlfn.FLOOR.MATH('tijden (uren.minuten)'!AC39) + MOD('tijden (uren.minuten)'!AC39,1)/0.6</f>
        <v>0</v>
      </c>
      <c r="AD39" s="1">
        <f ca="1">_xlfn.FLOOR.MATH('tijden (uren.minuten)'!AD39) + MOD('tijden (uren.minuten)'!AD39,1)/0.6</f>
        <v>0</v>
      </c>
      <c r="AE39" s="1">
        <f ca="1">_xlfn.FLOOR.MATH('tijden (uren.minuten)'!AE39) + MOD('tijden (uren.minuten)'!AE39,1)/0.6</f>
        <v>0</v>
      </c>
      <c r="AF39" s="1">
        <f ca="1">_xlfn.FLOOR.MATH('tijden (uren.minuten)'!AF39) + MOD('tijden (uren.minuten)'!AF39,1)/0.6</f>
        <v>0</v>
      </c>
      <c r="AG39" s="1">
        <f ca="1">_xlfn.FLOOR.MATH('tijden (uren.minuten)'!AG39) + MOD('tijden (uren.minuten)'!AG39,1)/0.6</f>
        <v>0</v>
      </c>
      <c r="AH39" s="1">
        <f ca="1">_xlfn.FLOOR.MATH('tijden (uren.minuten)'!AH39) + MOD('tijden (uren.minuten)'!AH39,1)/0.6</f>
        <v>4.4666666666666668</v>
      </c>
      <c r="AI39" s="1">
        <f ca="1">_xlfn.FLOOR.MATH('tijden (uren.minuten)'!AI39) + MOD('tijden (uren.minuten)'!AI39,1)/0.6</f>
        <v>0</v>
      </c>
      <c r="AJ39" s="1">
        <f ca="1">_xlfn.FLOOR.MATH('tijden (uren.minuten)'!AJ39) + MOD('tijden (uren.minuten)'!AJ39,1)/0.6</f>
        <v>0</v>
      </c>
      <c r="AK39" s="1">
        <f ca="1">_xlfn.FLOOR.MATH('tijden (uren.minuten)'!AK39) + MOD('tijden (uren.minuten)'!AK39,1)/0.6</f>
        <v>0</v>
      </c>
      <c r="AL39" s="1">
        <f ca="1">_xlfn.FLOOR.MATH('tijden (uren.minuten)'!AL39) + MOD('tijden (uren.minuten)'!AL39,1)/0.6</f>
        <v>2.166666666666667</v>
      </c>
      <c r="AM39" s="1">
        <f>_xlfn.FLOOR.MATH('tijden (uren.minuten)'!AM39) + MOD('tijden (uren.minuten)'!AM39,1)/0.6</f>
        <v>0</v>
      </c>
      <c r="AN39" s="1">
        <f>_xlfn.FLOOR.MATH('tijden (uren.minuten)'!AN39) + MOD('tijden (uren.minuten)'!AN39,1)/0.6</f>
        <v>0</v>
      </c>
      <c r="AO39" s="1">
        <f>_xlfn.FLOOR.MATH('tijden (uren.minuten)'!AO39) + MOD('tijden (uren.minuten)'!AO39,1)/0.6</f>
        <v>0</v>
      </c>
      <c r="AP39" s="1">
        <f>_xlfn.FLOOR.MATH('tijden (uren.minuten)'!AP39) + MOD('tijden (uren.minuten)'!AP39,1)/0.6</f>
        <v>0</v>
      </c>
      <c r="AQ39" s="1">
        <f>_xlfn.FLOOR.MATH('tijden (uren.minuten)'!AQ39) + MOD('tijden (uren.minuten)'!AQ39,1)/0.6</f>
        <v>0</v>
      </c>
      <c r="AR39" s="1">
        <f>_xlfn.FLOOR.MATH('tijden (uren.minuten)'!AR39) + MOD('tijden (uren.minuten)'!AR39,1)/0.6</f>
        <v>0</v>
      </c>
      <c r="AS39" s="1">
        <f>_xlfn.FLOOR.MATH('tijden (uren.minuten)'!AS39) + MOD('tijden (uren.minuten)'!AS39,1)/0.6</f>
        <v>0</v>
      </c>
      <c r="AT39" s="1">
        <f>_xlfn.FLOOR.MATH('tijden (uren.minuten)'!AT39) + MOD('tijden (uren.minuten)'!AT39,1)/0.6</f>
        <v>0</v>
      </c>
      <c r="AU39" s="1">
        <f>_xlfn.FLOOR.MATH('tijden (uren.minuten)'!AU39) + MOD('tijden (uren.minuten)'!AU39,1)/0.6</f>
        <v>0</v>
      </c>
      <c r="AV39" s="1">
        <f>_xlfn.FLOOR.MATH('tijden (uren.minuten)'!AV39) + MOD('tijden (uren.minuten)'!AV39,1)/0.6</f>
        <v>0</v>
      </c>
      <c r="AW39" s="1">
        <f>_xlfn.FLOOR.MATH('tijden (uren.minuten)'!AW39) + MOD('tijden (uren.minuten)'!AW39,1)/0.6</f>
        <v>0</v>
      </c>
      <c r="AX39" s="1">
        <f>_xlfn.FLOOR.MATH('tijden (uren.minuten)'!AX39) + MOD('tijden (uren.minuten)'!AX39,1)/0.6</f>
        <v>0</v>
      </c>
    </row>
    <row r="40" spans="1:50" x14ac:dyDescent="0.3">
      <c r="A40" t="s">
        <v>29</v>
      </c>
      <c r="B40" s="1">
        <f ca="1">_xlfn.FLOOR.MATH('tijden (uren.minuten)'!B40) + MOD('tijden (uren.minuten)'!B40,1)/0.6</f>
        <v>0</v>
      </c>
      <c r="C40" s="1">
        <f ca="1">_xlfn.FLOOR.MATH('tijden (uren.minuten)'!C40) + MOD('tijden (uren.minuten)'!C40,1)/0.6</f>
        <v>0</v>
      </c>
      <c r="D40" s="1">
        <f ca="1">_xlfn.FLOOR.MATH('tijden (uren.minuten)'!D40) + MOD('tijden (uren.minuten)'!D40,1)/0.6</f>
        <v>0</v>
      </c>
      <c r="E40" s="1">
        <f ca="1">_xlfn.FLOOR.MATH('tijden (uren.minuten)'!E40) + MOD('tijden (uren.minuten)'!E40,1)/0.6</f>
        <v>0</v>
      </c>
      <c r="F40" s="1">
        <f ca="1">_xlfn.FLOOR.MATH('tijden (uren.minuten)'!F40) + MOD('tijden (uren.minuten)'!F40,1)/0.6</f>
        <v>0</v>
      </c>
      <c r="G40" s="1">
        <f ca="1">_xlfn.FLOOR.MATH('tijden (uren.minuten)'!G40) + MOD('tijden (uren.minuten)'!G40,1)/0.6</f>
        <v>0</v>
      </c>
      <c r="H40" s="1">
        <f ca="1">_xlfn.FLOOR.MATH('tijden (uren.minuten)'!H40) + MOD('tijden (uren.minuten)'!H40,1)/0.6</f>
        <v>0</v>
      </c>
      <c r="I40" s="1">
        <f ca="1">_xlfn.FLOOR.MATH('tijden (uren.minuten)'!I40) + MOD('tijden (uren.minuten)'!I40,1)/0.6</f>
        <v>0</v>
      </c>
      <c r="J40" s="1">
        <f ca="1">_xlfn.FLOOR.MATH('tijden (uren.minuten)'!J40) + MOD('tijden (uren.minuten)'!J40,1)/0.6</f>
        <v>0</v>
      </c>
      <c r="K40" s="1">
        <f ca="1">_xlfn.FLOOR.MATH('tijden (uren.minuten)'!K40) + MOD('tijden (uren.minuten)'!K40,1)/0.6</f>
        <v>0</v>
      </c>
      <c r="L40" s="1">
        <f ca="1">_xlfn.FLOOR.MATH('tijden (uren.minuten)'!L40) + MOD('tijden (uren.minuten)'!L40,1)/0.6</f>
        <v>0</v>
      </c>
      <c r="M40" s="1">
        <f ca="1">_xlfn.FLOOR.MATH('tijden (uren.minuten)'!M40) + MOD('tijden (uren.minuten)'!M40,1)/0.6</f>
        <v>0</v>
      </c>
      <c r="N40" s="1">
        <f ca="1">_xlfn.FLOOR.MATH('tijden (uren.minuten)'!N40) + MOD('tijden (uren.minuten)'!N40,1)/0.6</f>
        <v>0</v>
      </c>
      <c r="O40" s="1">
        <f ca="1">_xlfn.FLOOR.MATH('tijden (uren.minuten)'!O40) + MOD('tijden (uren.minuten)'!O40,1)/0.6</f>
        <v>0</v>
      </c>
      <c r="P40" s="1">
        <f ca="1">_xlfn.FLOOR.MATH('tijden (uren.minuten)'!P40) + MOD('tijden (uren.minuten)'!P40,1)/0.6</f>
        <v>0</v>
      </c>
      <c r="Q40" s="1">
        <f ca="1">_xlfn.FLOOR.MATH('tijden (uren.minuten)'!Q40) + MOD('tijden (uren.minuten)'!Q40,1)/0.6</f>
        <v>0</v>
      </c>
      <c r="R40" s="1">
        <f ca="1">_xlfn.FLOOR.MATH('tijden (uren.minuten)'!R40) + MOD('tijden (uren.minuten)'!R40,1)/0.6</f>
        <v>0</v>
      </c>
      <c r="S40" s="1">
        <f ca="1">_xlfn.FLOOR.MATH('tijden (uren.minuten)'!S40) + MOD('tijden (uren.minuten)'!S40,1)/0.6</f>
        <v>0</v>
      </c>
      <c r="T40" s="1">
        <f ca="1">_xlfn.FLOOR.MATH('tijden (uren.minuten)'!T40) + MOD('tijden (uren.minuten)'!T40,1)/0.6</f>
        <v>0</v>
      </c>
      <c r="U40" s="1">
        <f ca="1">_xlfn.FLOOR.MATH('tijden (uren.minuten)'!U40) + MOD('tijden (uren.minuten)'!U40,1)/0.6</f>
        <v>0</v>
      </c>
      <c r="V40" s="1">
        <f ca="1">_xlfn.FLOOR.MATH('tijden (uren.minuten)'!V40) + MOD('tijden (uren.minuten)'!V40,1)/0.6</f>
        <v>0</v>
      </c>
      <c r="W40" s="1">
        <f ca="1">_xlfn.FLOOR.MATH('tijden (uren.minuten)'!W40) + MOD('tijden (uren.minuten)'!W40,1)/0.6</f>
        <v>0</v>
      </c>
      <c r="X40" s="1">
        <f ca="1">_xlfn.FLOOR.MATH('tijden (uren.minuten)'!X40) + MOD('tijden (uren.minuten)'!X40,1)/0.6</f>
        <v>0</v>
      </c>
      <c r="Y40" s="1">
        <f ca="1">_xlfn.FLOOR.MATH('tijden (uren.minuten)'!Y40) + MOD('tijden (uren.minuten)'!Y40,1)/0.6</f>
        <v>0</v>
      </c>
      <c r="Z40" s="1">
        <f ca="1">_xlfn.FLOOR.MATH('tijden (uren.minuten)'!Z40) + MOD('tijden (uren.minuten)'!Z40,1)/0.6</f>
        <v>0</v>
      </c>
      <c r="AA40" s="1">
        <f ca="1">_xlfn.FLOOR.MATH('tijden (uren.minuten)'!AA40) + MOD('tijden (uren.minuten)'!AA40,1)/0.6</f>
        <v>0</v>
      </c>
      <c r="AB40" s="1">
        <f ca="1">_xlfn.FLOOR.MATH('tijden (uren.minuten)'!AB40) + MOD('tijden (uren.minuten)'!AB40,1)/0.6</f>
        <v>0</v>
      </c>
      <c r="AC40" s="1">
        <f ca="1">_xlfn.FLOOR.MATH('tijden (uren.minuten)'!AC40) + MOD('tijden (uren.minuten)'!AC40,1)/0.6</f>
        <v>0</v>
      </c>
      <c r="AD40" s="1">
        <f ca="1">_xlfn.FLOOR.MATH('tijden (uren.minuten)'!AD40) + MOD('tijden (uren.minuten)'!AD40,1)/0.6</f>
        <v>0</v>
      </c>
      <c r="AE40" s="1">
        <f ca="1">_xlfn.FLOOR.MATH('tijden (uren.minuten)'!AE40) + MOD('tijden (uren.minuten)'!AE40,1)/0.6</f>
        <v>0</v>
      </c>
      <c r="AF40" s="1">
        <f ca="1">_xlfn.FLOOR.MATH('tijden (uren.minuten)'!AF40) + MOD('tijden (uren.minuten)'!AF40,1)/0.6</f>
        <v>0</v>
      </c>
      <c r="AG40" s="1">
        <f ca="1">_xlfn.FLOOR.MATH('tijden (uren.minuten)'!AG40) + MOD('tijden (uren.minuten)'!AG40,1)/0.6</f>
        <v>0</v>
      </c>
      <c r="AH40" s="1">
        <f ca="1">_xlfn.FLOOR.MATH('tijden (uren.minuten)'!AH40) + MOD('tijden (uren.minuten)'!AH40,1)/0.6</f>
        <v>0</v>
      </c>
      <c r="AI40" s="1">
        <f ca="1">_xlfn.FLOOR.MATH('tijden (uren.minuten)'!AI40) + MOD('tijden (uren.minuten)'!AI40,1)/0.6</f>
        <v>0</v>
      </c>
      <c r="AJ40" s="1">
        <f ca="1">_xlfn.FLOOR.MATH('tijden (uren.minuten)'!AJ40) + MOD('tijden (uren.minuten)'!AJ40,1)/0.6</f>
        <v>6.3333333333333339</v>
      </c>
      <c r="AK40" s="1">
        <f ca="1">_xlfn.FLOOR.MATH('tijden (uren.minuten)'!AK40) + MOD('tijden (uren.minuten)'!AK40,1)/0.6</f>
        <v>8.0833333333333339</v>
      </c>
      <c r="AL40" s="1">
        <f ca="1">_xlfn.FLOOR.MATH('tijden (uren.minuten)'!AL40) + MOD('tijden (uren.minuten)'!AL40,1)/0.6</f>
        <v>0</v>
      </c>
      <c r="AM40" s="1">
        <f ca="1">_xlfn.FLOOR.MATH('tijden (uren.minuten)'!AM40) + MOD('tijden (uren.minuten)'!AM40,1)/0.6</f>
        <v>0</v>
      </c>
      <c r="AN40" s="1">
        <f>_xlfn.FLOOR.MATH('tijden (uren.minuten)'!AN40) + MOD('tijden (uren.minuten)'!AN40,1)/0.6</f>
        <v>0</v>
      </c>
      <c r="AO40" s="1">
        <f>_xlfn.FLOOR.MATH('tijden (uren.minuten)'!AO40) + MOD('tijden (uren.minuten)'!AO40,1)/0.6</f>
        <v>7.3333333333333339</v>
      </c>
      <c r="AP40" s="1">
        <f>_xlfn.FLOOR.MATH('tijden (uren.minuten)'!AP40) + MOD('tijden (uren.minuten)'!AP40,1)/0.6</f>
        <v>18.31666666666667</v>
      </c>
      <c r="AQ40" s="1">
        <f>_xlfn.FLOOR.MATH('tijden (uren.minuten)'!AQ40) + MOD('tijden (uren.minuten)'!AQ40,1)/0.6</f>
        <v>10.25</v>
      </c>
      <c r="AR40" s="1">
        <f>_xlfn.FLOOR.MATH('tijden (uren.minuten)'!AR40) + MOD('tijden (uren.minuten)'!AR40,1)/0.6</f>
        <v>9.8333333333333339</v>
      </c>
      <c r="AS40" s="1">
        <f>_xlfn.FLOOR.MATH('tijden (uren.minuten)'!AS40) + MOD('tijden (uren.minuten)'!AS40,1)/0.6</f>
        <v>0</v>
      </c>
      <c r="AT40" s="1">
        <f>_xlfn.FLOOR.MATH('tijden (uren.minuten)'!AT40) + MOD('tijden (uren.minuten)'!AT40,1)/0.6</f>
        <v>0</v>
      </c>
      <c r="AU40" s="1">
        <f>_xlfn.FLOOR.MATH('tijden (uren.minuten)'!AU40) + MOD('tijden (uren.minuten)'!AU40,1)/0.6</f>
        <v>0</v>
      </c>
      <c r="AV40" s="1">
        <f>_xlfn.FLOOR.MATH('tijden (uren.minuten)'!AV40) + MOD('tijden (uren.minuten)'!AV40,1)/0.6</f>
        <v>0</v>
      </c>
      <c r="AW40" s="1">
        <f>_xlfn.FLOOR.MATH('tijden (uren.minuten)'!AW40) + MOD('tijden (uren.minuten)'!AW40,1)/0.6</f>
        <v>0</v>
      </c>
      <c r="AX40" s="1">
        <f>_xlfn.FLOOR.MATH('tijden (uren.minuten)'!AX40) + MOD('tijden (uren.minuten)'!AX40,1)/0.6</f>
        <v>0</v>
      </c>
    </row>
    <row r="41" spans="1:50" x14ac:dyDescent="0.3">
      <c r="A41" t="s">
        <v>40</v>
      </c>
      <c r="B41" s="1">
        <f ca="1">_xlfn.FLOOR.MATH('tijden (uren.minuten)'!B41) + MOD('tijden (uren.minuten)'!B41,1)/0.6</f>
        <v>0</v>
      </c>
      <c r="C41" s="1">
        <f ca="1">_xlfn.FLOOR.MATH('tijden (uren.minuten)'!C41) + MOD('tijden (uren.minuten)'!C41,1)/0.6</f>
        <v>0</v>
      </c>
      <c r="D41" s="1">
        <f ca="1">_xlfn.FLOOR.MATH('tijden (uren.minuten)'!D41) + MOD('tijden (uren.minuten)'!D41,1)/0.6</f>
        <v>0</v>
      </c>
      <c r="E41" s="1">
        <f ca="1">_xlfn.FLOOR.MATH('tijden (uren.minuten)'!E41) + MOD('tijden (uren.minuten)'!E41,1)/0.6</f>
        <v>0</v>
      </c>
      <c r="F41" s="1">
        <f ca="1">_xlfn.FLOOR.MATH('tijden (uren.minuten)'!F41) + MOD('tijden (uren.minuten)'!F41,1)/0.6</f>
        <v>0</v>
      </c>
      <c r="G41" s="1">
        <f ca="1">_xlfn.FLOOR.MATH('tijden (uren.minuten)'!G41) + MOD('tijden (uren.minuten)'!G41,1)/0.6</f>
        <v>0</v>
      </c>
      <c r="H41" s="1">
        <f ca="1">_xlfn.FLOOR.MATH('tijden (uren.minuten)'!H41) + MOD('tijden (uren.minuten)'!H41,1)/0.6</f>
        <v>0</v>
      </c>
      <c r="I41" s="1">
        <f ca="1">_xlfn.FLOOR.MATH('tijden (uren.minuten)'!I41) + MOD('tijden (uren.minuten)'!I41,1)/0.6</f>
        <v>0</v>
      </c>
      <c r="J41" s="1">
        <f ca="1">_xlfn.FLOOR.MATH('tijden (uren.minuten)'!J41) + MOD('tijden (uren.minuten)'!J41,1)/0.6</f>
        <v>0</v>
      </c>
      <c r="K41" s="1">
        <f ca="1">_xlfn.FLOOR.MATH('tijden (uren.minuten)'!K41) + MOD('tijden (uren.minuten)'!K41,1)/0.6</f>
        <v>0</v>
      </c>
      <c r="L41" s="1">
        <f ca="1">_xlfn.FLOOR.MATH('tijden (uren.minuten)'!L41) + MOD('tijden (uren.minuten)'!L41,1)/0.6</f>
        <v>0</v>
      </c>
      <c r="M41" s="1">
        <f ca="1">_xlfn.FLOOR.MATH('tijden (uren.minuten)'!M41) + MOD('tijden (uren.minuten)'!M41,1)/0.6</f>
        <v>0</v>
      </c>
      <c r="N41" s="1">
        <f ca="1">_xlfn.FLOOR.MATH('tijden (uren.minuten)'!N41) + MOD('tijden (uren.minuten)'!N41,1)/0.6</f>
        <v>0</v>
      </c>
      <c r="O41" s="1">
        <f ca="1">_xlfn.FLOOR.MATH('tijden (uren.minuten)'!O41) + MOD('tijden (uren.minuten)'!O41,1)/0.6</f>
        <v>0</v>
      </c>
      <c r="P41" s="1">
        <f ca="1">_xlfn.FLOOR.MATH('tijden (uren.minuten)'!P41) + MOD('tijden (uren.minuten)'!P41,1)/0.6</f>
        <v>0</v>
      </c>
      <c r="Q41" s="1">
        <f ca="1">_xlfn.FLOOR.MATH('tijden (uren.minuten)'!Q41) + MOD('tijden (uren.minuten)'!Q41,1)/0.6</f>
        <v>0</v>
      </c>
      <c r="R41" s="1">
        <f ca="1">_xlfn.FLOOR.MATH('tijden (uren.minuten)'!R41) + MOD('tijden (uren.minuten)'!R41,1)/0.6</f>
        <v>0</v>
      </c>
      <c r="S41" s="1">
        <f ca="1">_xlfn.FLOOR.MATH('tijden (uren.minuten)'!S41) + MOD('tijden (uren.minuten)'!S41,1)/0.6</f>
        <v>0</v>
      </c>
      <c r="T41" s="1">
        <f ca="1">_xlfn.FLOOR.MATH('tijden (uren.minuten)'!T41) + MOD('tijden (uren.minuten)'!T41,1)/0.6</f>
        <v>0</v>
      </c>
      <c r="U41" s="1">
        <f ca="1">_xlfn.FLOOR.MATH('tijden (uren.minuten)'!U41) + MOD('tijden (uren.minuten)'!U41,1)/0.6</f>
        <v>0</v>
      </c>
      <c r="V41" s="1">
        <f ca="1">_xlfn.FLOOR.MATH('tijden (uren.minuten)'!V41) + MOD('tijden (uren.minuten)'!V41,1)/0.6</f>
        <v>0</v>
      </c>
      <c r="W41" s="1">
        <f ca="1">_xlfn.FLOOR.MATH('tijden (uren.minuten)'!W41) + MOD('tijden (uren.minuten)'!W41,1)/0.6</f>
        <v>0</v>
      </c>
      <c r="X41" s="1">
        <f ca="1">_xlfn.FLOOR.MATH('tijden (uren.minuten)'!X41) + MOD('tijden (uren.minuten)'!X41,1)/0.6</f>
        <v>0</v>
      </c>
      <c r="Y41" s="1">
        <f ca="1">_xlfn.FLOOR.MATH('tijden (uren.minuten)'!Y41) + MOD('tijden (uren.minuten)'!Y41,1)/0.6</f>
        <v>0</v>
      </c>
      <c r="Z41" s="1">
        <f ca="1">_xlfn.FLOOR.MATH('tijden (uren.minuten)'!Z41) + MOD('tijden (uren.minuten)'!Z41,1)/0.6</f>
        <v>0</v>
      </c>
      <c r="AA41" s="1">
        <f ca="1">_xlfn.FLOOR.MATH('tijden (uren.minuten)'!AA41) + MOD('tijden (uren.minuten)'!AA41,1)/0.6</f>
        <v>0</v>
      </c>
      <c r="AB41" s="1">
        <f ca="1">_xlfn.FLOOR.MATH('tijden (uren.minuten)'!AB41) + MOD('tijden (uren.minuten)'!AB41,1)/0.6</f>
        <v>0</v>
      </c>
      <c r="AC41" s="1">
        <f ca="1">_xlfn.FLOOR.MATH('tijden (uren.minuten)'!AC41) + MOD('tijden (uren.minuten)'!AC41,1)/0.6</f>
        <v>0</v>
      </c>
      <c r="AD41" s="1">
        <f ca="1">_xlfn.FLOOR.MATH('tijden (uren.minuten)'!AD41) + MOD('tijden (uren.minuten)'!AD41,1)/0.6</f>
        <v>0</v>
      </c>
      <c r="AE41" s="1">
        <f ca="1">_xlfn.FLOOR.MATH('tijden (uren.minuten)'!AE41) + MOD('tijden (uren.minuten)'!AE41,1)/0.6</f>
        <v>0</v>
      </c>
      <c r="AF41" s="1">
        <f ca="1">_xlfn.FLOOR.MATH('tijden (uren.minuten)'!AF41) + MOD('tijden (uren.minuten)'!AF41,1)/0.6</f>
        <v>0</v>
      </c>
      <c r="AG41" s="1">
        <f ca="1">_xlfn.FLOOR.MATH('tijden (uren.minuten)'!AG41) + MOD('tijden (uren.minuten)'!AG41,1)/0.6</f>
        <v>0</v>
      </c>
      <c r="AH41" s="1">
        <f ca="1">_xlfn.FLOOR.MATH('tijden (uren.minuten)'!AH41) + MOD('tijden (uren.minuten)'!AH41,1)/0.6</f>
        <v>0</v>
      </c>
      <c r="AI41" s="1">
        <f ca="1">_xlfn.FLOOR.MATH('tijden (uren.minuten)'!AI41) + MOD('tijden (uren.minuten)'!AI41,1)/0.6</f>
        <v>0</v>
      </c>
      <c r="AJ41" s="1">
        <f ca="1">_xlfn.FLOOR.MATH('tijden (uren.minuten)'!AJ41) + MOD('tijden (uren.minuten)'!AJ41,1)/0.6</f>
        <v>0</v>
      </c>
      <c r="AK41" s="1">
        <f ca="1">_xlfn.FLOOR.MATH('tijden (uren.minuten)'!AK41) + MOD('tijden (uren.minuten)'!AK41,1)/0.6</f>
        <v>0</v>
      </c>
      <c r="AL41" s="1">
        <f ca="1">_xlfn.FLOOR.MATH('tijden (uren.minuten)'!AL41) + MOD('tijden (uren.minuten)'!AL41,1)/0.6</f>
        <v>0</v>
      </c>
      <c r="AM41" s="1">
        <f ca="1">_xlfn.FLOOR.MATH('tijden (uren.minuten)'!AM41) + MOD('tijden (uren.minuten)'!AM41,1)/0.6</f>
        <v>0</v>
      </c>
      <c r="AN41" s="1">
        <f ca="1">_xlfn.FLOOR.MATH('tijden (uren.minuten)'!AN41) + MOD('tijden (uren.minuten)'!AN41,1)/0.6</f>
        <v>7.3333333333333339</v>
      </c>
      <c r="AO41" s="1">
        <f>_xlfn.FLOOR.MATH('tijden (uren.minuten)'!AO41) + MOD('tijden (uren.minuten)'!AO41,1)/0.6</f>
        <v>0</v>
      </c>
      <c r="AP41" s="1">
        <f>_xlfn.FLOOR.MATH('tijden (uren.minuten)'!AP41) + MOD('tijden (uren.minuten)'!AP41,1)/0.6</f>
        <v>0</v>
      </c>
      <c r="AQ41" s="1">
        <f>_xlfn.FLOOR.MATH('tijden (uren.minuten)'!AQ41) + MOD('tijden (uren.minuten)'!AQ41,1)/0.6</f>
        <v>0</v>
      </c>
      <c r="AR41" s="1">
        <f>_xlfn.FLOOR.MATH('tijden (uren.minuten)'!AR41) + MOD('tijden (uren.minuten)'!AR41,1)/0.6</f>
        <v>0</v>
      </c>
      <c r="AS41" s="1">
        <f>_xlfn.FLOOR.MATH('tijden (uren.minuten)'!AS41) + MOD('tijden (uren.minuten)'!AS41,1)/0.6</f>
        <v>0</v>
      </c>
      <c r="AT41" s="1">
        <f>_xlfn.FLOOR.MATH('tijden (uren.minuten)'!AT41) + MOD('tijden (uren.minuten)'!AT41,1)/0.6</f>
        <v>0</v>
      </c>
      <c r="AU41" s="1">
        <f>_xlfn.FLOOR.MATH('tijden (uren.minuten)'!AU41) + MOD('tijden (uren.minuten)'!AU41,1)/0.6</f>
        <v>0</v>
      </c>
      <c r="AV41" s="1">
        <f>_xlfn.FLOOR.MATH('tijden (uren.minuten)'!AV41) + MOD('tijden (uren.minuten)'!AV41,1)/0.6</f>
        <v>0</v>
      </c>
      <c r="AW41" s="1">
        <f>_xlfn.FLOOR.MATH('tijden (uren.minuten)'!AW41) + MOD('tijden (uren.minuten)'!AW41,1)/0.6</f>
        <v>0</v>
      </c>
      <c r="AX41" s="1">
        <f>_xlfn.FLOOR.MATH('tijden (uren.minuten)'!AX41) + MOD('tijden (uren.minuten)'!AX41,1)/0.6</f>
        <v>0</v>
      </c>
    </row>
    <row r="42" spans="1:50" x14ac:dyDescent="0.3">
      <c r="A42" t="s">
        <v>30</v>
      </c>
      <c r="B42" s="1">
        <f ca="1">_xlfn.FLOOR.MATH('tijden (uren.minuten)'!B42) + MOD('tijden (uren.minuten)'!B42,1)/0.6</f>
        <v>0</v>
      </c>
      <c r="C42" s="1">
        <f ca="1">_xlfn.FLOOR.MATH('tijden (uren.minuten)'!C42) + MOD('tijden (uren.minuten)'!C42,1)/0.6</f>
        <v>0</v>
      </c>
      <c r="D42" s="1">
        <f ca="1">_xlfn.FLOOR.MATH('tijden (uren.minuten)'!D42) + MOD('tijden (uren.minuten)'!D42,1)/0.6</f>
        <v>0</v>
      </c>
      <c r="E42" s="1">
        <f ca="1">_xlfn.FLOOR.MATH('tijden (uren.minuten)'!E42) + MOD('tijden (uren.minuten)'!E42,1)/0.6</f>
        <v>0</v>
      </c>
      <c r="F42" s="1">
        <f ca="1">_xlfn.FLOOR.MATH('tijden (uren.minuten)'!F42) + MOD('tijden (uren.minuten)'!F42,1)/0.6</f>
        <v>0</v>
      </c>
      <c r="G42" s="1">
        <f ca="1">_xlfn.FLOOR.MATH('tijden (uren.minuten)'!G42) + MOD('tijden (uren.minuten)'!G42,1)/0.6</f>
        <v>0</v>
      </c>
      <c r="H42" s="1">
        <f ca="1">_xlfn.FLOOR.MATH('tijden (uren.minuten)'!H42) + MOD('tijden (uren.minuten)'!H42,1)/0.6</f>
        <v>0</v>
      </c>
      <c r="I42" s="1">
        <f ca="1">_xlfn.FLOOR.MATH('tijden (uren.minuten)'!I42) + MOD('tijden (uren.minuten)'!I42,1)/0.6</f>
        <v>0</v>
      </c>
      <c r="J42" s="1">
        <f ca="1">_xlfn.FLOOR.MATH('tijden (uren.minuten)'!J42) + MOD('tijden (uren.minuten)'!J42,1)/0.6</f>
        <v>0</v>
      </c>
      <c r="K42" s="1">
        <f ca="1">_xlfn.FLOOR.MATH('tijden (uren.minuten)'!K42) + MOD('tijden (uren.minuten)'!K42,1)/0.6</f>
        <v>0</v>
      </c>
      <c r="L42" s="1">
        <f ca="1">_xlfn.FLOOR.MATH('tijden (uren.minuten)'!L42) + MOD('tijden (uren.minuten)'!L42,1)/0.6</f>
        <v>0</v>
      </c>
      <c r="M42" s="1">
        <f ca="1">_xlfn.FLOOR.MATH('tijden (uren.minuten)'!M42) + MOD('tijden (uren.minuten)'!M42,1)/0.6</f>
        <v>0</v>
      </c>
      <c r="N42" s="1">
        <f ca="1">_xlfn.FLOOR.MATH('tijden (uren.minuten)'!N42) + MOD('tijden (uren.minuten)'!N42,1)/0.6</f>
        <v>0</v>
      </c>
      <c r="O42" s="1">
        <f ca="1">_xlfn.FLOOR.MATH('tijden (uren.minuten)'!O42) + MOD('tijden (uren.minuten)'!O42,1)/0.6</f>
        <v>0</v>
      </c>
      <c r="P42" s="1">
        <f ca="1">_xlfn.FLOOR.MATH('tijden (uren.minuten)'!P42) + MOD('tijden (uren.minuten)'!P42,1)/0.6</f>
        <v>0</v>
      </c>
      <c r="Q42" s="1">
        <f ca="1">_xlfn.FLOOR.MATH('tijden (uren.minuten)'!Q42) + MOD('tijden (uren.minuten)'!Q42,1)/0.6</f>
        <v>0</v>
      </c>
      <c r="R42" s="1">
        <f ca="1">_xlfn.FLOOR.MATH('tijden (uren.minuten)'!R42) + MOD('tijden (uren.minuten)'!R42,1)/0.6</f>
        <v>0</v>
      </c>
      <c r="S42" s="1">
        <f ca="1">_xlfn.FLOOR.MATH('tijden (uren.minuten)'!S42) + MOD('tijden (uren.minuten)'!S42,1)/0.6</f>
        <v>0</v>
      </c>
      <c r="T42" s="1">
        <f ca="1">_xlfn.FLOOR.MATH('tijden (uren.minuten)'!T42) + MOD('tijden (uren.minuten)'!T42,1)/0.6</f>
        <v>0</v>
      </c>
      <c r="U42" s="1">
        <f ca="1">_xlfn.FLOOR.MATH('tijden (uren.minuten)'!U42) + MOD('tijden (uren.minuten)'!U42,1)/0.6</f>
        <v>0</v>
      </c>
      <c r="V42" s="1">
        <f ca="1">_xlfn.FLOOR.MATH('tijden (uren.minuten)'!V42) + MOD('tijden (uren.minuten)'!V42,1)/0.6</f>
        <v>0</v>
      </c>
      <c r="W42" s="1">
        <f ca="1">_xlfn.FLOOR.MATH('tijden (uren.minuten)'!W42) + MOD('tijden (uren.minuten)'!W42,1)/0.6</f>
        <v>0</v>
      </c>
      <c r="X42" s="1">
        <f ca="1">_xlfn.FLOOR.MATH('tijden (uren.minuten)'!X42) + MOD('tijden (uren.minuten)'!X42,1)/0.6</f>
        <v>0</v>
      </c>
      <c r="Y42" s="1">
        <f ca="1">_xlfn.FLOOR.MATH('tijden (uren.minuten)'!Y42) + MOD('tijden (uren.minuten)'!Y42,1)/0.6</f>
        <v>0</v>
      </c>
      <c r="Z42" s="1">
        <f ca="1">_xlfn.FLOOR.MATH('tijden (uren.minuten)'!Z42) + MOD('tijden (uren.minuten)'!Z42,1)/0.6</f>
        <v>0</v>
      </c>
      <c r="AA42" s="1">
        <f ca="1">_xlfn.FLOOR.MATH('tijden (uren.minuten)'!AA42) + MOD('tijden (uren.minuten)'!AA42,1)/0.6</f>
        <v>0</v>
      </c>
      <c r="AB42" s="1">
        <f ca="1">_xlfn.FLOOR.MATH('tijden (uren.minuten)'!AB42) + MOD('tijden (uren.minuten)'!AB42,1)/0.6</f>
        <v>0</v>
      </c>
      <c r="AC42" s="1">
        <f ca="1">_xlfn.FLOOR.MATH('tijden (uren.minuten)'!AC42) + MOD('tijden (uren.minuten)'!AC42,1)/0.6</f>
        <v>0</v>
      </c>
      <c r="AD42" s="1">
        <f ca="1">_xlfn.FLOOR.MATH('tijden (uren.minuten)'!AD42) + MOD('tijden (uren.minuten)'!AD42,1)/0.6</f>
        <v>0</v>
      </c>
      <c r="AE42" s="1">
        <f ca="1">_xlfn.FLOOR.MATH('tijden (uren.minuten)'!AE42) + MOD('tijden (uren.minuten)'!AE42,1)/0.6</f>
        <v>0</v>
      </c>
      <c r="AF42" s="1">
        <f ca="1">_xlfn.FLOOR.MATH('tijden (uren.minuten)'!AF42) + MOD('tijden (uren.minuten)'!AF42,1)/0.6</f>
        <v>0</v>
      </c>
      <c r="AG42" s="1">
        <f ca="1">_xlfn.FLOOR.MATH('tijden (uren.minuten)'!AG42) + MOD('tijden (uren.minuten)'!AG42,1)/0.6</f>
        <v>0</v>
      </c>
      <c r="AH42" s="1">
        <f ca="1">_xlfn.FLOOR.MATH('tijden (uren.minuten)'!AH42) + MOD('tijden (uren.minuten)'!AH42,1)/0.6</f>
        <v>0</v>
      </c>
      <c r="AI42" s="1">
        <f ca="1">_xlfn.FLOOR.MATH('tijden (uren.minuten)'!AI42) + MOD('tijden (uren.minuten)'!AI42,1)/0.6</f>
        <v>0</v>
      </c>
      <c r="AJ42" s="1">
        <f ca="1">_xlfn.FLOOR.MATH('tijden (uren.minuten)'!AJ42) + MOD('tijden (uren.minuten)'!AJ42,1)/0.6</f>
        <v>0</v>
      </c>
      <c r="AK42" s="1">
        <f ca="1">_xlfn.FLOOR.MATH('tijden (uren.minuten)'!AK42) + MOD('tijden (uren.minuten)'!AK42,1)/0.6</f>
        <v>15</v>
      </c>
      <c r="AL42" s="1">
        <f ca="1">_xlfn.FLOOR.MATH('tijden (uren.minuten)'!AL42) + MOD('tijden (uren.minuten)'!AL42,1)/0.6</f>
        <v>0</v>
      </c>
      <c r="AM42" s="1">
        <f ca="1">_xlfn.FLOOR.MATH('tijden (uren.minuten)'!AM42) + MOD('tijden (uren.minuten)'!AM42,1)/0.6</f>
        <v>0</v>
      </c>
      <c r="AN42" s="1">
        <f ca="1">_xlfn.FLOOR.MATH('tijden (uren.minuten)'!AN42) + MOD('tijden (uren.minuten)'!AN42,1)/0.6</f>
        <v>18.31666666666667</v>
      </c>
      <c r="AO42" s="1">
        <f ca="1">_xlfn.FLOOR.MATH('tijden (uren.minuten)'!AO42) + MOD('tijden (uren.minuten)'!AO42,1)/0.6</f>
        <v>0</v>
      </c>
      <c r="AP42" s="1">
        <f>_xlfn.FLOOR.MATH('tijden (uren.minuten)'!AP42) + MOD('tijden (uren.minuten)'!AP42,1)/0.6</f>
        <v>0</v>
      </c>
      <c r="AQ42" s="1">
        <f>_xlfn.FLOOR.MATH('tijden (uren.minuten)'!AQ42) + MOD('tijden (uren.minuten)'!AQ42,1)/0.6</f>
        <v>10</v>
      </c>
      <c r="AR42" s="1">
        <f>_xlfn.FLOOR.MATH('tijden (uren.minuten)'!AR42) + MOD('tijden (uren.minuten)'!AR42,1)/0.6</f>
        <v>0</v>
      </c>
      <c r="AS42" s="1">
        <f>_xlfn.FLOOR.MATH('tijden (uren.minuten)'!AS42) + MOD('tijden (uren.minuten)'!AS42,1)/0.6</f>
        <v>0</v>
      </c>
      <c r="AT42" s="1">
        <f>_xlfn.FLOOR.MATH('tijden (uren.minuten)'!AT42) + MOD('tijden (uren.minuten)'!AT42,1)/0.6</f>
        <v>0</v>
      </c>
      <c r="AU42" s="1">
        <f>_xlfn.FLOOR.MATH('tijden (uren.minuten)'!AU42) + MOD('tijden (uren.minuten)'!AU42,1)/0.6</f>
        <v>18.249999999999996</v>
      </c>
      <c r="AV42" s="1">
        <f>_xlfn.FLOOR.MATH('tijden (uren.minuten)'!AV42) + MOD('tijden (uren.minuten)'!AV42,1)/0.6</f>
        <v>0</v>
      </c>
      <c r="AW42" s="1">
        <f>_xlfn.FLOOR.MATH('tijden (uren.minuten)'!AW42) + MOD('tijden (uren.minuten)'!AW42,1)/0.6</f>
        <v>0</v>
      </c>
      <c r="AX42" s="1">
        <f>_xlfn.FLOOR.MATH('tijden (uren.minuten)'!AX42) + MOD('tijden (uren.minuten)'!AX42,1)/0.6</f>
        <v>0</v>
      </c>
    </row>
    <row r="43" spans="1:50" x14ac:dyDescent="0.3">
      <c r="A43" t="s">
        <v>31</v>
      </c>
      <c r="B43" s="1">
        <f ca="1">_xlfn.FLOOR.MATH('tijden (uren.minuten)'!B43) + MOD('tijden (uren.minuten)'!B43,1)/0.6</f>
        <v>0</v>
      </c>
      <c r="C43" s="1">
        <f ca="1">_xlfn.FLOOR.MATH('tijden (uren.minuten)'!C43) + MOD('tijden (uren.minuten)'!C43,1)/0.6</f>
        <v>0</v>
      </c>
      <c r="D43" s="1">
        <f ca="1">_xlfn.FLOOR.MATH('tijden (uren.minuten)'!D43) + MOD('tijden (uren.minuten)'!D43,1)/0.6</f>
        <v>0</v>
      </c>
      <c r="E43" s="1">
        <f ca="1">_xlfn.FLOOR.MATH('tijden (uren.minuten)'!E43) + MOD('tijden (uren.minuten)'!E43,1)/0.6</f>
        <v>0</v>
      </c>
      <c r="F43" s="1">
        <f ca="1">_xlfn.FLOOR.MATH('tijden (uren.minuten)'!F43) + MOD('tijden (uren.minuten)'!F43,1)/0.6</f>
        <v>0</v>
      </c>
      <c r="G43" s="1">
        <f ca="1">_xlfn.FLOOR.MATH('tijden (uren.minuten)'!G43) + MOD('tijden (uren.minuten)'!G43,1)/0.6</f>
        <v>0</v>
      </c>
      <c r="H43" s="1">
        <f ca="1">_xlfn.FLOOR.MATH('tijden (uren.minuten)'!H43) + MOD('tijden (uren.minuten)'!H43,1)/0.6</f>
        <v>0</v>
      </c>
      <c r="I43" s="1">
        <f ca="1">_xlfn.FLOOR.MATH('tijden (uren.minuten)'!I43) + MOD('tijden (uren.minuten)'!I43,1)/0.6</f>
        <v>0</v>
      </c>
      <c r="J43" s="1">
        <f ca="1">_xlfn.FLOOR.MATH('tijden (uren.minuten)'!J43) + MOD('tijden (uren.minuten)'!J43,1)/0.6</f>
        <v>0</v>
      </c>
      <c r="K43" s="1">
        <f ca="1">_xlfn.FLOOR.MATH('tijden (uren.minuten)'!K43) + MOD('tijden (uren.minuten)'!K43,1)/0.6</f>
        <v>0</v>
      </c>
      <c r="L43" s="1">
        <f ca="1">_xlfn.FLOOR.MATH('tijden (uren.minuten)'!L43) + MOD('tijden (uren.minuten)'!L43,1)/0.6</f>
        <v>0</v>
      </c>
      <c r="M43" s="1">
        <f ca="1">_xlfn.FLOOR.MATH('tijden (uren.minuten)'!M43) + MOD('tijden (uren.minuten)'!M43,1)/0.6</f>
        <v>0</v>
      </c>
      <c r="N43" s="1">
        <f ca="1">_xlfn.FLOOR.MATH('tijden (uren.minuten)'!N43) + MOD('tijden (uren.minuten)'!N43,1)/0.6</f>
        <v>0</v>
      </c>
      <c r="O43" s="1">
        <f ca="1">_xlfn.FLOOR.MATH('tijden (uren.minuten)'!O43) + MOD('tijden (uren.minuten)'!O43,1)/0.6</f>
        <v>0</v>
      </c>
      <c r="P43" s="1">
        <f ca="1">_xlfn.FLOOR.MATH('tijden (uren.minuten)'!P43) + MOD('tijden (uren.minuten)'!P43,1)/0.6</f>
        <v>0</v>
      </c>
      <c r="Q43" s="1">
        <f ca="1">_xlfn.FLOOR.MATH('tijden (uren.minuten)'!Q43) + MOD('tijden (uren.minuten)'!Q43,1)/0.6</f>
        <v>0</v>
      </c>
      <c r="R43" s="1">
        <f ca="1">_xlfn.FLOOR.MATH('tijden (uren.minuten)'!R43) + MOD('tijden (uren.minuten)'!R43,1)/0.6</f>
        <v>0</v>
      </c>
      <c r="S43" s="1">
        <f ca="1">_xlfn.FLOOR.MATH('tijden (uren.minuten)'!S43) + MOD('tijden (uren.minuten)'!S43,1)/0.6</f>
        <v>0</v>
      </c>
      <c r="T43" s="1">
        <f ca="1">_xlfn.FLOOR.MATH('tijden (uren.minuten)'!T43) + MOD('tijden (uren.minuten)'!T43,1)/0.6</f>
        <v>0</v>
      </c>
      <c r="U43" s="1">
        <f ca="1">_xlfn.FLOOR.MATH('tijden (uren.minuten)'!U43) + MOD('tijden (uren.minuten)'!U43,1)/0.6</f>
        <v>0</v>
      </c>
      <c r="V43" s="1">
        <f ca="1">_xlfn.FLOOR.MATH('tijden (uren.minuten)'!V43) + MOD('tijden (uren.minuten)'!V43,1)/0.6</f>
        <v>0</v>
      </c>
      <c r="W43" s="1">
        <f ca="1">_xlfn.FLOOR.MATH('tijden (uren.minuten)'!W43) + MOD('tijden (uren.minuten)'!W43,1)/0.6</f>
        <v>0</v>
      </c>
      <c r="X43" s="1">
        <f ca="1">_xlfn.FLOOR.MATH('tijden (uren.minuten)'!X43) + MOD('tijden (uren.minuten)'!X43,1)/0.6</f>
        <v>0</v>
      </c>
      <c r="Y43" s="1">
        <f ca="1">_xlfn.FLOOR.MATH('tijden (uren.minuten)'!Y43) + MOD('tijden (uren.minuten)'!Y43,1)/0.6</f>
        <v>0</v>
      </c>
      <c r="Z43" s="1">
        <f ca="1">_xlfn.FLOOR.MATH('tijden (uren.minuten)'!Z43) + MOD('tijden (uren.minuten)'!Z43,1)/0.6</f>
        <v>0</v>
      </c>
      <c r="AA43" s="1">
        <f ca="1">_xlfn.FLOOR.MATH('tijden (uren.minuten)'!AA43) + MOD('tijden (uren.minuten)'!AA43,1)/0.6</f>
        <v>0</v>
      </c>
      <c r="AB43" s="1">
        <f ca="1">_xlfn.FLOOR.MATH('tijden (uren.minuten)'!AB43) + MOD('tijden (uren.minuten)'!AB43,1)/0.6</f>
        <v>0</v>
      </c>
      <c r="AC43" s="1">
        <f ca="1">_xlfn.FLOOR.MATH('tijden (uren.minuten)'!AC43) + MOD('tijden (uren.minuten)'!AC43,1)/0.6</f>
        <v>0</v>
      </c>
      <c r="AD43" s="1">
        <f ca="1">_xlfn.FLOOR.MATH('tijden (uren.minuten)'!AD43) + MOD('tijden (uren.minuten)'!AD43,1)/0.6</f>
        <v>0</v>
      </c>
      <c r="AE43" s="1">
        <f ca="1">_xlfn.FLOOR.MATH('tijden (uren.minuten)'!AE43) + MOD('tijden (uren.minuten)'!AE43,1)/0.6</f>
        <v>0</v>
      </c>
      <c r="AF43" s="1">
        <f ca="1">_xlfn.FLOOR.MATH('tijden (uren.minuten)'!AF43) + MOD('tijden (uren.minuten)'!AF43,1)/0.6</f>
        <v>0</v>
      </c>
      <c r="AG43" s="1">
        <f ca="1">_xlfn.FLOOR.MATH('tijden (uren.minuten)'!AG43) + MOD('tijden (uren.minuten)'!AG43,1)/0.6</f>
        <v>0</v>
      </c>
      <c r="AH43" s="1">
        <f ca="1">_xlfn.FLOOR.MATH('tijden (uren.minuten)'!AH43) + MOD('tijden (uren.minuten)'!AH43,1)/0.6</f>
        <v>0</v>
      </c>
      <c r="AI43" s="1">
        <f ca="1">_xlfn.FLOOR.MATH('tijden (uren.minuten)'!AI43) + MOD('tijden (uren.minuten)'!AI43,1)/0.6</f>
        <v>0</v>
      </c>
      <c r="AJ43" s="1">
        <f ca="1">_xlfn.FLOOR.MATH('tijden (uren.minuten)'!AJ43) + MOD('tijden (uren.minuten)'!AJ43,1)/0.6</f>
        <v>0</v>
      </c>
      <c r="AK43" s="1">
        <f ca="1">_xlfn.FLOOR.MATH('tijden (uren.minuten)'!AK43) + MOD('tijden (uren.minuten)'!AK43,1)/0.6</f>
        <v>0</v>
      </c>
      <c r="AL43" s="1">
        <f ca="1">_xlfn.FLOOR.MATH('tijden (uren.minuten)'!AL43) + MOD('tijden (uren.minuten)'!AL43,1)/0.6</f>
        <v>0</v>
      </c>
      <c r="AM43" s="1">
        <f ca="1">_xlfn.FLOOR.MATH('tijden (uren.minuten)'!AM43) + MOD('tijden (uren.minuten)'!AM43,1)/0.6</f>
        <v>0</v>
      </c>
      <c r="AN43" s="1">
        <f ca="1">_xlfn.FLOOR.MATH('tijden (uren.minuten)'!AN43) + MOD('tijden (uren.minuten)'!AN43,1)/0.6</f>
        <v>10.25</v>
      </c>
      <c r="AO43" s="1">
        <f ca="1">_xlfn.FLOOR.MATH('tijden (uren.minuten)'!AO43) + MOD('tijden (uren.minuten)'!AO43,1)/0.6</f>
        <v>0</v>
      </c>
      <c r="AP43" s="1">
        <f ca="1">_xlfn.FLOOR.MATH('tijden (uren.minuten)'!AP43) + MOD('tijden (uren.minuten)'!AP43,1)/0.6</f>
        <v>10</v>
      </c>
      <c r="AQ43" s="1">
        <f>_xlfn.FLOOR.MATH('tijden (uren.minuten)'!AQ43) + MOD('tijden (uren.minuten)'!AQ43,1)/0.6</f>
        <v>0</v>
      </c>
      <c r="AR43" s="1">
        <f>_xlfn.FLOOR.MATH('tijden (uren.minuten)'!AR43) + MOD('tijden (uren.minuten)'!AR43,1)/0.6</f>
        <v>0</v>
      </c>
      <c r="AS43" s="1">
        <f>_xlfn.FLOOR.MATH('tijden (uren.minuten)'!AS43) + MOD('tijden (uren.minuten)'!AS43,1)/0.6</f>
        <v>8.5000000000000018</v>
      </c>
      <c r="AT43" s="1">
        <f>_xlfn.FLOOR.MATH('tijden (uren.minuten)'!AT43) + MOD('tijden (uren.minuten)'!AT43,1)/0.6</f>
        <v>0</v>
      </c>
      <c r="AU43" s="1">
        <f>_xlfn.FLOOR.MATH('tijden (uren.minuten)'!AU43) + MOD('tijden (uren.minuten)'!AU43,1)/0.6</f>
        <v>10</v>
      </c>
      <c r="AV43" s="1">
        <f>_xlfn.FLOOR.MATH('tijden (uren.minuten)'!AV43) + MOD('tijden (uren.minuten)'!AV43,1)/0.6</f>
        <v>0</v>
      </c>
      <c r="AW43" s="1">
        <f>_xlfn.FLOOR.MATH('tijden (uren.minuten)'!AW43) + MOD('tijden (uren.minuten)'!AW43,1)/0.6</f>
        <v>0</v>
      </c>
      <c r="AX43" s="1">
        <f>_xlfn.FLOOR.MATH('tijden (uren.minuten)'!AX43) + MOD('tijden (uren.minuten)'!AX43,1)/0.6</f>
        <v>0</v>
      </c>
    </row>
    <row r="44" spans="1:50" x14ac:dyDescent="0.3">
      <c r="A44" t="s">
        <v>32</v>
      </c>
      <c r="B44" s="1">
        <f ca="1">_xlfn.FLOOR.MATH('tijden (uren.minuten)'!B44) + MOD('tijden (uren.minuten)'!B44,1)/0.6</f>
        <v>0</v>
      </c>
      <c r="C44" s="1">
        <f ca="1">_xlfn.FLOOR.MATH('tijden (uren.minuten)'!C44) + MOD('tijden (uren.minuten)'!C44,1)/0.6</f>
        <v>0</v>
      </c>
      <c r="D44" s="1">
        <f ca="1">_xlfn.FLOOR.MATH('tijden (uren.minuten)'!D44) + MOD('tijden (uren.minuten)'!D44,1)/0.6</f>
        <v>0</v>
      </c>
      <c r="E44" s="1">
        <f ca="1">_xlfn.FLOOR.MATH('tijden (uren.minuten)'!E44) + MOD('tijden (uren.minuten)'!E44,1)/0.6</f>
        <v>0</v>
      </c>
      <c r="F44" s="1">
        <f ca="1">_xlfn.FLOOR.MATH('tijden (uren.minuten)'!F44) + MOD('tijden (uren.minuten)'!F44,1)/0.6</f>
        <v>0</v>
      </c>
      <c r="G44" s="1">
        <f ca="1">_xlfn.FLOOR.MATH('tijden (uren.minuten)'!G44) + MOD('tijden (uren.minuten)'!G44,1)/0.6</f>
        <v>0</v>
      </c>
      <c r="H44" s="1">
        <f ca="1">_xlfn.FLOOR.MATH('tijden (uren.minuten)'!H44) + MOD('tijden (uren.minuten)'!H44,1)/0.6</f>
        <v>0</v>
      </c>
      <c r="I44" s="1">
        <f ca="1">_xlfn.FLOOR.MATH('tijden (uren.minuten)'!I44) + MOD('tijden (uren.minuten)'!I44,1)/0.6</f>
        <v>0</v>
      </c>
      <c r="J44" s="1">
        <f ca="1">_xlfn.FLOOR.MATH('tijden (uren.minuten)'!J44) + MOD('tijden (uren.minuten)'!J44,1)/0.6</f>
        <v>0</v>
      </c>
      <c r="K44" s="1">
        <f ca="1">_xlfn.FLOOR.MATH('tijden (uren.minuten)'!K44) + MOD('tijden (uren.minuten)'!K44,1)/0.6</f>
        <v>0</v>
      </c>
      <c r="L44" s="1">
        <f ca="1">_xlfn.FLOOR.MATH('tijden (uren.minuten)'!L44) + MOD('tijden (uren.minuten)'!L44,1)/0.6</f>
        <v>0</v>
      </c>
      <c r="M44" s="1">
        <f ca="1">_xlfn.FLOOR.MATH('tijden (uren.minuten)'!M44) + MOD('tijden (uren.minuten)'!M44,1)/0.6</f>
        <v>0</v>
      </c>
      <c r="N44" s="1">
        <f ca="1">_xlfn.FLOOR.MATH('tijden (uren.minuten)'!N44) + MOD('tijden (uren.minuten)'!N44,1)/0.6</f>
        <v>0</v>
      </c>
      <c r="O44" s="1">
        <f ca="1">_xlfn.FLOOR.MATH('tijden (uren.minuten)'!O44) + MOD('tijden (uren.minuten)'!O44,1)/0.6</f>
        <v>0</v>
      </c>
      <c r="P44" s="1">
        <f ca="1">_xlfn.FLOOR.MATH('tijden (uren.minuten)'!P44) + MOD('tijden (uren.minuten)'!P44,1)/0.6</f>
        <v>0</v>
      </c>
      <c r="Q44" s="1">
        <f ca="1">_xlfn.FLOOR.MATH('tijden (uren.minuten)'!Q44) + MOD('tijden (uren.minuten)'!Q44,1)/0.6</f>
        <v>0</v>
      </c>
      <c r="R44" s="1">
        <f ca="1">_xlfn.FLOOR.MATH('tijden (uren.minuten)'!R44) + MOD('tijden (uren.minuten)'!R44,1)/0.6</f>
        <v>0</v>
      </c>
      <c r="S44" s="1">
        <f ca="1">_xlfn.FLOOR.MATH('tijden (uren.minuten)'!S44) + MOD('tijden (uren.minuten)'!S44,1)/0.6</f>
        <v>0</v>
      </c>
      <c r="T44" s="1">
        <f ca="1">_xlfn.FLOOR.MATH('tijden (uren.minuten)'!T44) + MOD('tijden (uren.minuten)'!T44,1)/0.6</f>
        <v>0</v>
      </c>
      <c r="U44" s="1">
        <f ca="1">_xlfn.FLOOR.MATH('tijden (uren.minuten)'!U44) + MOD('tijden (uren.minuten)'!U44,1)/0.6</f>
        <v>0</v>
      </c>
      <c r="V44" s="1">
        <f ca="1">_xlfn.FLOOR.MATH('tijden (uren.minuten)'!V44) + MOD('tijden (uren.minuten)'!V44,1)/0.6</f>
        <v>0</v>
      </c>
      <c r="W44" s="1">
        <f ca="1">_xlfn.FLOOR.MATH('tijden (uren.minuten)'!W44) + MOD('tijden (uren.minuten)'!W44,1)/0.6</f>
        <v>0</v>
      </c>
      <c r="X44" s="1">
        <f ca="1">_xlfn.FLOOR.MATH('tijden (uren.minuten)'!X44) + MOD('tijden (uren.minuten)'!X44,1)/0.6</f>
        <v>0</v>
      </c>
      <c r="Y44" s="1">
        <f ca="1">_xlfn.FLOOR.MATH('tijden (uren.minuten)'!Y44) + MOD('tijden (uren.minuten)'!Y44,1)/0.6</f>
        <v>0</v>
      </c>
      <c r="Z44" s="1">
        <f ca="1">_xlfn.FLOOR.MATH('tijden (uren.minuten)'!Z44) + MOD('tijden (uren.minuten)'!Z44,1)/0.6</f>
        <v>0</v>
      </c>
      <c r="AA44" s="1">
        <f ca="1">_xlfn.FLOOR.MATH('tijden (uren.minuten)'!AA44) + MOD('tijden (uren.minuten)'!AA44,1)/0.6</f>
        <v>0</v>
      </c>
      <c r="AB44" s="1">
        <f ca="1">_xlfn.FLOOR.MATH('tijden (uren.minuten)'!AB44) + MOD('tijden (uren.minuten)'!AB44,1)/0.6</f>
        <v>0</v>
      </c>
      <c r="AC44" s="1">
        <f ca="1">_xlfn.FLOOR.MATH('tijden (uren.minuten)'!AC44) + MOD('tijden (uren.minuten)'!AC44,1)/0.6</f>
        <v>0</v>
      </c>
      <c r="AD44" s="1">
        <f ca="1">_xlfn.FLOOR.MATH('tijden (uren.minuten)'!AD44) + MOD('tijden (uren.minuten)'!AD44,1)/0.6</f>
        <v>0</v>
      </c>
      <c r="AE44" s="1">
        <f ca="1">_xlfn.FLOOR.MATH('tijden (uren.minuten)'!AE44) + MOD('tijden (uren.minuten)'!AE44,1)/0.6</f>
        <v>0</v>
      </c>
      <c r="AF44" s="1">
        <f ca="1">_xlfn.FLOOR.MATH('tijden (uren.minuten)'!AF44) + MOD('tijden (uren.minuten)'!AF44,1)/0.6</f>
        <v>0</v>
      </c>
      <c r="AG44" s="1">
        <f ca="1">_xlfn.FLOOR.MATH('tijden (uren.minuten)'!AG44) + MOD('tijden (uren.minuten)'!AG44,1)/0.6</f>
        <v>0</v>
      </c>
      <c r="AH44" s="1">
        <f ca="1">_xlfn.FLOOR.MATH('tijden (uren.minuten)'!AH44) + MOD('tijden (uren.minuten)'!AH44,1)/0.6</f>
        <v>0</v>
      </c>
      <c r="AI44" s="1">
        <f ca="1">_xlfn.FLOOR.MATH('tijden (uren.minuten)'!AI44) + MOD('tijden (uren.minuten)'!AI44,1)/0.6</f>
        <v>0</v>
      </c>
      <c r="AJ44" s="1">
        <f ca="1">_xlfn.FLOOR.MATH('tijden (uren.minuten)'!AJ44) + MOD('tijden (uren.minuten)'!AJ44,1)/0.6</f>
        <v>0</v>
      </c>
      <c r="AK44" s="1">
        <f ca="1">_xlfn.FLOOR.MATH('tijden (uren.minuten)'!AK44) + MOD('tijden (uren.minuten)'!AK44,1)/0.6</f>
        <v>0</v>
      </c>
      <c r="AL44" s="1">
        <f ca="1">_xlfn.FLOOR.MATH('tijden (uren.minuten)'!AL44) + MOD('tijden (uren.minuten)'!AL44,1)/0.6</f>
        <v>0</v>
      </c>
      <c r="AM44" s="1">
        <f ca="1">_xlfn.FLOOR.MATH('tijden (uren.minuten)'!AM44) + MOD('tijden (uren.minuten)'!AM44,1)/0.6</f>
        <v>0</v>
      </c>
      <c r="AN44" s="1">
        <f ca="1">_xlfn.FLOOR.MATH('tijden (uren.minuten)'!AN44) + MOD('tijden (uren.minuten)'!AN44,1)/0.6</f>
        <v>9.8333333333333339</v>
      </c>
      <c r="AO44" s="1">
        <f ca="1">_xlfn.FLOOR.MATH('tijden (uren.minuten)'!AO44) + MOD('tijden (uren.minuten)'!AO44,1)/0.6</f>
        <v>0</v>
      </c>
      <c r="AP44" s="1">
        <f ca="1">_xlfn.FLOOR.MATH('tijden (uren.minuten)'!AP44) + MOD('tijden (uren.minuten)'!AP44,1)/0.6</f>
        <v>0</v>
      </c>
      <c r="AQ44" s="1">
        <f ca="1">_xlfn.FLOOR.MATH('tijden (uren.minuten)'!AQ44) + MOD('tijden (uren.minuten)'!AQ44,1)/0.6</f>
        <v>0</v>
      </c>
      <c r="AR44" s="1">
        <f>_xlfn.FLOOR.MATH('tijden (uren.minuten)'!AR44) + MOD('tijden (uren.minuten)'!AR44,1)/0.6</f>
        <v>0</v>
      </c>
      <c r="AS44" s="1">
        <f>_xlfn.FLOOR.MATH('tijden (uren.minuten)'!AS44) + MOD('tijden (uren.minuten)'!AS44,1)/0.6</f>
        <v>5</v>
      </c>
      <c r="AT44" s="1">
        <f>_xlfn.FLOOR.MATH('tijden (uren.minuten)'!AT44) + MOD('tijden (uren.minuten)'!AT44,1)/0.6</f>
        <v>0</v>
      </c>
      <c r="AU44" s="1">
        <f>_xlfn.FLOOR.MATH('tijden (uren.minuten)'!AU44) + MOD('tijden (uren.minuten)'!AU44,1)/0.6</f>
        <v>0</v>
      </c>
      <c r="AV44" s="1">
        <f>_xlfn.FLOOR.MATH('tijden (uren.minuten)'!AV44) + MOD('tijden (uren.minuten)'!AV44,1)/0.6</f>
        <v>0</v>
      </c>
      <c r="AW44" s="1">
        <f>_xlfn.FLOOR.MATH('tijden (uren.minuten)'!AW44) + MOD('tijden (uren.minuten)'!AW44,1)/0.6</f>
        <v>0</v>
      </c>
      <c r="AX44" s="1">
        <f>_xlfn.FLOOR.MATH('tijden (uren.minuten)'!AX44) + MOD('tijden (uren.minuten)'!AX44,1)/0.6</f>
        <v>0</v>
      </c>
    </row>
    <row r="45" spans="1:50" x14ac:dyDescent="0.3">
      <c r="A45" t="s">
        <v>53</v>
      </c>
      <c r="B45" s="1">
        <f ca="1">_xlfn.FLOOR.MATH('tijden (uren.minuten)'!B45) + MOD('tijden (uren.minuten)'!B45,1)/0.6</f>
        <v>0</v>
      </c>
      <c r="C45" s="1">
        <f ca="1">_xlfn.FLOOR.MATH('tijden (uren.minuten)'!C45) + MOD('tijden (uren.minuten)'!C45,1)/0.6</f>
        <v>0</v>
      </c>
      <c r="D45" s="1">
        <f ca="1">_xlfn.FLOOR.MATH('tijden (uren.minuten)'!D45) + MOD('tijden (uren.minuten)'!D45,1)/0.6</f>
        <v>0</v>
      </c>
      <c r="E45" s="1">
        <f ca="1">_xlfn.FLOOR.MATH('tijden (uren.minuten)'!E45) + MOD('tijden (uren.minuten)'!E45,1)/0.6</f>
        <v>0</v>
      </c>
      <c r="F45" s="1">
        <f ca="1">_xlfn.FLOOR.MATH('tijden (uren.minuten)'!F45) + MOD('tijden (uren.minuten)'!F45,1)/0.6</f>
        <v>0</v>
      </c>
      <c r="G45" s="1">
        <f ca="1">_xlfn.FLOOR.MATH('tijden (uren.minuten)'!G45) + MOD('tijden (uren.minuten)'!G45,1)/0.6</f>
        <v>0</v>
      </c>
      <c r="H45" s="1">
        <f ca="1">_xlfn.FLOOR.MATH('tijden (uren.minuten)'!H45) + MOD('tijden (uren.minuten)'!H45,1)/0.6</f>
        <v>0</v>
      </c>
      <c r="I45" s="1">
        <f ca="1">_xlfn.FLOOR.MATH('tijden (uren.minuten)'!I45) + MOD('tijden (uren.minuten)'!I45,1)/0.6</f>
        <v>0</v>
      </c>
      <c r="J45" s="1">
        <f ca="1">_xlfn.FLOOR.MATH('tijden (uren.minuten)'!J45) + MOD('tijden (uren.minuten)'!J45,1)/0.6</f>
        <v>0</v>
      </c>
      <c r="K45" s="1">
        <f ca="1">_xlfn.FLOOR.MATH('tijden (uren.minuten)'!K45) + MOD('tijden (uren.minuten)'!K45,1)/0.6</f>
        <v>0</v>
      </c>
      <c r="L45" s="1">
        <f ca="1">_xlfn.FLOOR.MATH('tijden (uren.minuten)'!L45) + MOD('tijden (uren.minuten)'!L45,1)/0.6</f>
        <v>0</v>
      </c>
      <c r="M45" s="1">
        <f ca="1">_xlfn.FLOOR.MATH('tijden (uren.minuten)'!M45) + MOD('tijden (uren.minuten)'!M45,1)/0.6</f>
        <v>0</v>
      </c>
      <c r="N45" s="1">
        <f ca="1">_xlfn.FLOOR.MATH('tijden (uren.minuten)'!N45) + MOD('tijden (uren.minuten)'!N45,1)/0.6</f>
        <v>0</v>
      </c>
      <c r="O45" s="1">
        <f ca="1">_xlfn.FLOOR.MATH('tijden (uren.minuten)'!O45) + MOD('tijden (uren.minuten)'!O45,1)/0.6</f>
        <v>0</v>
      </c>
      <c r="P45" s="1">
        <f ca="1">_xlfn.FLOOR.MATH('tijden (uren.minuten)'!P45) + MOD('tijden (uren.minuten)'!P45,1)/0.6</f>
        <v>0</v>
      </c>
      <c r="Q45" s="1">
        <f ca="1">_xlfn.FLOOR.MATH('tijden (uren.minuten)'!Q45) + MOD('tijden (uren.minuten)'!Q45,1)/0.6</f>
        <v>0</v>
      </c>
      <c r="R45" s="1">
        <f ca="1">_xlfn.FLOOR.MATH('tijden (uren.minuten)'!R45) + MOD('tijden (uren.minuten)'!R45,1)/0.6</f>
        <v>0</v>
      </c>
      <c r="S45" s="1">
        <f ca="1">_xlfn.FLOOR.MATH('tijden (uren.minuten)'!S45) + MOD('tijden (uren.minuten)'!S45,1)/0.6</f>
        <v>0</v>
      </c>
      <c r="T45" s="1">
        <f ca="1">_xlfn.FLOOR.MATH('tijden (uren.minuten)'!T45) + MOD('tijden (uren.minuten)'!T45,1)/0.6</f>
        <v>0</v>
      </c>
      <c r="U45" s="1">
        <f ca="1">_xlfn.FLOOR.MATH('tijden (uren.minuten)'!U45) + MOD('tijden (uren.minuten)'!U45,1)/0.6</f>
        <v>0</v>
      </c>
      <c r="V45" s="1">
        <f ca="1">_xlfn.FLOOR.MATH('tijden (uren.minuten)'!V45) + MOD('tijden (uren.minuten)'!V45,1)/0.6</f>
        <v>0</v>
      </c>
      <c r="W45" s="1">
        <f ca="1">_xlfn.FLOOR.MATH('tijden (uren.minuten)'!W45) + MOD('tijden (uren.minuten)'!W45,1)/0.6</f>
        <v>0</v>
      </c>
      <c r="X45" s="1">
        <f ca="1">_xlfn.FLOOR.MATH('tijden (uren.minuten)'!X45) + MOD('tijden (uren.minuten)'!X45,1)/0.6</f>
        <v>0</v>
      </c>
      <c r="Y45" s="1">
        <f ca="1">_xlfn.FLOOR.MATH('tijden (uren.minuten)'!Y45) + MOD('tijden (uren.minuten)'!Y45,1)/0.6</f>
        <v>0</v>
      </c>
      <c r="Z45" s="1">
        <f ca="1">_xlfn.FLOOR.MATH('tijden (uren.minuten)'!Z45) + MOD('tijden (uren.minuten)'!Z45,1)/0.6</f>
        <v>0</v>
      </c>
      <c r="AA45" s="1">
        <f ca="1">_xlfn.FLOOR.MATH('tijden (uren.minuten)'!AA45) + MOD('tijden (uren.minuten)'!AA45,1)/0.6</f>
        <v>0</v>
      </c>
      <c r="AB45" s="1">
        <f ca="1">_xlfn.FLOOR.MATH('tijden (uren.minuten)'!AB45) + MOD('tijden (uren.minuten)'!AB45,1)/0.6</f>
        <v>0</v>
      </c>
      <c r="AC45" s="1">
        <f ca="1">_xlfn.FLOOR.MATH('tijden (uren.minuten)'!AC45) + MOD('tijden (uren.minuten)'!AC45,1)/0.6</f>
        <v>0</v>
      </c>
      <c r="AD45" s="1">
        <f ca="1">_xlfn.FLOOR.MATH('tijden (uren.minuten)'!AD45) + MOD('tijden (uren.minuten)'!AD45,1)/0.6</f>
        <v>0</v>
      </c>
      <c r="AE45" s="1">
        <f ca="1">_xlfn.FLOOR.MATH('tijden (uren.minuten)'!AE45) + MOD('tijden (uren.minuten)'!AE45,1)/0.6</f>
        <v>0</v>
      </c>
      <c r="AF45" s="1">
        <f ca="1">_xlfn.FLOOR.MATH('tijden (uren.minuten)'!AF45) + MOD('tijden (uren.minuten)'!AF45,1)/0.6</f>
        <v>0</v>
      </c>
      <c r="AG45" s="1">
        <f ca="1">_xlfn.FLOOR.MATH('tijden (uren.minuten)'!AG45) + MOD('tijden (uren.minuten)'!AG45,1)/0.6</f>
        <v>0</v>
      </c>
      <c r="AH45" s="1">
        <f ca="1">_xlfn.FLOOR.MATH('tijden (uren.minuten)'!AH45) + MOD('tijden (uren.minuten)'!AH45,1)/0.6</f>
        <v>0</v>
      </c>
      <c r="AI45" s="1">
        <f ca="1">_xlfn.FLOOR.MATH('tijden (uren.minuten)'!AI45) + MOD('tijden (uren.minuten)'!AI45,1)/0.6</f>
        <v>0</v>
      </c>
      <c r="AJ45" s="1">
        <f ca="1">_xlfn.FLOOR.MATH('tijden (uren.minuten)'!AJ45) + MOD('tijden (uren.minuten)'!AJ45,1)/0.6</f>
        <v>0</v>
      </c>
      <c r="AK45" s="1">
        <f ca="1">_xlfn.FLOOR.MATH('tijden (uren.minuten)'!AK45) + MOD('tijden (uren.minuten)'!AK45,1)/0.6</f>
        <v>0</v>
      </c>
      <c r="AL45" s="1">
        <f ca="1">_xlfn.FLOOR.MATH('tijden (uren.minuten)'!AL45) + MOD('tijden (uren.minuten)'!AL45,1)/0.6</f>
        <v>0</v>
      </c>
      <c r="AM45" s="1">
        <f ca="1">_xlfn.FLOOR.MATH('tijden (uren.minuten)'!AM45) + MOD('tijden (uren.minuten)'!AM45,1)/0.6</f>
        <v>0</v>
      </c>
      <c r="AN45" s="1">
        <f ca="1">_xlfn.FLOOR.MATH('tijden (uren.minuten)'!AN45) + MOD('tijden (uren.minuten)'!AN45,1)/0.6</f>
        <v>0</v>
      </c>
      <c r="AO45" s="1">
        <f ca="1">_xlfn.FLOOR.MATH('tijden (uren.minuten)'!AO45) + MOD('tijden (uren.minuten)'!AO45,1)/0.6</f>
        <v>0</v>
      </c>
      <c r="AP45" s="1">
        <f ca="1">_xlfn.FLOOR.MATH('tijden (uren.minuten)'!AP45) + MOD('tijden (uren.minuten)'!AP45,1)/0.6</f>
        <v>0</v>
      </c>
      <c r="AQ45" s="1">
        <f ca="1">_xlfn.FLOOR.MATH('tijden (uren.minuten)'!AQ45) + MOD('tijden (uren.minuten)'!AQ45,1)/0.6</f>
        <v>8.5000000000000018</v>
      </c>
      <c r="AR45" s="1">
        <f ca="1">_xlfn.FLOOR.MATH('tijden (uren.minuten)'!AR45) + MOD('tijden (uren.minuten)'!AR45,1)/0.6</f>
        <v>5</v>
      </c>
      <c r="AS45" s="1">
        <f>_xlfn.FLOOR.MATH('tijden (uren.minuten)'!AS45) + MOD('tijden (uren.minuten)'!AS45,1)/0.6</f>
        <v>0</v>
      </c>
      <c r="AT45" s="1">
        <f>_xlfn.FLOOR.MATH('tijden (uren.minuten)'!AT45) + MOD('tijden (uren.minuten)'!AT45,1)/0.6</f>
        <v>4.3833333333333337</v>
      </c>
      <c r="AU45" s="1">
        <f>_xlfn.FLOOR.MATH('tijden (uren.minuten)'!AU45) + MOD('tijden (uren.minuten)'!AU45,1)/0.6</f>
        <v>0</v>
      </c>
      <c r="AV45" s="1">
        <f>_xlfn.FLOOR.MATH('tijden (uren.minuten)'!AV45) + MOD('tijden (uren.minuten)'!AV45,1)/0.6</f>
        <v>0</v>
      </c>
      <c r="AW45" s="1">
        <f>_xlfn.FLOOR.MATH('tijden (uren.minuten)'!AW45) + MOD('tijden (uren.minuten)'!AW45,1)/0.6</f>
        <v>0</v>
      </c>
      <c r="AX45" s="1">
        <f>_xlfn.FLOOR.MATH('tijden (uren.minuten)'!AX45) + MOD('tijden (uren.minuten)'!AX45,1)/0.6</f>
        <v>0</v>
      </c>
    </row>
    <row r="46" spans="1:50" x14ac:dyDescent="0.3">
      <c r="A46" t="s">
        <v>33</v>
      </c>
      <c r="B46" s="1">
        <f ca="1">_xlfn.FLOOR.MATH('tijden (uren.minuten)'!B46) + MOD('tijden (uren.minuten)'!B46,1)/0.6</f>
        <v>0</v>
      </c>
      <c r="C46" s="1">
        <f ca="1">_xlfn.FLOOR.MATH('tijden (uren.minuten)'!C46) + MOD('tijden (uren.minuten)'!C46,1)/0.6</f>
        <v>0</v>
      </c>
      <c r="D46" s="1">
        <f ca="1">_xlfn.FLOOR.MATH('tijden (uren.minuten)'!D46) + MOD('tijden (uren.minuten)'!D46,1)/0.6</f>
        <v>0</v>
      </c>
      <c r="E46" s="1">
        <f ca="1">_xlfn.FLOOR.MATH('tijden (uren.minuten)'!E46) + MOD('tijden (uren.minuten)'!E46,1)/0.6</f>
        <v>0</v>
      </c>
      <c r="F46" s="1">
        <f ca="1">_xlfn.FLOOR.MATH('tijden (uren.minuten)'!F46) + MOD('tijden (uren.minuten)'!F46,1)/0.6</f>
        <v>0</v>
      </c>
      <c r="G46" s="1">
        <f ca="1">_xlfn.FLOOR.MATH('tijden (uren.minuten)'!G46) + MOD('tijden (uren.minuten)'!G46,1)/0.6</f>
        <v>0</v>
      </c>
      <c r="H46" s="1">
        <f ca="1">_xlfn.FLOOR.MATH('tijden (uren.minuten)'!H46) + MOD('tijden (uren.minuten)'!H46,1)/0.6</f>
        <v>0</v>
      </c>
      <c r="I46" s="1">
        <f ca="1">_xlfn.FLOOR.MATH('tijden (uren.minuten)'!I46) + MOD('tijden (uren.minuten)'!I46,1)/0.6</f>
        <v>0</v>
      </c>
      <c r="J46" s="1">
        <f ca="1">_xlfn.FLOOR.MATH('tijden (uren.minuten)'!J46) + MOD('tijden (uren.minuten)'!J46,1)/0.6</f>
        <v>0</v>
      </c>
      <c r="K46" s="1">
        <f ca="1">_xlfn.FLOOR.MATH('tijden (uren.minuten)'!K46) + MOD('tijden (uren.minuten)'!K46,1)/0.6</f>
        <v>0</v>
      </c>
      <c r="L46" s="1">
        <f ca="1">_xlfn.FLOOR.MATH('tijden (uren.minuten)'!L46) + MOD('tijden (uren.minuten)'!L46,1)/0.6</f>
        <v>0</v>
      </c>
      <c r="M46" s="1">
        <f ca="1">_xlfn.FLOOR.MATH('tijden (uren.minuten)'!M46) + MOD('tijden (uren.minuten)'!M46,1)/0.6</f>
        <v>0</v>
      </c>
      <c r="N46" s="1">
        <f ca="1">_xlfn.FLOOR.MATH('tijden (uren.minuten)'!N46) + MOD('tijden (uren.minuten)'!N46,1)/0.6</f>
        <v>0</v>
      </c>
      <c r="O46" s="1">
        <f ca="1">_xlfn.FLOOR.MATH('tijden (uren.minuten)'!O46) + MOD('tijden (uren.minuten)'!O46,1)/0.6</f>
        <v>0</v>
      </c>
      <c r="P46" s="1">
        <f ca="1">_xlfn.FLOOR.MATH('tijden (uren.minuten)'!P46) + MOD('tijden (uren.minuten)'!P46,1)/0.6</f>
        <v>0</v>
      </c>
      <c r="Q46" s="1">
        <f ca="1">_xlfn.FLOOR.MATH('tijden (uren.minuten)'!Q46) + MOD('tijden (uren.minuten)'!Q46,1)/0.6</f>
        <v>0</v>
      </c>
      <c r="R46" s="1">
        <f ca="1">_xlfn.FLOOR.MATH('tijden (uren.minuten)'!R46) + MOD('tijden (uren.minuten)'!R46,1)/0.6</f>
        <v>0</v>
      </c>
      <c r="S46" s="1">
        <f ca="1">_xlfn.FLOOR.MATH('tijden (uren.minuten)'!S46) + MOD('tijden (uren.minuten)'!S46,1)/0.6</f>
        <v>0</v>
      </c>
      <c r="T46" s="1">
        <f ca="1">_xlfn.FLOOR.MATH('tijden (uren.minuten)'!T46) + MOD('tijden (uren.minuten)'!T46,1)/0.6</f>
        <v>0</v>
      </c>
      <c r="U46" s="1">
        <f ca="1">_xlfn.FLOOR.MATH('tijden (uren.minuten)'!U46) + MOD('tijden (uren.minuten)'!U46,1)/0.6</f>
        <v>0</v>
      </c>
      <c r="V46" s="1">
        <f ca="1">_xlfn.FLOOR.MATH('tijden (uren.minuten)'!V46) + MOD('tijden (uren.minuten)'!V46,1)/0.6</f>
        <v>0</v>
      </c>
      <c r="W46" s="1">
        <f ca="1">_xlfn.FLOOR.MATH('tijden (uren.minuten)'!W46) + MOD('tijden (uren.minuten)'!W46,1)/0.6</f>
        <v>0</v>
      </c>
      <c r="X46" s="1">
        <f ca="1">_xlfn.FLOOR.MATH('tijden (uren.minuten)'!X46) + MOD('tijden (uren.minuten)'!X46,1)/0.6</f>
        <v>0</v>
      </c>
      <c r="Y46" s="1">
        <f ca="1">_xlfn.FLOOR.MATH('tijden (uren.minuten)'!Y46) + MOD('tijden (uren.minuten)'!Y46,1)/0.6</f>
        <v>0</v>
      </c>
      <c r="Z46" s="1">
        <f ca="1">_xlfn.FLOOR.MATH('tijden (uren.minuten)'!Z46) + MOD('tijden (uren.minuten)'!Z46,1)/0.6</f>
        <v>0</v>
      </c>
      <c r="AA46" s="1">
        <f ca="1">_xlfn.FLOOR.MATH('tijden (uren.minuten)'!AA46) + MOD('tijden (uren.minuten)'!AA46,1)/0.6</f>
        <v>0</v>
      </c>
      <c r="AB46" s="1">
        <f ca="1">_xlfn.FLOOR.MATH('tijden (uren.minuten)'!AB46) + MOD('tijden (uren.minuten)'!AB46,1)/0.6</f>
        <v>0</v>
      </c>
      <c r="AC46" s="1">
        <f ca="1">_xlfn.FLOOR.MATH('tijden (uren.minuten)'!AC46) + MOD('tijden (uren.minuten)'!AC46,1)/0.6</f>
        <v>0</v>
      </c>
      <c r="AD46" s="1">
        <f ca="1">_xlfn.FLOOR.MATH('tijden (uren.minuten)'!AD46) + MOD('tijden (uren.minuten)'!AD46,1)/0.6</f>
        <v>0</v>
      </c>
      <c r="AE46" s="1">
        <f ca="1">_xlfn.FLOOR.MATH('tijden (uren.minuten)'!AE46) + MOD('tijden (uren.minuten)'!AE46,1)/0.6</f>
        <v>0</v>
      </c>
      <c r="AF46" s="1">
        <f ca="1">_xlfn.FLOOR.MATH('tijden (uren.minuten)'!AF46) + MOD('tijden (uren.minuten)'!AF46,1)/0.6</f>
        <v>0</v>
      </c>
      <c r="AG46" s="1">
        <f ca="1">_xlfn.FLOOR.MATH('tijden (uren.minuten)'!AG46) + MOD('tijden (uren.minuten)'!AG46,1)/0.6</f>
        <v>0</v>
      </c>
      <c r="AH46" s="1">
        <f ca="1">_xlfn.FLOOR.MATH('tijden (uren.minuten)'!AH46) + MOD('tijden (uren.minuten)'!AH46,1)/0.6</f>
        <v>0</v>
      </c>
      <c r="AI46" s="1">
        <f ca="1">_xlfn.FLOOR.MATH('tijden (uren.minuten)'!AI46) + MOD('tijden (uren.minuten)'!AI46,1)/0.6</f>
        <v>0</v>
      </c>
      <c r="AJ46" s="1">
        <f ca="1">_xlfn.FLOOR.MATH('tijden (uren.minuten)'!AJ46) + MOD('tijden (uren.minuten)'!AJ46,1)/0.6</f>
        <v>0</v>
      </c>
      <c r="AK46" s="1">
        <f ca="1">_xlfn.FLOOR.MATH('tijden (uren.minuten)'!AK46) + MOD('tijden (uren.minuten)'!AK46,1)/0.6</f>
        <v>0</v>
      </c>
      <c r="AL46" s="1">
        <f ca="1">_xlfn.FLOOR.MATH('tijden (uren.minuten)'!AL46) + MOD('tijden (uren.minuten)'!AL46,1)/0.6</f>
        <v>0</v>
      </c>
      <c r="AM46" s="1">
        <f ca="1">_xlfn.FLOOR.MATH('tijden (uren.minuten)'!AM46) + MOD('tijden (uren.minuten)'!AM46,1)/0.6</f>
        <v>0</v>
      </c>
      <c r="AN46" s="1">
        <f ca="1">_xlfn.FLOOR.MATH('tijden (uren.minuten)'!AN46) + MOD('tijden (uren.minuten)'!AN46,1)/0.6</f>
        <v>0</v>
      </c>
      <c r="AO46" s="1">
        <f ca="1">_xlfn.FLOOR.MATH('tijden (uren.minuten)'!AO46) + MOD('tijden (uren.minuten)'!AO46,1)/0.6</f>
        <v>0</v>
      </c>
      <c r="AP46" s="1">
        <f ca="1">_xlfn.FLOOR.MATH('tijden (uren.minuten)'!AP46) + MOD('tijden (uren.minuten)'!AP46,1)/0.6</f>
        <v>0</v>
      </c>
      <c r="AQ46" s="1">
        <f ca="1">_xlfn.FLOOR.MATH('tijden (uren.minuten)'!AQ46) + MOD('tijden (uren.minuten)'!AQ46,1)/0.6</f>
        <v>0</v>
      </c>
      <c r="AR46" s="1">
        <f ca="1">_xlfn.FLOOR.MATH('tijden (uren.minuten)'!AR46) + MOD('tijden (uren.minuten)'!AR46,1)/0.6</f>
        <v>0</v>
      </c>
      <c r="AS46" s="1">
        <f ca="1">_xlfn.FLOOR.MATH('tijden (uren.minuten)'!AS46) + MOD('tijden (uren.minuten)'!AS46,1)/0.6</f>
        <v>4.3833333333333337</v>
      </c>
      <c r="AT46" s="1">
        <f>_xlfn.FLOOR.MATH('tijden (uren.minuten)'!AT46) + MOD('tijden (uren.minuten)'!AT46,1)/0.6</f>
        <v>0</v>
      </c>
      <c r="AU46" s="1">
        <f>_xlfn.FLOOR.MATH('tijden (uren.minuten)'!AU46) + MOD('tijden (uren.minuten)'!AU46,1)/0.6</f>
        <v>0</v>
      </c>
      <c r="AV46" s="1">
        <f>_xlfn.FLOOR.MATH('tijden (uren.minuten)'!AV46) + MOD('tijden (uren.minuten)'!AV46,1)/0.6</f>
        <v>0</v>
      </c>
      <c r="AW46" s="1">
        <f>_xlfn.FLOOR.MATH('tijden (uren.minuten)'!AW46) + MOD('tijden (uren.minuten)'!AW46,1)/0.6</f>
        <v>0</v>
      </c>
      <c r="AX46" s="1">
        <f>_xlfn.FLOOR.MATH('tijden (uren.minuten)'!AX46) + MOD('tijden (uren.minuten)'!AX46,1)/0.6</f>
        <v>0</v>
      </c>
    </row>
    <row r="47" spans="1:50" x14ac:dyDescent="0.3">
      <c r="A47" t="s">
        <v>34</v>
      </c>
      <c r="B47" s="1">
        <f ca="1">_xlfn.FLOOR.MATH('tijden (uren.minuten)'!B47) + MOD('tijden (uren.minuten)'!B47,1)/0.6</f>
        <v>0</v>
      </c>
      <c r="C47" s="1">
        <f ca="1">_xlfn.FLOOR.MATH('tijden (uren.minuten)'!C47) + MOD('tijden (uren.minuten)'!C47,1)/0.6</f>
        <v>0</v>
      </c>
      <c r="D47" s="1">
        <f ca="1">_xlfn.FLOOR.MATH('tijden (uren.minuten)'!D47) + MOD('tijden (uren.minuten)'!D47,1)/0.6</f>
        <v>0</v>
      </c>
      <c r="E47" s="1">
        <f ca="1">_xlfn.FLOOR.MATH('tijden (uren.minuten)'!E47) + MOD('tijden (uren.minuten)'!E47,1)/0.6</f>
        <v>0</v>
      </c>
      <c r="F47" s="1">
        <f ca="1">_xlfn.FLOOR.MATH('tijden (uren.minuten)'!F47) + MOD('tijden (uren.minuten)'!F47,1)/0.6</f>
        <v>0</v>
      </c>
      <c r="G47" s="1">
        <f ca="1">_xlfn.FLOOR.MATH('tijden (uren.minuten)'!G47) + MOD('tijden (uren.minuten)'!G47,1)/0.6</f>
        <v>0</v>
      </c>
      <c r="H47" s="1">
        <f ca="1">_xlfn.FLOOR.MATH('tijden (uren.minuten)'!H47) + MOD('tijden (uren.minuten)'!H47,1)/0.6</f>
        <v>0</v>
      </c>
      <c r="I47" s="1">
        <f ca="1">_xlfn.FLOOR.MATH('tijden (uren.minuten)'!I47) + MOD('tijden (uren.minuten)'!I47,1)/0.6</f>
        <v>0</v>
      </c>
      <c r="J47" s="1">
        <f ca="1">_xlfn.FLOOR.MATH('tijden (uren.minuten)'!J47) + MOD('tijden (uren.minuten)'!J47,1)/0.6</f>
        <v>0</v>
      </c>
      <c r="K47" s="1">
        <f ca="1">_xlfn.FLOOR.MATH('tijden (uren.minuten)'!K47) + MOD('tijden (uren.minuten)'!K47,1)/0.6</f>
        <v>0</v>
      </c>
      <c r="L47" s="1">
        <f ca="1">_xlfn.FLOOR.MATH('tijden (uren.minuten)'!L47) + MOD('tijden (uren.minuten)'!L47,1)/0.6</f>
        <v>0</v>
      </c>
      <c r="M47" s="1">
        <f ca="1">_xlfn.FLOOR.MATH('tijden (uren.minuten)'!M47) + MOD('tijden (uren.minuten)'!M47,1)/0.6</f>
        <v>0</v>
      </c>
      <c r="N47" s="1">
        <f ca="1">_xlfn.FLOOR.MATH('tijden (uren.minuten)'!N47) + MOD('tijden (uren.minuten)'!N47,1)/0.6</f>
        <v>0</v>
      </c>
      <c r="O47" s="1">
        <f ca="1">_xlfn.FLOOR.MATH('tijden (uren.minuten)'!O47) + MOD('tijden (uren.minuten)'!O47,1)/0.6</f>
        <v>0</v>
      </c>
      <c r="P47" s="1">
        <f ca="1">_xlfn.FLOOR.MATH('tijden (uren.minuten)'!P47) + MOD('tijden (uren.minuten)'!P47,1)/0.6</f>
        <v>0</v>
      </c>
      <c r="Q47" s="1">
        <f ca="1">_xlfn.FLOOR.MATH('tijden (uren.minuten)'!Q47) + MOD('tijden (uren.minuten)'!Q47,1)/0.6</f>
        <v>0</v>
      </c>
      <c r="R47" s="1">
        <f ca="1">_xlfn.FLOOR.MATH('tijden (uren.minuten)'!R47) + MOD('tijden (uren.minuten)'!R47,1)/0.6</f>
        <v>0</v>
      </c>
      <c r="S47" s="1">
        <f ca="1">_xlfn.FLOOR.MATH('tijden (uren.minuten)'!S47) + MOD('tijden (uren.minuten)'!S47,1)/0.6</f>
        <v>0</v>
      </c>
      <c r="T47" s="1">
        <f ca="1">_xlfn.FLOOR.MATH('tijden (uren.minuten)'!T47) + MOD('tijden (uren.minuten)'!T47,1)/0.6</f>
        <v>0</v>
      </c>
      <c r="U47" s="1">
        <f ca="1">_xlfn.FLOOR.MATH('tijden (uren.minuten)'!U47) + MOD('tijden (uren.minuten)'!U47,1)/0.6</f>
        <v>0</v>
      </c>
      <c r="V47" s="1">
        <f ca="1">_xlfn.FLOOR.MATH('tijden (uren.minuten)'!V47) + MOD('tijden (uren.minuten)'!V47,1)/0.6</f>
        <v>0</v>
      </c>
      <c r="W47" s="1">
        <f ca="1">_xlfn.FLOOR.MATH('tijden (uren.minuten)'!W47) + MOD('tijden (uren.minuten)'!W47,1)/0.6</f>
        <v>0</v>
      </c>
      <c r="X47" s="1">
        <f ca="1">_xlfn.FLOOR.MATH('tijden (uren.minuten)'!X47) + MOD('tijden (uren.minuten)'!X47,1)/0.6</f>
        <v>0</v>
      </c>
      <c r="Y47" s="1">
        <f ca="1">_xlfn.FLOOR.MATH('tijden (uren.minuten)'!Y47) + MOD('tijden (uren.minuten)'!Y47,1)/0.6</f>
        <v>0</v>
      </c>
      <c r="Z47" s="1">
        <f ca="1">_xlfn.FLOOR.MATH('tijden (uren.minuten)'!Z47) + MOD('tijden (uren.minuten)'!Z47,1)/0.6</f>
        <v>0</v>
      </c>
      <c r="AA47" s="1">
        <f ca="1">_xlfn.FLOOR.MATH('tijden (uren.minuten)'!AA47) + MOD('tijden (uren.minuten)'!AA47,1)/0.6</f>
        <v>0</v>
      </c>
      <c r="AB47" s="1">
        <f ca="1">_xlfn.FLOOR.MATH('tijden (uren.minuten)'!AB47) + MOD('tijden (uren.minuten)'!AB47,1)/0.6</f>
        <v>0</v>
      </c>
      <c r="AC47" s="1">
        <f ca="1">_xlfn.FLOOR.MATH('tijden (uren.minuten)'!AC47) + MOD('tijden (uren.minuten)'!AC47,1)/0.6</f>
        <v>0</v>
      </c>
      <c r="AD47" s="1">
        <f ca="1">_xlfn.FLOOR.MATH('tijden (uren.minuten)'!AD47) + MOD('tijden (uren.minuten)'!AD47,1)/0.6</f>
        <v>0</v>
      </c>
      <c r="AE47" s="1">
        <f ca="1">_xlfn.FLOOR.MATH('tijden (uren.minuten)'!AE47) + MOD('tijden (uren.minuten)'!AE47,1)/0.6</f>
        <v>0</v>
      </c>
      <c r="AF47" s="1">
        <f ca="1">_xlfn.FLOOR.MATH('tijden (uren.minuten)'!AF47) + MOD('tijden (uren.minuten)'!AF47,1)/0.6</f>
        <v>0</v>
      </c>
      <c r="AG47" s="1">
        <f ca="1">_xlfn.FLOOR.MATH('tijden (uren.minuten)'!AG47) + MOD('tijden (uren.minuten)'!AG47,1)/0.6</f>
        <v>0</v>
      </c>
      <c r="AH47" s="1">
        <f ca="1">_xlfn.FLOOR.MATH('tijden (uren.minuten)'!AH47) + MOD('tijden (uren.minuten)'!AH47,1)/0.6</f>
        <v>0</v>
      </c>
      <c r="AI47" s="1">
        <f ca="1">_xlfn.FLOOR.MATH('tijden (uren.minuten)'!AI47) + MOD('tijden (uren.minuten)'!AI47,1)/0.6</f>
        <v>0</v>
      </c>
      <c r="AJ47" s="1">
        <f ca="1">_xlfn.FLOOR.MATH('tijden (uren.minuten)'!AJ47) + MOD('tijden (uren.minuten)'!AJ47,1)/0.6</f>
        <v>0</v>
      </c>
      <c r="AK47" s="1">
        <f ca="1">_xlfn.FLOOR.MATH('tijden (uren.minuten)'!AK47) + MOD('tijden (uren.minuten)'!AK47,1)/0.6</f>
        <v>0</v>
      </c>
      <c r="AL47" s="1">
        <f ca="1">_xlfn.FLOOR.MATH('tijden (uren.minuten)'!AL47) + MOD('tijden (uren.minuten)'!AL47,1)/0.6</f>
        <v>0</v>
      </c>
      <c r="AM47" s="1">
        <f ca="1">_xlfn.FLOOR.MATH('tijden (uren.minuten)'!AM47) + MOD('tijden (uren.minuten)'!AM47,1)/0.6</f>
        <v>0</v>
      </c>
      <c r="AN47" s="1">
        <f ca="1">_xlfn.FLOOR.MATH('tijden (uren.minuten)'!AN47) + MOD('tijden (uren.minuten)'!AN47,1)/0.6</f>
        <v>0</v>
      </c>
      <c r="AO47" s="1">
        <f ca="1">_xlfn.FLOOR.MATH('tijden (uren.minuten)'!AO47) + MOD('tijden (uren.minuten)'!AO47,1)/0.6</f>
        <v>0</v>
      </c>
      <c r="AP47" s="1">
        <f ca="1">_xlfn.FLOOR.MATH('tijden (uren.minuten)'!AP47) + MOD('tijden (uren.minuten)'!AP47,1)/0.6</f>
        <v>18.249999999999996</v>
      </c>
      <c r="AQ47" s="1">
        <f ca="1">_xlfn.FLOOR.MATH('tijden (uren.minuten)'!AQ47) + MOD('tijden (uren.minuten)'!AQ47,1)/0.6</f>
        <v>10</v>
      </c>
      <c r="AR47" s="1">
        <f ca="1">_xlfn.FLOOR.MATH('tijden (uren.minuten)'!AR47) + MOD('tijden (uren.minuten)'!AR47,1)/0.6</f>
        <v>0</v>
      </c>
      <c r="AS47" s="1">
        <f ca="1">_xlfn.FLOOR.MATH('tijden (uren.minuten)'!AS47) + MOD('tijden (uren.minuten)'!AS47,1)/0.6</f>
        <v>0</v>
      </c>
      <c r="AT47" s="1">
        <f ca="1">_xlfn.FLOOR.MATH('tijden (uren.minuten)'!AT47) + MOD('tijden (uren.minuten)'!AT47,1)/0.6</f>
        <v>0</v>
      </c>
      <c r="AU47" s="1">
        <f>_xlfn.FLOOR.MATH('tijden (uren.minuten)'!AU47) + MOD('tijden (uren.minuten)'!AU47,1)/0.6</f>
        <v>0</v>
      </c>
      <c r="AV47" s="1">
        <f>_xlfn.FLOOR.MATH('tijden (uren.minuten)'!AV47) + MOD('tijden (uren.minuten)'!AV47,1)/0.6</f>
        <v>0</v>
      </c>
      <c r="AW47" s="1">
        <f>_xlfn.FLOOR.MATH('tijden (uren.minuten)'!AW47) + MOD('tijden (uren.minuten)'!AW47,1)/0.6</f>
        <v>0</v>
      </c>
      <c r="AX47" s="1">
        <f>_xlfn.FLOOR.MATH('tijden (uren.minuten)'!AX47) + MOD('tijden (uren.minuten)'!AX47,1)/0.6</f>
        <v>0</v>
      </c>
    </row>
    <row r="48" spans="1:50" x14ac:dyDescent="0.3">
      <c r="A48" t="s">
        <v>35</v>
      </c>
      <c r="B48" s="1">
        <f ca="1">_xlfn.FLOOR.MATH('tijden (uren.minuten)'!B48) + MOD('tijden (uren.minuten)'!B48,1)/0.6</f>
        <v>0</v>
      </c>
      <c r="C48" s="1">
        <f ca="1">_xlfn.FLOOR.MATH('tijden (uren.minuten)'!C48) + MOD('tijden (uren.minuten)'!C48,1)/0.6</f>
        <v>0</v>
      </c>
      <c r="D48" s="1">
        <f ca="1">_xlfn.FLOOR.MATH('tijden (uren.minuten)'!D48) + MOD('tijden (uren.minuten)'!D48,1)/0.6</f>
        <v>0</v>
      </c>
      <c r="E48" s="1">
        <f ca="1">_xlfn.FLOOR.MATH('tijden (uren.minuten)'!E48) + MOD('tijden (uren.minuten)'!E48,1)/0.6</f>
        <v>0</v>
      </c>
      <c r="F48" s="1">
        <f ca="1">_xlfn.FLOOR.MATH('tijden (uren.minuten)'!F48) + MOD('tijden (uren.minuten)'!F48,1)/0.6</f>
        <v>0</v>
      </c>
      <c r="G48" s="1">
        <f ca="1">_xlfn.FLOOR.MATH('tijden (uren.minuten)'!G48) + MOD('tijden (uren.minuten)'!G48,1)/0.6</f>
        <v>0</v>
      </c>
      <c r="H48" s="1">
        <f ca="1">_xlfn.FLOOR.MATH('tijden (uren.minuten)'!H48) + MOD('tijden (uren.minuten)'!H48,1)/0.6</f>
        <v>0</v>
      </c>
      <c r="I48" s="1">
        <f ca="1">_xlfn.FLOOR.MATH('tijden (uren.minuten)'!I48) + MOD('tijden (uren.minuten)'!I48,1)/0.6</f>
        <v>0</v>
      </c>
      <c r="J48" s="1">
        <f>245/300</f>
        <v>0.81666666666666665</v>
      </c>
      <c r="K48" s="1">
        <f ca="1">_xlfn.FLOOR.MATH('tijden (uren.minuten)'!K48) + MOD('tijden (uren.minuten)'!K48,1)/0.6</f>
        <v>0</v>
      </c>
      <c r="L48" s="1">
        <f ca="1">_xlfn.FLOOR.MATH('tijden (uren.minuten)'!L48) + MOD('tijden (uren.minuten)'!L48,1)/0.6</f>
        <v>0</v>
      </c>
      <c r="M48" s="1">
        <f ca="1">_xlfn.FLOOR.MATH('tijden (uren.minuten)'!M48) + MOD('tijden (uren.minuten)'!M48,1)/0.6</f>
        <v>0</v>
      </c>
      <c r="N48" s="1">
        <f ca="1">_xlfn.FLOOR.MATH('tijden (uren.minuten)'!N48) + MOD('tijden (uren.minuten)'!N48,1)/0.6</f>
        <v>0</v>
      </c>
      <c r="O48" s="1">
        <f ca="1">_xlfn.FLOOR.MATH('tijden (uren.minuten)'!O48) + MOD('tijden (uren.minuten)'!O48,1)/0.6</f>
        <v>0</v>
      </c>
      <c r="P48" s="1">
        <f ca="1">_xlfn.FLOOR.MATH('tijden (uren.minuten)'!P48) + MOD('tijden (uren.minuten)'!P48,1)/0.6</f>
        <v>0</v>
      </c>
      <c r="Q48" s="1">
        <f ca="1">_xlfn.FLOOR.MATH('tijden (uren.minuten)'!Q48) + MOD('tijden (uren.minuten)'!Q48,1)/0.6</f>
        <v>0</v>
      </c>
      <c r="R48" s="1">
        <f ca="1">_xlfn.FLOOR.MATH('tijden (uren.minuten)'!R48) + MOD('tijden (uren.minuten)'!R48,1)/0.6</f>
        <v>0</v>
      </c>
      <c r="S48" s="1">
        <f ca="1">_xlfn.FLOOR.MATH('tijden (uren.minuten)'!S48) + MOD('tijden (uren.minuten)'!S48,1)/0.6</f>
        <v>0</v>
      </c>
      <c r="T48" s="1">
        <f ca="1">_xlfn.FLOOR.MATH('tijden (uren.minuten)'!T48) + MOD('tijden (uren.minuten)'!T48,1)/0.6</f>
        <v>0</v>
      </c>
      <c r="U48" s="1">
        <f ca="1">_xlfn.FLOOR.MATH('tijden (uren.minuten)'!U48) + MOD('tijden (uren.minuten)'!U48,1)/0.6</f>
        <v>0</v>
      </c>
      <c r="V48" s="1">
        <f ca="1">_xlfn.FLOOR.MATH('tijden (uren.minuten)'!V48) + MOD('tijden (uren.minuten)'!V48,1)/0.6</f>
        <v>0</v>
      </c>
      <c r="W48" s="1">
        <f ca="1">_xlfn.FLOOR.MATH('tijden (uren.minuten)'!W48) + MOD('tijden (uren.minuten)'!W48,1)/0.6</f>
        <v>0</v>
      </c>
      <c r="X48" s="1">
        <f ca="1">_xlfn.FLOOR.MATH('tijden (uren.minuten)'!X48) + MOD('tijden (uren.minuten)'!X48,1)/0.6</f>
        <v>0</v>
      </c>
      <c r="Y48" s="1">
        <f ca="1">_xlfn.FLOOR.MATH('tijden (uren.minuten)'!Y48) + MOD('tijden (uren.minuten)'!Y48,1)/0.6</f>
        <v>0</v>
      </c>
      <c r="Z48" s="1">
        <f ca="1">_xlfn.FLOOR.MATH('tijden (uren.minuten)'!Z48) + MOD('tijden (uren.minuten)'!Z48,1)/0.6</f>
        <v>0</v>
      </c>
      <c r="AA48" s="1">
        <f ca="1">_xlfn.FLOOR.MATH('tijden (uren.minuten)'!AA48) + MOD('tijden (uren.minuten)'!AA48,1)/0.6</f>
        <v>0</v>
      </c>
      <c r="AB48" s="1">
        <f ca="1">_xlfn.FLOOR.MATH('tijden (uren.minuten)'!AB48) + MOD('tijden (uren.minuten)'!AB48,1)/0.6</f>
        <v>0</v>
      </c>
      <c r="AC48" s="1">
        <f ca="1">_xlfn.FLOOR.MATH('tijden (uren.minuten)'!AC48) + MOD('tijden (uren.minuten)'!AC48,1)/0.6</f>
        <v>0</v>
      </c>
      <c r="AD48" s="1">
        <f ca="1">_xlfn.FLOOR.MATH('tijden (uren.minuten)'!AD48) + MOD('tijden (uren.minuten)'!AD48,1)/0.6</f>
        <v>0</v>
      </c>
      <c r="AE48" s="1">
        <f ca="1">_xlfn.FLOOR.MATH('tijden (uren.minuten)'!AE48) + MOD('tijden (uren.minuten)'!AE48,1)/0.6</f>
        <v>0</v>
      </c>
      <c r="AF48" s="1">
        <f ca="1">_xlfn.FLOOR.MATH('tijden (uren.minuten)'!AF48) + MOD('tijden (uren.minuten)'!AF48,1)/0.6</f>
        <v>0</v>
      </c>
      <c r="AG48" s="1">
        <f ca="1">_xlfn.FLOOR.MATH('tijden (uren.minuten)'!AG48) + MOD('tijden (uren.minuten)'!AG48,1)/0.6</f>
        <v>0</v>
      </c>
      <c r="AH48" s="1">
        <f ca="1">_xlfn.FLOOR.MATH('tijden (uren.minuten)'!AH48) + MOD('tijden (uren.minuten)'!AH48,1)/0.6</f>
        <v>0</v>
      </c>
      <c r="AI48" s="1">
        <f ca="1">_xlfn.FLOOR.MATH('tijden (uren.minuten)'!AI48) + MOD('tijden (uren.minuten)'!AI48,1)/0.6</f>
        <v>0</v>
      </c>
      <c r="AJ48" s="1">
        <f ca="1">_xlfn.FLOOR.MATH('tijden (uren.minuten)'!AJ48) + MOD('tijden (uren.minuten)'!AJ48,1)/0.6</f>
        <v>0</v>
      </c>
      <c r="AK48" s="1">
        <f ca="1">_xlfn.FLOOR.MATH('tijden (uren.minuten)'!AK48) + MOD('tijden (uren.minuten)'!AK48,1)/0.6</f>
        <v>0</v>
      </c>
      <c r="AL48" s="1">
        <f ca="1">_xlfn.FLOOR.MATH('tijden (uren.minuten)'!AL48) + MOD('tijden (uren.minuten)'!AL48,1)/0.6</f>
        <v>0</v>
      </c>
      <c r="AM48" s="1">
        <f ca="1">_xlfn.FLOOR.MATH('tijden (uren.minuten)'!AM48) + MOD('tijden (uren.minuten)'!AM48,1)/0.6</f>
        <v>0</v>
      </c>
      <c r="AN48" s="1">
        <f ca="1">_xlfn.FLOOR.MATH('tijden (uren.minuten)'!AN48) + MOD('tijden (uren.minuten)'!AN48,1)/0.6</f>
        <v>0</v>
      </c>
      <c r="AO48" s="1">
        <f ca="1">_xlfn.FLOOR.MATH('tijden (uren.minuten)'!AO48) + MOD('tijden (uren.minuten)'!AO48,1)/0.6</f>
        <v>0</v>
      </c>
      <c r="AP48" s="1">
        <f ca="1">_xlfn.FLOOR.MATH('tijden (uren.minuten)'!AP48) + MOD('tijden (uren.minuten)'!AP48,1)/0.6</f>
        <v>0</v>
      </c>
      <c r="AQ48" s="1">
        <f ca="1">_xlfn.FLOOR.MATH('tijden (uren.minuten)'!AQ48) + MOD('tijden (uren.minuten)'!AQ48,1)/0.6</f>
        <v>0</v>
      </c>
      <c r="AR48" s="1">
        <f ca="1">_xlfn.FLOOR.MATH('tijden (uren.minuten)'!AR48) + MOD('tijden (uren.minuten)'!AR48,1)/0.6</f>
        <v>0</v>
      </c>
      <c r="AS48" s="1">
        <f ca="1">_xlfn.FLOOR.MATH('tijden (uren.minuten)'!AS48) + MOD('tijden (uren.minuten)'!AS48,1)/0.6</f>
        <v>0</v>
      </c>
      <c r="AT48" s="1">
        <f ca="1">_xlfn.FLOOR.MATH('tijden (uren.minuten)'!AT48) + MOD('tijden (uren.minuten)'!AT48,1)/0.6</f>
        <v>0</v>
      </c>
      <c r="AU48" s="1">
        <f ca="1">_xlfn.FLOOR.MATH('tijden (uren.minuten)'!AU48) + MOD('tijden (uren.minuten)'!AU48,1)/0.6</f>
        <v>0</v>
      </c>
      <c r="AV48" s="1">
        <f>_xlfn.FLOOR.MATH('tijden (uren.minuten)'!AV48) + MOD('tijden (uren.minuten)'!AV48,1)/0.6</f>
        <v>0</v>
      </c>
      <c r="AW48" s="1">
        <f>163/300</f>
        <v>0.54333333333333333</v>
      </c>
      <c r="AX48" s="1">
        <f>_xlfn.FLOOR.MATH('tijden (uren.minuten)'!AX48) + MOD('tijden (uren.minuten)'!AX48,1)/0.6</f>
        <v>0</v>
      </c>
    </row>
    <row r="49" spans="1:50" x14ac:dyDescent="0.3">
      <c r="A49" t="s">
        <v>37</v>
      </c>
      <c r="B49" s="1">
        <f ca="1">_xlfn.FLOOR.MATH('tijden (uren.minuten)'!B49) + MOD('tijden (uren.minuten)'!B49,1)/0.6</f>
        <v>0</v>
      </c>
      <c r="C49" s="1">
        <f ca="1">_xlfn.FLOOR.MATH('tijden (uren.minuten)'!C49) + MOD('tijden (uren.minuten)'!C49,1)/0.6</f>
        <v>0</v>
      </c>
      <c r="D49" s="1">
        <f ca="1">_xlfn.FLOOR.MATH('tijden (uren.minuten)'!D49) + MOD('tijden (uren.minuten)'!D49,1)/0.6</f>
        <v>0</v>
      </c>
      <c r="E49" s="1">
        <f ca="1">_xlfn.FLOOR.MATH('tijden (uren.minuten)'!E49) + MOD('tijden (uren.minuten)'!E49,1)/0.6</f>
        <v>0</v>
      </c>
      <c r="F49" s="1">
        <f ca="1">_xlfn.FLOOR.MATH('tijden (uren.minuten)'!F49) + MOD('tijden (uren.minuten)'!F49,1)/0.6</f>
        <v>0</v>
      </c>
      <c r="G49" s="1">
        <f ca="1">_xlfn.FLOOR.MATH('tijden (uren.minuten)'!G49) + MOD('tijden (uren.minuten)'!G49,1)/0.6</f>
        <v>0</v>
      </c>
      <c r="H49" s="1">
        <f ca="1">_xlfn.FLOOR.MATH('tijden (uren.minuten)'!H49) + MOD('tijden (uren.minuten)'!H49,1)/0.6</f>
        <v>0</v>
      </c>
      <c r="I49" s="1">
        <f ca="1">_xlfn.FLOOR.MATH('tijden (uren.minuten)'!I49) + MOD('tijden (uren.minuten)'!I49,1)/0.6</f>
        <v>0</v>
      </c>
      <c r="J49" s="1">
        <f ca="1">_xlfn.FLOOR.MATH('tijden (uren.minuten)'!J49) + MOD('tijden (uren.minuten)'!J49,1)/0.6</f>
        <v>0</v>
      </c>
      <c r="K49" s="1">
        <f ca="1">_xlfn.FLOOR.MATH('tijden (uren.minuten)'!K49) + MOD('tijden (uren.minuten)'!K49,1)/0.6</f>
        <v>0</v>
      </c>
      <c r="L49" s="1">
        <f ca="1">_xlfn.FLOOR.MATH('tijden (uren.minuten)'!L49) + MOD('tijden (uren.minuten)'!L49,1)/0.6</f>
        <v>0</v>
      </c>
      <c r="M49" s="1">
        <f ca="1">_xlfn.FLOOR.MATH('tijden (uren.minuten)'!M49) + MOD('tijden (uren.minuten)'!M49,1)/0.6</f>
        <v>0</v>
      </c>
      <c r="N49" s="1">
        <f ca="1">_xlfn.FLOOR.MATH('tijden (uren.minuten)'!N49) + MOD('tijden (uren.minuten)'!N49,1)/0.6</f>
        <v>0</v>
      </c>
      <c r="O49" s="1">
        <f ca="1">_xlfn.FLOOR.MATH('tijden (uren.minuten)'!O49) + MOD('tijden (uren.minuten)'!O49,1)/0.6</f>
        <v>0</v>
      </c>
      <c r="P49" s="1">
        <f ca="1">_xlfn.FLOOR.MATH('tijden (uren.minuten)'!P49) + MOD('tijden (uren.minuten)'!P49,1)/0.6</f>
        <v>0</v>
      </c>
      <c r="Q49" s="1">
        <f ca="1">_xlfn.FLOOR.MATH('tijden (uren.minuten)'!Q49) + MOD('tijden (uren.minuten)'!Q49,1)/0.6</f>
        <v>0</v>
      </c>
      <c r="R49" s="1">
        <f ca="1">_xlfn.FLOOR.MATH('tijden (uren.minuten)'!R49) + MOD('tijden (uren.minuten)'!R49,1)/0.6</f>
        <v>0</v>
      </c>
      <c r="S49" s="1">
        <f ca="1">_xlfn.FLOOR.MATH('tijden (uren.minuten)'!S49) + MOD('tijden (uren.minuten)'!S49,1)/0.6</f>
        <v>0</v>
      </c>
      <c r="T49" s="1">
        <f ca="1">_xlfn.FLOOR.MATH('tijden (uren.minuten)'!T49) + MOD('tijden (uren.minuten)'!T49,1)/0.6</f>
        <v>0</v>
      </c>
      <c r="U49" s="1">
        <f ca="1">_xlfn.FLOOR.MATH('tijden (uren.minuten)'!U49) + MOD('tijden (uren.minuten)'!U49,1)/0.6</f>
        <v>0</v>
      </c>
      <c r="V49" s="1">
        <f ca="1">_xlfn.FLOOR.MATH('tijden (uren.minuten)'!V49) + MOD('tijden (uren.minuten)'!V49,1)/0.6</f>
        <v>0</v>
      </c>
      <c r="W49" s="1">
        <f ca="1">_xlfn.FLOOR.MATH('tijden (uren.minuten)'!W49) + MOD('tijden (uren.minuten)'!W49,1)/0.6</f>
        <v>0</v>
      </c>
      <c r="X49" s="1">
        <f ca="1">_xlfn.FLOOR.MATH('tijden (uren.minuten)'!X49) + MOD('tijden (uren.minuten)'!X49,1)/0.6</f>
        <v>0</v>
      </c>
      <c r="Y49" s="1">
        <f ca="1">_xlfn.FLOOR.MATH('tijden (uren.minuten)'!Y49) + MOD('tijden (uren.minuten)'!Y49,1)/0.6</f>
        <v>0</v>
      </c>
      <c r="Z49" s="1">
        <f ca="1">_xlfn.FLOOR.MATH('tijden (uren.minuten)'!Z49) + MOD('tijden (uren.minuten)'!Z49,1)/0.6</f>
        <v>0</v>
      </c>
      <c r="AA49" s="1">
        <f ca="1">_xlfn.FLOOR.MATH('tijden (uren.minuten)'!AA49) + MOD('tijden (uren.minuten)'!AA49,1)/0.6</f>
        <v>0</v>
      </c>
      <c r="AB49" s="1">
        <f ca="1">_xlfn.FLOOR.MATH('tijden (uren.minuten)'!AB49) + MOD('tijden (uren.minuten)'!AB49,1)/0.6</f>
        <v>0</v>
      </c>
      <c r="AC49" s="1">
        <f ca="1">_xlfn.FLOOR.MATH('tijden (uren.minuten)'!AC49) + MOD('tijden (uren.minuten)'!AC49,1)/0.6</f>
        <v>0</v>
      </c>
      <c r="AD49" s="1">
        <f ca="1">_xlfn.FLOOR.MATH('tijden (uren.minuten)'!AD49) + MOD('tijden (uren.minuten)'!AD49,1)/0.6</f>
        <v>0</v>
      </c>
      <c r="AE49" s="1">
        <f ca="1">_xlfn.FLOOR.MATH('tijden (uren.minuten)'!AE49) + MOD('tijden (uren.minuten)'!AE49,1)/0.6</f>
        <v>0</v>
      </c>
      <c r="AF49" s="1">
        <f ca="1">_xlfn.FLOOR.MATH('tijden (uren.minuten)'!AF49) + MOD('tijden (uren.minuten)'!AF49,1)/0.6</f>
        <v>0</v>
      </c>
      <c r="AG49" s="1">
        <f ca="1">_xlfn.FLOOR.MATH('tijden (uren.minuten)'!AG49) + MOD('tijden (uren.minuten)'!AG49,1)/0.6</f>
        <v>0</v>
      </c>
      <c r="AH49" s="1">
        <f ca="1">_xlfn.FLOOR.MATH('tijden (uren.minuten)'!AH49) + MOD('tijden (uren.minuten)'!AH49,1)/0.6</f>
        <v>0</v>
      </c>
      <c r="AI49" s="1">
        <f ca="1">_xlfn.FLOOR.MATH('tijden (uren.minuten)'!AI49) + MOD('tijden (uren.minuten)'!AI49,1)/0.6</f>
        <v>0</v>
      </c>
      <c r="AJ49" s="1">
        <f ca="1">_xlfn.FLOOR.MATH('tijden (uren.minuten)'!AJ49) + MOD('tijden (uren.minuten)'!AJ49,1)/0.6</f>
        <v>0</v>
      </c>
      <c r="AK49" s="1">
        <f ca="1">_xlfn.FLOOR.MATH('tijden (uren.minuten)'!AK49) + MOD('tijden (uren.minuten)'!AK49,1)/0.6</f>
        <v>0</v>
      </c>
      <c r="AL49" s="1">
        <f ca="1">_xlfn.FLOOR.MATH('tijden (uren.minuten)'!AL49) + MOD('tijden (uren.minuten)'!AL49,1)/0.6</f>
        <v>0</v>
      </c>
      <c r="AM49" s="1">
        <f ca="1">_xlfn.FLOOR.MATH('tijden (uren.minuten)'!AM49) + MOD('tijden (uren.minuten)'!AM49,1)/0.6</f>
        <v>0</v>
      </c>
      <c r="AN49" s="1">
        <f ca="1">_xlfn.FLOOR.MATH('tijden (uren.minuten)'!AN49) + MOD('tijden (uren.minuten)'!AN49,1)/0.6</f>
        <v>0</v>
      </c>
      <c r="AO49" s="1">
        <f ca="1">_xlfn.FLOOR.MATH('tijden (uren.minuten)'!AO49) + MOD('tijden (uren.minuten)'!AO49,1)/0.6</f>
        <v>0</v>
      </c>
      <c r="AP49" s="1">
        <f ca="1">_xlfn.FLOOR.MATH('tijden (uren.minuten)'!AP49) + MOD('tijden (uren.minuten)'!AP49,1)/0.6</f>
        <v>0</v>
      </c>
      <c r="AQ49" s="1">
        <f ca="1">_xlfn.FLOOR.MATH('tijden (uren.minuten)'!AQ49) + MOD('tijden (uren.minuten)'!AQ49,1)/0.6</f>
        <v>0</v>
      </c>
      <c r="AR49" s="1">
        <f ca="1">_xlfn.FLOOR.MATH('tijden (uren.minuten)'!AR49) + MOD('tijden (uren.minuten)'!AR49,1)/0.6</f>
        <v>0</v>
      </c>
      <c r="AS49" s="1">
        <f ca="1">_xlfn.FLOOR.MATH('tijden (uren.minuten)'!AS49) + MOD('tijden (uren.minuten)'!AS49,1)/0.6</f>
        <v>0</v>
      </c>
      <c r="AT49" s="1">
        <f ca="1">_xlfn.FLOOR.MATH('tijden (uren.minuten)'!AT49) + MOD('tijden (uren.minuten)'!AT49,1)/0.6</f>
        <v>0</v>
      </c>
      <c r="AU49" s="1">
        <f ca="1">_xlfn.FLOOR.MATH('tijden (uren.minuten)'!AU49) + MOD('tijden (uren.minuten)'!AU49,1)/0.6</f>
        <v>0</v>
      </c>
      <c r="AV49" s="1">
        <f>163/300</f>
        <v>0.54333333333333333</v>
      </c>
      <c r="AW49" s="1">
        <f>_xlfn.FLOOR.MATH('tijden (uren.minuten)'!AW49) + MOD('tijden (uren.minuten)'!AW49,1)/0.6</f>
        <v>0</v>
      </c>
      <c r="AX49" s="1">
        <f>_xlfn.FLOOR.MATH('tijden (uren.minuten)'!AX49) + MOD('tijden (uren.minuten)'!AX49,1)/0.6</f>
        <v>4.833333333333333</v>
      </c>
    </row>
    <row r="50" spans="1:50" x14ac:dyDescent="0.3">
      <c r="A50" t="s">
        <v>36</v>
      </c>
      <c r="B50" s="1">
        <f ca="1">_xlfn.FLOOR.MATH('tijden (uren.minuten)'!B50) + MOD('tijden (uren.minuten)'!B50,1)/0.6</f>
        <v>0</v>
      </c>
      <c r="C50" s="1">
        <f ca="1">_xlfn.FLOOR.MATH('tijden (uren.minuten)'!C50) + MOD('tijden (uren.minuten)'!C50,1)/0.6</f>
        <v>0</v>
      </c>
      <c r="D50" s="1">
        <f ca="1">_xlfn.FLOOR.MATH('tijden (uren.minuten)'!D50) + MOD('tijden (uren.minuten)'!D50,1)/0.6</f>
        <v>0</v>
      </c>
      <c r="E50" s="1">
        <f ca="1">_xlfn.FLOOR.MATH('tijden (uren.minuten)'!E50) + MOD('tijden (uren.minuten)'!E50,1)/0.6</f>
        <v>0</v>
      </c>
      <c r="F50" s="1">
        <f ca="1">_xlfn.FLOOR.MATH('tijden (uren.minuten)'!F50) + MOD('tijden (uren.minuten)'!F50,1)/0.6</f>
        <v>0</v>
      </c>
      <c r="G50" s="1">
        <f ca="1">_xlfn.FLOOR.MATH('tijden (uren.minuten)'!G50) + MOD('tijden (uren.minuten)'!G50,1)/0.6</f>
        <v>0</v>
      </c>
      <c r="H50" s="1">
        <f ca="1">_xlfn.FLOOR.MATH('tijden (uren.minuten)'!H50) + MOD('tijden (uren.minuten)'!H50,1)/0.6</f>
        <v>0</v>
      </c>
      <c r="I50" s="1">
        <f ca="1">_xlfn.FLOOR.MATH('tijden (uren.minuten)'!I50) + MOD('tijden (uren.minuten)'!I50,1)/0.6</f>
        <v>0</v>
      </c>
      <c r="J50" s="1">
        <f ca="1">_xlfn.FLOOR.MATH('tijden (uren.minuten)'!J50) + MOD('tijden (uren.minuten)'!J50,1)/0.6</f>
        <v>0</v>
      </c>
      <c r="K50" s="1">
        <f ca="1">_xlfn.FLOOR.MATH('tijden (uren.minuten)'!K50) + MOD('tijden (uren.minuten)'!K50,1)/0.6</f>
        <v>0</v>
      </c>
      <c r="L50" s="1">
        <f ca="1">_xlfn.FLOOR.MATH('tijden (uren.minuten)'!L50) + MOD('tijden (uren.minuten)'!L50,1)/0.6</f>
        <v>0</v>
      </c>
      <c r="M50" s="1">
        <f ca="1">_xlfn.FLOOR.MATH('tijden (uren.minuten)'!M50) + MOD('tijden (uren.minuten)'!M50,1)/0.6</f>
        <v>0</v>
      </c>
      <c r="N50" s="1">
        <f ca="1">_xlfn.FLOOR.MATH('tijden (uren.minuten)'!N50) + MOD('tijden (uren.minuten)'!N50,1)/0.6</f>
        <v>0</v>
      </c>
      <c r="O50" s="1">
        <f ca="1">_xlfn.FLOOR.MATH('tijden (uren.minuten)'!O50) + MOD('tijden (uren.minuten)'!O50,1)/0.6</f>
        <v>0</v>
      </c>
      <c r="P50" s="1">
        <f ca="1">_xlfn.FLOOR.MATH('tijden (uren.minuten)'!P50) + MOD('tijden (uren.minuten)'!P50,1)/0.6</f>
        <v>0</v>
      </c>
      <c r="Q50" s="1">
        <f ca="1">_xlfn.FLOOR.MATH('tijden (uren.minuten)'!Q50) + MOD('tijden (uren.minuten)'!Q50,1)/0.6</f>
        <v>0</v>
      </c>
      <c r="R50" s="1">
        <f ca="1">_xlfn.FLOOR.MATH('tijden (uren.minuten)'!R50) + MOD('tijden (uren.minuten)'!R50,1)/0.6</f>
        <v>0</v>
      </c>
      <c r="S50" s="1">
        <f ca="1">_xlfn.FLOOR.MATH('tijden (uren.minuten)'!S50) + MOD('tijden (uren.minuten)'!S50,1)/0.6</f>
        <v>0</v>
      </c>
      <c r="T50" s="1">
        <f ca="1">_xlfn.FLOOR.MATH('tijden (uren.minuten)'!T50) + MOD('tijden (uren.minuten)'!T50,1)/0.6</f>
        <v>0</v>
      </c>
      <c r="U50" s="1">
        <f ca="1">_xlfn.FLOOR.MATH('tijden (uren.minuten)'!U50) + MOD('tijden (uren.minuten)'!U50,1)/0.6</f>
        <v>0</v>
      </c>
      <c r="V50" s="1">
        <f ca="1">_xlfn.FLOOR.MATH('tijden (uren.minuten)'!V50) + MOD('tijden (uren.minuten)'!V50,1)/0.6</f>
        <v>0</v>
      </c>
      <c r="W50" s="1">
        <f ca="1">_xlfn.FLOOR.MATH('tijden (uren.minuten)'!W50) + MOD('tijden (uren.minuten)'!W50,1)/0.6</f>
        <v>0</v>
      </c>
      <c r="X50" s="1">
        <f ca="1">_xlfn.FLOOR.MATH('tijden (uren.minuten)'!X50) + MOD('tijden (uren.minuten)'!X50,1)/0.6</f>
        <v>0</v>
      </c>
      <c r="Y50" s="1">
        <f ca="1">_xlfn.FLOOR.MATH('tijden (uren.minuten)'!Y50) + MOD('tijden (uren.minuten)'!Y50,1)/0.6</f>
        <v>0</v>
      </c>
      <c r="Z50" s="1">
        <f ca="1">_xlfn.FLOOR.MATH('tijden (uren.minuten)'!Z50) + MOD('tijden (uren.minuten)'!Z50,1)/0.6</f>
        <v>0</v>
      </c>
      <c r="AA50" s="1">
        <f ca="1">_xlfn.FLOOR.MATH('tijden (uren.minuten)'!AA50) + MOD('tijden (uren.minuten)'!AA50,1)/0.6</f>
        <v>0</v>
      </c>
      <c r="AB50" s="1">
        <f ca="1">_xlfn.FLOOR.MATH('tijden (uren.minuten)'!AB50) + MOD('tijden (uren.minuten)'!AB50,1)/0.6</f>
        <v>0</v>
      </c>
      <c r="AC50" s="1">
        <f ca="1">_xlfn.FLOOR.MATH('tijden (uren.minuten)'!AC50) + MOD('tijden (uren.minuten)'!AC50,1)/0.6</f>
        <v>0</v>
      </c>
      <c r="AD50" s="1">
        <f ca="1">_xlfn.FLOOR.MATH('tijden (uren.minuten)'!AD50) + MOD('tijden (uren.minuten)'!AD50,1)/0.6</f>
        <v>0</v>
      </c>
      <c r="AE50" s="1">
        <f ca="1">_xlfn.FLOOR.MATH('tijden (uren.minuten)'!AE50) + MOD('tijden (uren.minuten)'!AE50,1)/0.6</f>
        <v>0</v>
      </c>
      <c r="AF50" s="1">
        <f ca="1">_xlfn.FLOOR.MATH('tijden (uren.minuten)'!AF50) + MOD('tijden (uren.minuten)'!AF50,1)/0.6</f>
        <v>0</v>
      </c>
      <c r="AG50" s="1">
        <f ca="1">_xlfn.FLOOR.MATH('tijden (uren.minuten)'!AG50) + MOD('tijden (uren.minuten)'!AG50,1)/0.6</f>
        <v>0</v>
      </c>
      <c r="AH50" s="1">
        <f ca="1">_xlfn.FLOOR.MATH('tijden (uren.minuten)'!AH50) + MOD('tijden (uren.minuten)'!AH50,1)/0.6</f>
        <v>0</v>
      </c>
      <c r="AI50" s="1">
        <f ca="1">_xlfn.FLOOR.MATH('tijden (uren.minuten)'!AI50) + MOD('tijden (uren.minuten)'!AI50,1)/0.6</f>
        <v>0</v>
      </c>
      <c r="AJ50" s="1">
        <f ca="1">_xlfn.FLOOR.MATH('tijden (uren.minuten)'!AJ50) + MOD('tijden (uren.minuten)'!AJ50,1)/0.6</f>
        <v>0</v>
      </c>
      <c r="AK50" s="1">
        <f ca="1">_xlfn.FLOOR.MATH('tijden (uren.minuten)'!AK50) + MOD('tijden (uren.minuten)'!AK50,1)/0.6</f>
        <v>0</v>
      </c>
      <c r="AL50" s="1">
        <f ca="1">_xlfn.FLOOR.MATH('tijden (uren.minuten)'!AL50) + MOD('tijden (uren.minuten)'!AL50,1)/0.6</f>
        <v>0</v>
      </c>
      <c r="AM50" s="1">
        <f ca="1">_xlfn.FLOOR.MATH('tijden (uren.minuten)'!AM50) + MOD('tijden (uren.minuten)'!AM50,1)/0.6</f>
        <v>0</v>
      </c>
      <c r="AN50" s="1">
        <f ca="1">_xlfn.FLOOR.MATH('tijden (uren.minuten)'!AN50) + MOD('tijden (uren.minuten)'!AN50,1)/0.6</f>
        <v>0</v>
      </c>
      <c r="AO50" s="1">
        <f ca="1">_xlfn.FLOOR.MATH('tijden (uren.minuten)'!AO50) + MOD('tijden (uren.minuten)'!AO50,1)/0.6</f>
        <v>0</v>
      </c>
      <c r="AP50" s="1">
        <f ca="1">_xlfn.FLOOR.MATH('tijden (uren.minuten)'!AP50) + MOD('tijden (uren.minuten)'!AP50,1)/0.6</f>
        <v>0</v>
      </c>
      <c r="AQ50" s="1">
        <f ca="1">_xlfn.FLOOR.MATH('tijden (uren.minuten)'!AQ50) + MOD('tijden (uren.minuten)'!AQ50,1)/0.6</f>
        <v>0</v>
      </c>
      <c r="AR50" s="1">
        <f ca="1">_xlfn.FLOOR.MATH('tijden (uren.minuten)'!AR50) + MOD('tijden (uren.minuten)'!AR50,1)/0.6</f>
        <v>0</v>
      </c>
      <c r="AS50" s="1">
        <f ca="1">_xlfn.FLOOR.MATH('tijden (uren.minuten)'!AS50) + MOD('tijden (uren.minuten)'!AS50,1)/0.6</f>
        <v>0</v>
      </c>
      <c r="AT50" s="1">
        <f ca="1">_xlfn.FLOOR.MATH('tijden (uren.minuten)'!AT50) + MOD('tijden (uren.minuten)'!AT50,1)/0.6</f>
        <v>0</v>
      </c>
      <c r="AU50" s="1">
        <f ca="1">_xlfn.FLOOR.MATH('tijden (uren.minuten)'!AU50) + MOD('tijden (uren.minuten)'!AU50,1)/0.6</f>
        <v>0</v>
      </c>
      <c r="AV50" s="1">
        <f ca="1">_xlfn.FLOOR.MATH('tijden (uren.minuten)'!AV50) + MOD('tijden (uren.minuten)'!AV50,1)/0.6</f>
        <v>0</v>
      </c>
      <c r="AW50" s="1">
        <f ca="1">_xlfn.FLOOR.MATH('tijden (uren.minuten)'!AW50) + MOD('tijden (uren.minuten)'!AW50,1)/0.6</f>
        <v>4.833333333333333</v>
      </c>
      <c r="AX50" s="1">
        <f>_xlfn.FLOOR.MATH('tijden (uren.minuten)'!AX50) + MOD('tijden (uren.minuten)'!AX50,1)/0.6</f>
        <v>0</v>
      </c>
    </row>
    <row r="54" spans="1:50" x14ac:dyDescent="0.3">
      <c r="A54" s="2" t="s">
        <v>41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6" spans="1:50" x14ac:dyDescent="0.3">
      <c r="AK56" t="s">
        <v>6</v>
      </c>
    </row>
  </sheetData>
  <mergeCells count="1">
    <mergeCell ref="A54:O5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14FB-6008-4E92-88BD-E772F37F4F9D}">
  <dimension ref="A1:AX54"/>
  <sheetViews>
    <sheetView zoomScale="51" zoomScaleNormal="55" workbookViewId="0">
      <selection activeCell="Q14" sqref="Q14"/>
    </sheetView>
  </sheetViews>
  <sheetFormatPr defaultRowHeight="14.4" x14ac:dyDescent="0.3"/>
  <cols>
    <col min="1" max="1" width="12.5546875" bestFit="1" customWidth="1"/>
    <col min="2" max="2" width="10.33203125" bestFit="1" customWidth="1"/>
    <col min="11" max="11" width="11" bestFit="1" customWidth="1"/>
    <col min="13" max="13" width="9.5546875" bestFit="1" customWidth="1"/>
    <col min="17" max="17" width="12.21875" bestFit="1" customWidth="1"/>
    <col min="37" max="37" width="9.6640625" bestFit="1" customWidth="1"/>
    <col min="38" max="38" width="9.109375" bestFit="1" customWidth="1"/>
    <col min="42" max="42" width="10.44140625" bestFit="1" customWidth="1"/>
    <col min="49" max="49" width="12.33203125" bestFit="1" customWidth="1"/>
  </cols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54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328</v>
      </c>
      <c r="H2">
        <v>214</v>
      </c>
      <c r="I2">
        <v>175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3">
      <c r="A3" t="s">
        <v>1</v>
      </c>
      <c r="B3">
        <f ca="1">OFFSET($B$2,COLUMN()-COLUMN($B$2),ROW()-ROW($B$2))</f>
        <v>0</v>
      </c>
      <c r="C3">
        <v>0</v>
      </c>
      <c r="D3">
        <v>256</v>
      </c>
      <c r="E3">
        <v>504</v>
      </c>
      <c r="F3">
        <v>0</v>
      </c>
      <c r="G3">
        <v>248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282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513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3">
      <c r="A4" t="s">
        <v>3</v>
      </c>
      <c r="B4">
        <f t="shared" ref="B4:J33" ca="1" si="0">OFFSET($B$2,COLUMN()-COLUMN($B$2),ROW()-ROW($B$2))</f>
        <v>0</v>
      </c>
      <c r="C4">
        <f t="shared" ref="C4:I50" ca="1" si="1">OFFSET($B$2,COLUMN()-COLUMN($B$2),ROW()-ROW($B$2))</f>
        <v>256</v>
      </c>
      <c r="D4">
        <v>0</v>
      </c>
      <c r="E4">
        <v>0</v>
      </c>
      <c r="F4">
        <v>0</v>
      </c>
      <c r="G4">
        <v>133</v>
      </c>
      <c r="H4">
        <v>0</v>
      </c>
      <c r="I4">
        <v>0</v>
      </c>
      <c r="J4">
        <v>0</v>
      </c>
      <c r="K4">
        <v>288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3">
      <c r="A5" t="s">
        <v>4</v>
      </c>
      <c r="B5">
        <f t="shared" ref="B5:B50" ca="1" si="2">OFFSET($B$2,COLUMN()-COLUMN($B$2),ROW()-ROW($B$2))</f>
        <v>0</v>
      </c>
      <c r="C5">
        <f t="shared" ca="1" si="1"/>
        <v>504</v>
      </c>
      <c r="D5">
        <f t="shared" ca="1" si="1"/>
        <v>0</v>
      </c>
      <c r="E5">
        <v>0</v>
      </c>
      <c r="F5">
        <v>304</v>
      </c>
      <c r="G5">
        <v>488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336</v>
      </c>
      <c r="U5">
        <v>0</v>
      </c>
      <c r="V5">
        <v>0</v>
      </c>
      <c r="W5">
        <v>0</v>
      </c>
      <c r="X5">
        <v>0</v>
      </c>
      <c r="Y5">
        <v>0</v>
      </c>
      <c r="Z5">
        <v>302</v>
      </c>
      <c r="AA5">
        <v>348</v>
      </c>
      <c r="AB5">
        <v>0</v>
      </c>
      <c r="AC5">
        <v>0</v>
      </c>
      <c r="AD5">
        <v>306</v>
      </c>
      <c r="AE5">
        <v>0</v>
      </c>
      <c r="AF5">
        <v>0</v>
      </c>
      <c r="AG5">
        <v>203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3">
      <c r="A6" t="s">
        <v>13</v>
      </c>
      <c r="B6">
        <f t="shared" ca="1" si="2"/>
        <v>0</v>
      </c>
      <c r="C6">
        <f t="shared" ca="1" si="1"/>
        <v>0</v>
      </c>
      <c r="D6">
        <f t="shared" ca="1" si="1"/>
        <v>0</v>
      </c>
      <c r="E6">
        <f t="shared" ca="1" si="1"/>
        <v>304</v>
      </c>
      <c r="F6">
        <v>0</v>
      </c>
      <c r="G6">
        <v>263</v>
      </c>
      <c r="H6">
        <v>152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363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3">
      <c r="A7" t="s">
        <v>42</v>
      </c>
      <c r="B7">
        <f t="shared" ca="1" si="2"/>
        <v>328</v>
      </c>
      <c r="C7">
        <f t="shared" ca="1" si="1"/>
        <v>248</v>
      </c>
      <c r="D7">
        <f t="shared" ca="1" si="1"/>
        <v>133</v>
      </c>
      <c r="E7">
        <f t="shared" ca="1" si="1"/>
        <v>488</v>
      </c>
      <c r="F7">
        <f t="shared" ca="1" si="1"/>
        <v>263</v>
      </c>
      <c r="G7">
        <v>0</v>
      </c>
      <c r="H7">
        <v>250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3">
      <c r="A8" t="s">
        <v>43</v>
      </c>
      <c r="B8">
        <f t="shared" ca="1" si="2"/>
        <v>214</v>
      </c>
      <c r="C8">
        <f t="shared" ca="1" si="1"/>
        <v>0</v>
      </c>
      <c r="D8">
        <f t="shared" ca="1" si="1"/>
        <v>0</v>
      </c>
      <c r="E8">
        <f t="shared" ca="1" si="1"/>
        <v>0</v>
      </c>
      <c r="F8">
        <f t="shared" ca="1" si="1"/>
        <v>152</v>
      </c>
      <c r="G8">
        <f t="shared" ca="1" si="1"/>
        <v>250</v>
      </c>
      <c r="H8">
        <v>0</v>
      </c>
      <c r="I8">
        <v>183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3">
      <c r="A9" t="s">
        <v>5</v>
      </c>
      <c r="B9">
        <f t="shared" ca="1" si="2"/>
        <v>175</v>
      </c>
      <c r="C9">
        <f t="shared" ca="1" si="1"/>
        <v>0</v>
      </c>
      <c r="D9">
        <f t="shared" ca="1" si="1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183</v>
      </c>
      <c r="I9">
        <v>0</v>
      </c>
      <c r="J9">
        <v>93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3">
      <c r="A10" t="s">
        <v>46</v>
      </c>
      <c r="B10">
        <f t="shared" ca="1" si="2"/>
        <v>0</v>
      </c>
      <c r="C10">
        <f t="shared" ca="1" si="1"/>
        <v>0</v>
      </c>
      <c r="D10">
        <f t="shared" ca="1" si="1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93</v>
      </c>
      <c r="J10">
        <v>0</v>
      </c>
      <c r="K10">
        <v>0</v>
      </c>
      <c r="L10">
        <v>0</v>
      </c>
      <c r="M10">
        <v>0</v>
      </c>
      <c r="N10">
        <v>204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245</v>
      </c>
      <c r="AW10">
        <v>0</v>
      </c>
      <c r="AX10">
        <v>0</v>
      </c>
    </row>
    <row r="11" spans="1:50" x14ac:dyDescent="0.3">
      <c r="A11" t="s">
        <v>7</v>
      </c>
      <c r="B11">
        <f t="shared" ca="1" si="2"/>
        <v>0</v>
      </c>
      <c r="C11">
        <f t="shared" ca="1" si="1"/>
        <v>0</v>
      </c>
      <c r="D11">
        <f t="shared" ca="1" si="1"/>
        <v>288</v>
      </c>
      <c r="E11">
        <f t="shared" ca="1" si="1"/>
        <v>0</v>
      </c>
      <c r="F11">
        <f t="shared" ca="1" si="1"/>
        <v>0</v>
      </c>
      <c r="G11">
        <f t="shared" ca="1" si="1"/>
        <v>0</v>
      </c>
      <c r="H11">
        <f t="shared" ca="1" si="1"/>
        <v>0</v>
      </c>
      <c r="I11">
        <f t="shared" ca="1" si="1"/>
        <v>0</v>
      </c>
      <c r="J11">
        <f t="shared" ca="1" si="0"/>
        <v>0</v>
      </c>
      <c r="K11">
        <v>0</v>
      </c>
      <c r="L11">
        <v>668</v>
      </c>
      <c r="M11">
        <v>552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3">
      <c r="A12" t="s">
        <v>8</v>
      </c>
      <c r="B12">
        <f t="shared" ca="1" si="2"/>
        <v>0</v>
      </c>
      <c r="C12">
        <f t="shared" ca="1" si="1"/>
        <v>0</v>
      </c>
      <c r="D12">
        <f t="shared" ca="1" si="1"/>
        <v>0</v>
      </c>
      <c r="E12">
        <f t="shared" ca="1" si="1"/>
        <v>0</v>
      </c>
      <c r="F12">
        <f t="shared" ca="1" si="0"/>
        <v>0</v>
      </c>
      <c r="G12">
        <f t="shared" ca="1" si="1"/>
        <v>0</v>
      </c>
      <c r="H12">
        <f t="shared" ca="1" si="1"/>
        <v>0</v>
      </c>
      <c r="I12">
        <f t="shared" ca="1" si="1"/>
        <v>0</v>
      </c>
      <c r="J12">
        <f t="shared" ca="1" si="0"/>
        <v>0</v>
      </c>
      <c r="K12">
        <f t="shared" ref="K12:N50" ca="1" si="3">OFFSET($B$2,COLUMN()-COLUMN($B$2),ROW()-ROW($B$2))</f>
        <v>668</v>
      </c>
      <c r="L12">
        <v>0</v>
      </c>
      <c r="M12">
        <v>416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3">
      <c r="A13" t="s">
        <v>9</v>
      </c>
      <c r="B13">
        <f t="shared" ca="1" si="2"/>
        <v>0</v>
      </c>
      <c r="C13">
        <f t="shared" ca="1" si="1"/>
        <v>0</v>
      </c>
      <c r="D13">
        <f t="shared" ca="1" si="1"/>
        <v>0</v>
      </c>
      <c r="E13">
        <f t="shared" ca="1" si="1"/>
        <v>0</v>
      </c>
      <c r="F13">
        <f t="shared" ca="1" si="0"/>
        <v>0</v>
      </c>
      <c r="G13">
        <f t="shared" ca="1" si="0"/>
        <v>0</v>
      </c>
      <c r="H13">
        <f t="shared" ca="1" si="0"/>
        <v>0</v>
      </c>
      <c r="I13">
        <f t="shared" ca="1" si="1"/>
        <v>0</v>
      </c>
      <c r="J13">
        <f t="shared" ref="J13:J50" ca="1" si="4">OFFSET($B$2,COLUMN()-COLUMN($B$2),ROW()-ROW($B$2))</f>
        <v>0</v>
      </c>
      <c r="K13">
        <f t="shared" ca="1" si="3"/>
        <v>552</v>
      </c>
      <c r="L13">
        <f t="shared" ca="1" si="3"/>
        <v>416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3">
      <c r="A14" t="s">
        <v>10</v>
      </c>
      <c r="B14">
        <f t="shared" ca="1" si="2"/>
        <v>0</v>
      </c>
      <c r="C14">
        <f t="shared" ca="1" si="1"/>
        <v>0</v>
      </c>
      <c r="D14">
        <f t="shared" ca="1" si="1"/>
        <v>0</v>
      </c>
      <c r="E14">
        <f t="shared" ca="1" si="1"/>
        <v>0</v>
      </c>
      <c r="F14">
        <f t="shared" ca="1" si="0"/>
        <v>0</v>
      </c>
      <c r="G14">
        <f t="shared" ca="1" si="0"/>
        <v>0</v>
      </c>
      <c r="H14">
        <f t="shared" ca="1" si="0"/>
        <v>0</v>
      </c>
      <c r="I14">
        <f t="shared" ca="1" si="1"/>
        <v>0</v>
      </c>
      <c r="J14">
        <f t="shared" ca="1" si="4"/>
        <v>204</v>
      </c>
      <c r="K14">
        <f t="shared" ca="1" si="3"/>
        <v>0</v>
      </c>
      <c r="L14">
        <f t="shared" ca="1" si="3"/>
        <v>0</v>
      </c>
      <c r="M14">
        <f t="shared" ca="1" si="3"/>
        <v>0</v>
      </c>
      <c r="N14">
        <v>0</v>
      </c>
      <c r="O14">
        <v>392</v>
      </c>
      <c r="P14">
        <v>0</v>
      </c>
      <c r="Q14">
        <v>396</v>
      </c>
      <c r="R14">
        <v>499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3">
      <c r="A15" t="s">
        <v>11</v>
      </c>
      <c r="B15">
        <f t="shared" ca="1" si="2"/>
        <v>0</v>
      </c>
      <c r="C15">
        <f t="shared" ca="1" si="1"/>
        <v>0</v>
      </c>
      <c r="D15">
        <f t="shared" ca="1" si="1"/>
        <v>0</v>
      </c>
      <c r="E15">
        <f t="shared" ca="1" si="1"/>
        <v>0</v>
      </c>
      <c r="F15">
        <f t="shared" ca="1" si="0"/>
        <v>0</v>
      </c>
      <c r="G15">
        <f t="shared" ca="1" si="0"/>
        <v>0</v>
      </c>
      <c r="H15">
        <f t="shared" ca="1" si="0"/>
        <v>0</v>
      </c>
      <c r="I15">
        <f t="shared" ca="1" si="1"/>
        <v>0</v>
      </c>
      <c r="J15">
        <f t="shared" ca="1" si="4"/>
        <v>0</v>
      </c>
      <c r="K15">
        <f t="shared" ca="1" si="3"/>
        <v>0</v>
      </c>
      <c r="L15">
        <f t="shared" ca="1" si="3"/>
        <v>0</v>
      </c>
      <c r="M15">
        <f t="shared" ca="1" si="3"/>
        <v>0</v>
      </c>
      <c r="N15">
        <f t="shared" ca="1" si="3"/>
        <v>392</v>
      </c>
      <c r="O15">
        <v>0</v>
      </c>
      <c r="P15">
        <v>277</v>
      </c>
      <c r="Q15">
        <v>0</v>
      </c>
      <c r="R15">
        <v>436</v>
      </c>
      <c r="S15">
        <v>0</v>
      </c>
      <c r="T15">
        <v>239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3">
      <c r="A16" t="s">
        <v>12</v>
      </c>
      <c r="B16">
        <f t="shared" ca="1" si="2"/>
        <v>0</v>
      </c>
      <c r="C16">
        <f t="shared" ca="1" si="1"/>
        <v>0</v>
      </c>
      <c r="D16">
        <f t="shared" ca="1" si="1"/>
        <v>0</v>
      </c>
      <c r="E16">
        <f t="shared" ca="1" si="1"/>
        <v>0</v>
      </c>
      <c r="F16">
        <f t="shared" ca="1" si="0"/>
        <v>0</v>
      </c>
      <c r="G16">
        <f t="shared" ca="1" si="0"/>
        <v>0</v>
      </c>
      <c r="H16">
        <f t="shared" ca="1" si="0"/>
        <v>0</v>
      </c>
      <c r="I16">
        <f t="shared" ca="1" si="1"/>
        <v>0</v>
      </c>
      <c r="J16">
        <f t="shared" ca="1" si="4"/>
        <v>0</v>
      </c>
      <c r="K16">
        <f t="shared" ca="1" si="3"/>
        <v>0</v>
      </c>
      <c r="L16">
        <f t="shared" ca="1" si="3"/>
        <v>0</v>
      </c>
      <c r="M16">
        <f t="shared" ca="1" si="3"/>
        <v>0</v>
      </c>
      <c r="N16">
        <f t="shared" ca="1" si="3"/>
        <v>0</v>
      </c>
      <c r="O16">
        <f t="shared" ref="O16:S50" ca="1" si="5">OFFSET($B$2,COLUMN()-COLUMN($B$2),ROW()-ROW($B$2))</f>
        <v>277</v>
      </c>
      <c r="P16">
        <v>0</v>
      </c>
      <c r="Q16">
        <v>0</v>
      </c>
      <c r="R16">
        <v>0</v>
      </c>
      <c r="S16">
        <v>213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390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3">
      <c r="A17" t="s">
        <v>45</v>
      </c>
      <c r="B17">
        <f t="shared" ca="1" si="2"/>
        <v>0</v>
      </c>
      <c r="C17">
        <f t="shared" ca="1" si="1"/>
        <v>0</v>
      </c>
      <c r="D17">
        <f t="shared" ca="1" si="1"/>
        <v>0</v>
      </c>
      <c r="E17">
        <f t="shared" ca="1" si="1"/>
        <v>0</v>
      </c>
      <c r="F17">
        <f t="shared" ca="1" si="0"/>
        <v>0</v>
      </c>
      <c r="G17">
        <f t="shared" ca="1" si="0"/>
        <v>0</v>
      </c>
      <c r="H17">
        <f t="shared" ca="1" si="0"/>
        <v>268</v>
      </c>
      <c r="I17">
        <f t="shared" ref="I17:I19" ca="1" si="6">OFFSET($B$2,COLUMN()-COLUMN($B$2),ROW()-ROW($B$2))</f>
        <v>0</v>
      </c>
      <c r="J17">
        <f t="shared" ca="1" si="4"/>
        <v>0</v>
      </c>
      <c r="K17">
        <f t="shared" ca="1" si="3"/>
        <v>0</v>
      </c>
      <c r="L17">
        <f t="shared" ca="1" si="3"/>
        <v>0</v>
      </c>
      <c r="M17">
        <f t="shared" ca="1" si="3"/>
        <v>0</v>
      </c>
      <c r="N17">
        <f t="shared" ref="N17:N50" ca="1" si="7">OFFSET($B$2,COLUMN()-COLUMN($B$2),ROW()-ROW($B$2))</f>
        <v>396</v>
      </c>
      <c r="O17">
        <f t="shared" ca="1" si="5"/>
        <v>0</v>
      </c>
      <c r="P17">
        <f t="shared" ca="1" si="5"/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3">
      <c r="A18" t="s">
        <v>47</v>
      </c>
      <c r="B18">
        <f t="shared" ca="1" si="2"/>
        <v>0</v>
      </c>
      <c r="C18">
        <f t="shared" ca="1" si="1"/>
        <v>0</v>
      </c>
      <c r="D18">
        <f t="shared" ca="1" si="1"/>
        <v>0</v>
      </c>
      <c r="E18">
        <f t="shared" ca="1" si="1"/>
        <v>0</v>
      </c>
      <c r="F18">
        <f t="shared" ca="1" si="0"/>
        <v>0</v>
      </c>
      <c r="G18">
        <f t="shared" ca="1" si="0"/>
        <v>0</v>
      </c>
      <c r="H18">
        <f t="shared" ca="1" si="0"/>
        <v>0</v>
      </c>
      <c r="I18">
        <f t="shared" ca="1" si="6"/>
        <v>0</v>
      </c>
      <c r="J18">
        <f t="shared" ca="1" si="4"/>
        <v>0</v>
      </c>
      <c r="K18">
        <f t="shared" ca="1" si="3"/>
        <v>0</v>
      </c>
      <c r="L18">
        <f t="shared" ca="1" si="3"/>
        <v>0</v>
      </c>
      <c r="M18">
        <f t="shared" ca="1" si="3"/>
        <v>0</v>
      </c>
      <c r="N18">
        <f t="shared" ca="1" si="7"/>
        <v>499</v>
      </c>
      <c r="O18">
        <f t="shared" ca="1" si="5"/>
        <v>436</v>
      </c>
      <c r="P18">
        <f t="shared" ca="1" si="5"/>
        <v>0</v>
      </c>
      <c r="Q18">
        <f t="shared" ca="1" si="5"/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370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3">
      <c r="A19" t="s">
        <v>48</v>
      </c>
      <c r="B19">
        <f t="shared" ca="1" si="2"/>
        <v>0</v>
      </c>
      <c r="C19">
        <f t="shared" ca="1" si="1"/>
        <v>0</v>
      </c>
      <c r="D19">
        <f t="shared" ca="1" si="1"/>
        <v>0</v>
      </c>
      <c r="E19">
        <f t="shared" ca="1" si="1"/>
        <v>0</v>
      </c>
      <c r="F19">
        <f t="shared" ca="1" si="0"/>
        <v>0</v>
      </c>
      <c r="G19">
        <f t="shared" ca="1" si="0"/>
        <v>0</v>
      </c>
      <c r="H19">
        <f t="shared" ca="1" si="0"/>
        <v>0</v>
      </c>
      <c r="I19">
        <f t="shared" ca="1" si="6"/>
        <v>0</v>
      </c>
      <c r="J19">
        <f t="shared" ca="1" si="4"/>
        <v>0</v>
      </c>
      <c r="K19">
        <f t="shared" ca="1" si="3"/>
        <v>0</v>
      </c>
      <c r="L19">
        <f t="shared" ca="1" si="3"/>
        <v>0</v>
      </c>
      <c r="M19">
        <f t="shared" ca="1" si="3"/>
        <v>0</v>
      </c>
      <c r="N19">
        <f t="shared" ca="1" si="7"/>
        <v>0</v>
      </c>
      <c r="O19">
        <f t="shared" ca="1" si="5"/>
        <v>0</v>
      </c>
      <c r="P19">
        <f t="shared" ca="1" si="5"/>
        <v>213</v>
      </c>
      <c r="Q19">
        <f t="shared" ca="1" si="5"/>
        <v>0</v>
      </c>
      <c r="R19">
        <f t="shared" ca="1" si="5"/>
        <v>0</v>
      </c>
      <c r="S19">
        <v>0</v>
      </c>
      <c r="T19">
        <v>0</v>
      </c>
      <c r="U19">
        <v>157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3">
      <c r="A20" t="s">
        <v>21</v>
      </c>
      <c r="B20">
        <f t="shared" ca="1" si="2"/>
        <v>0</v>
      </c>
      <c r="C20">
        <f t="shared" ca="1" si="1"/>
        <v>0</v>
      </c>
      <c r="D20">
        <f t="shared" ca="1" si="1"/>
        <v>0</v>
      </c>
      <c r="E20">
        <f t="shared" ca="1" si="1"/>
        <v>336</v>
      </c>
      <c r="F20">
        <f t="shared" ca="1" si="0"/>
        <v>363</v>
      </c>
      <c r="G20">
        <f t="shared" ca="1" si="0"/>
        <v>0</v>
      </c>
      <c r="H20">
        <f t="shared" ca="1" si="0"/>
        <v>0</v>
      </c>
      <c r="I20">
        <f t="shared" ca="1" si="0"/>
        <v>0</v>
      </c>
      <c r="J20">
        <f t="shared" ca="1" si="4"/>
        <v>0</v>
      </c>
      <c r="K20">
        <f t="shared" ca="1" si="3"/>
        <v>0</v>
      </c>
      <c r="L20">
        <f t="shared" ca="1" si="3"/>
        <v>0</v>
      </c>
      <c r="M20">
        <f t="shared" ca="1" si="3"/>
        <v>0</v>
      </c>
      <c r="N20">
        <f t="shared" ca="1" si="7"/>
        <v>0</v>
      </c>
      <c r="O20">
        <f t="shared" ca="1" si="5"/>
        <v>239</v>
      </c>
      <c r="P20">
        <f t="shared" ca="1" si="5"/>
        <v>0</v>
      </c>
      <c r="Q20">
        <f t="shared" ca="1" si="5"/>
        <v>0</v>
      </c>
      <c r="R20">
        <f t="shared" ca="1" si="5"/>
        <v>0</v>
      </c>
      <c r="S20">
        <f t="shared" ca="1" si="5"/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213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3">
      <c r="A21" t="s">
        <v>14</v>
      </c>
      <c r="B21">
        <f t="shared" ca="1" si="2"/>
        <v>0</v>
      </c>
      <c r="C21">
        <f t="shared" ca="1" si="1"/>
        <v>0</v>
      </c>
      <c r="D21">
        <f t="shared" ca="1" si="1"/>
        <v>0</v>
      </c>
      <c r="E21">
        <f t="shared" ca="1" si="1"/>
        <v>0</v>
      </c>
      <c r="F21">
        <f t="shared" ca="1" si="0"/>
        <v>0</v>
      </c>
      <c r="G21">
        <f t="shared" ca="1" si="0"/>
        <v>0</v>
      </c>
      <c r="H21">
        <f t="shared" ca="1" si="0"/>
        <v>0</v>
      </c>
      <c r="I21">
        <f t="shared" ca="1" si="0"/>
        <v>0</v>
      </c>
      <c r="J21">
        <f t="shared" ca="1" si="4"/>
        <v>0</v>
      </c>
      <c r="K21">
        <f t="shared" ca="1" si="3"/>
        <v>0</v>
      </c>
      <c r="L21">
        <f t="shared" ca="1" si="3"/>
        <v>0</v>
      </c>
      <c r="M21">
        <f t="shared" ca="1" si="3"/>
        <v>0</v>
      </c>
      <c r="N21">
        <f t="shared" ca="1" si="7"/>
        <v>0</v>
      </c>
      <c r="O21">
        <f t="shared" ca="1" si="5"/>
        <v>0</v>
      </c>
      <c r="P21">
        <f t="shared" ca="1" si="5"/>
        <v>0</v>
      </c>
      <c r="Q21">
        <f t="shared" ca="1" si="5"/>
        <v>0</v>
      </c>
      <c r="R21">
        <f t="shared" ca="1" si="5"/>
        <v>0</v>
      </c>
      <c r="S21">
        <f t="shared" ca="1" si="5"/>
        <v>157</v>
      </c>
      <c r="T21">
        <f t="shared" ref="T21:Y50" ca="1" si="8">OFFSET($B$2,COLUMN()-COLUMN($B$2),ROW()-ROW($B$2))</f>
        <v>0</v>
      </c>
      <c r="U21">
        <v>0</v>
      </c>
      <c r="V21">
        <v>507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</row>
    <row r="22" spans="1:50" x14ac:dyDescent="0.3">
      <c r="A22" t="s">
        <v>15</v>
      </c>
      <c r="B22">
        <f t="shared" ca="1" si="2"/>
        <v>0</v>
      </c>
      <c r="C22">
        <f t="shared" ca="1" si="1"/>
        <v>0</v>
      </c>
      <c r="D22">
        <f t="shared" ca="1" si="1"/>
        <v>0</v>
      </c>
      <c r="E22">
        <f t="shared" ca="1" si="1"/>
        <v>0</v>
      </c>
      <c r="F22">
        <f t="shared" ca="1" si="0"/>
        <v>0</v>
      </c>
      <c r="G22">
        <f t="shared" ca="1" si="0"/>
        <v>0</v>
      </c>
      <c r="H22">
        <f t="shared" ca="1" si="0"/>
        <v>0</v>
      </c>
      <c r="I22">
        <f t="shared" ca="1" si="0"/>
        <v>0</v>
      </c>
      <c r="J22">
        <f t="shared" ca="1" si="4"/>
        <v>0</v>
      </c>
      <c r="K22">
        <f t="shared" ca="1" si="3"/>
        <v>0</v>
      </c>
      <c r="L22">
        <f t="shared" ca="1" si="3"/>
        <v>0</v>
      </c>
      <c r="M22">
        <f t="shared" ca="1" si="3"/>
        <v>0</v>
      </c>
      <c r="N22">
        <f t="shared" ca="1" si="7"/>
        <v>0</v>
      </c>
      <c r="O22">
        <f t="shared" ca="1" si="5"/>
        <v>0</v>
      </c>
      <c r="P22">
        <f t="shared" ca="1" si="5"/>
        <v>0</v>
      </c>
      <c r="Q22">
        <f t="shared" ca="1" si="5"/>
        <v>0</v>
      </c>
      <c r="R22">
        <f t="shared" ca="1" si="5"/>
        <v>0</v>
      </c>
      <c r="S22">
        <f t="shared" ref="S22:S50" ca="1" si="9">OFFSET($B$2,COLUMN()-COLUMN($B$2),ROW()-ROW($B$2))</f>
        <v>0</v>
      </c>
      <c r="T22">
        <f t="shared" ca="1" si="8"/>
        <v>0</v>
      </c>
      <c r="U22">
        <f t="shared" ca="1" si="8"/>
        <v>507</v>
      </c>
      <c r="V22">
        <v>0</v>
      </c>
      <c r="W22">
        <v>0</v>
      </c>
      <c r="X22">
        <v>217</v>
      </c>
      <c r="Y22">
        <v>296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</row>
    <row r="23" spans="1:50" x14ac:dyDescent="0.3">
      <c r="A23" t="s">
        <v>16</v>
      </c>
      <c r="B23">
        <f t="shared" ca="1" si="2"/>
        <v>0</v>
      </c>
      <c r="C23">
        <f t="shared" ca="1" si="1"/>
        <v>0</v>
      </c>
      <c r="D23">
        <f t="shared" ca="1" si="1"/>
        <v>0</v>
      </c>
      <c r="E23">
        <f t="shared" ca="1" si="1"/>
        <v>0</v>
      </c>
      <c r="F23">
        <f t="shared" ca="1" si="0"/>
        <v>0</v>
      </c>
      <c r="G23">
        <f t="shared" ca="1" si="0"/>
        <v>0</v>
      </c>
      <c r="H23">
        <f t="shared" ca="1" si="0"/>
        <v>0</v>
      </c>
      <c r="I23">
        <f t="shared" ca="1" si="0"/>
        <v>0</v>
      </c>
      <c r="J23">
        <f t="shared" ca="1" si="4"/>
        <v>0</v>
      </c>
      <c r="K23">
        <f t="shared" ca="1" si="3"/>
        <v>0</v>
      </c>
      <c r="L23">
        <f t="shared" ca="1" si="3"/>
        <v>0</v>
      </c>
      <c r="M23">
        <f t="shared" ca="1" si="3"/>
        <v>0</v>
      </c>
      <c r="N23">
        <f t="shared" ca="1" si="7"/>
        <v>0</v>
      </c>
      <c r="O23">
        <f t="shared" ca="1" si="5"/>
        <v>0</v>
      </c>
      <c r="P23">
        <f t="shared" ca="1" si="5"/>
        <v>0</v>
      </c>
      <c r="Q23">
        <f t="shared" ca="1" si="5"/>
        <v>0</v>
      </c>
      <c r="R23">
        <f t="shared" ca="1" si="5"/>
        <v>0</v>
      </c>
      <c r="S23">
        <f t="shared" ca="1" si="9"/>
        <v>0</v>
      </c>
      <c r="T23">
        <f t="shared" ca="1" si="8"/>
        <v>0</v>
      </c>
      <c r="U23">
        <f t="shared" ca="1" si="8"/>
        <v>0</v>
      </c>
      <c r="V23">
        <f t="shared" ca="1" si="8"/>
        <v>0</v>
      </c>
      <c r="W23">
        <v>0</v>
      </c>
      <c r="X23">
        <v>0</v>
      </c>
      <c r="Y23">
        <v>118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</row>
    <row r="24" spans="1:50" x14ac:dyDescent="0.3">
      <c r="A24" t="s">
        <v>49</v>
      </c>
      <c r="B24">
        <f t="shared" ca="1" si="2"/>
        <v>0</v>
      </c>
      <c r="C24">
        <f t="shared" ca="1" si="1"/>
        <v>0</v>
      </c>
      <c r="D24">
        <f t="shared" ca="1" si="1"/>
        <v>0</v>
      </c>
      <c r="E24">
        <f t="shared" ca="1" si="1"/>
        <v>0</v>
      </c>
      <c r="F24">
        <f t="shared" ca="1" si="0"/>
        <v>0</v>
      </c>
      <c r="G24">
        <f t="shared" ca="1" si="0"/>
        <v>0</v>
      </c>
      <c r="H24">
        <f t="shared" ca="1" si="0"/>
        <v>0</v>
      </c>
      <c r="I24">
        <f t="shared" ca="1" si="0"/>
        <v>0</v>
      </c>
      <c r="J24">
        <f t="shared" ca="1" si="4"/>
        <v>0</v>
      </c>
      <c r="K24">
        <f t="shared" ca="1" si="3"/>
        <v>0</v>
      </c>
      <c r="L24">
        <f t="shared" ca="1" si="3"/>
        <v>0</v>
      </c>
      <c r="M24">
        <f t="shared" ca="1" si="3"/>
        <v>0</v>
      </c>
      <c r="N24">
        <f t="shared" ca="1" si="7"/>
        <v>0</v>
      </c>
      <c r="O24">
        <f t="shared" ca="1" si="5"/>
        <v>0</v>
      </c>
      <c r="P24">
        <f t="shared" ca="1" si="5"/>
        <v>0</v>
      </c>
      <c r="Q24">
        <f t="shared" ca="1" si="5"/>
        <v>0</v>
      </c>
      <c r="R24">
        <f t="shared" ca="1" si="5"/>
        <v>370</v>
      </c>
      <c r="S24">
        <f t="shared" ca="1" si="9"/>
        <v>0</v>
      </c>
      <c r="T24">
        <f t="shared" ca="1" si="8"/>
        <v>0</v>
      </c>
      <c r="U24">
        <f t="shared" ca="1" si="8"/>
        <v>0</v>
      </c>
      <c r="V24">
        <f t="shared" ca="1" si="8"/>
        <v>217</v>
      </c>
      <c r="W24">
        <f t="shared" ca="1" si="8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</row>
    <row r="25" spans="1:50" x14ac:dyDescent="0.3">
      <c r="A25" t="s">
        <v>50</v>
      </c>
      <c r="B25">
        <f t="shared" ca="1" si="2"/>
        <v>0</v>
      </c>
      <c r="C25">
        <f t="shared" ca="1" si="1"/>
        <v>0</v>
      </c>
      <c r="D25">
        <f t="shared" ca="1" si="1"/>
        <v>0</v>
      </c>
      <c r="E25">
        <f t="shared" ca="1" si="1"/>
        <v>0</v>
      </c>
      <c r="F25">
        <f t="shared" ca="1" si="0"/>
        <v>0</v>
      </c>
      <c r="G25">
        <f t="shared" ca="1" si="0"/>
        <v>0</v>
      </c>
      <c r="H25">
        <f t="shared" ca="1" si="0"/>
        <v>0</v>
      </c>
      <c r="I25">
        <f t="shared" ca="1" si="0"/>
        <v>0</v>
      </c>
      <c r="J25">
        <f t="shared" ca="1" si="4"/>
        <v>0</v>
      </c>
      <c r="K25">
        <f t="shared" ca="1" si="3"/>
        <v>0</v>
      </c>
      <c r="L25">
        <f t="shared" ca="1" si="3"/>
        <v>0</v>
      </c>
      <c r="M25">
        <f t="shared" ca="1" si="3"/>
        <v>0</v>
      </c>
      <c r="N25">
        <f t="shared" ca="1" si="7"/>
        <v>0</v>
      </c>
      <c r="O25">
        <f t="shared" ca="1" si="5"/>
        <v>0</v>
      </c>
      <c r="P25">
        <f t="shared" ca="1" si="5"/>
        <v>0</v>
      </c>
      <c r="Q25">
        <f t="shared" ca="1" si="5"/>
        <v>0</v>
      </c>
      <c r="R25">
        <f t="shared" ca="1" si="5"/>
        <v>0</v>
      </c>
      <c r="S25">
        <f t="shared" ca="1" si="9"/>
        <v>0</v>
      </c>
      <c r="T25">
        <f t="shared" ca="1" si="8"/>
        <v>0</v>
      </c>
      <c r="U25">
        <f t="shared" ca="1" si="8"/>
        <v>0</v>
      </c>
      <c r="V25">
        <f t="shared" ca="1" si="8"/>
        <v>296</v>
      </c>
      <c r="W25">
        <f t="shared" ca="1" si="8"/>
        <v>118</v>
      </c>
      <c r="X25">
        <f t="shared" ca="1" si="8"/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</row>
    <row r="26" spans="1:50" x14ac:dyDescent="0.3">
      <c r="A26" t="s">
        <v>17</v>
      </c>
      <c r="B26">
        <f t="shared" ca="1" si="2"/>
        <v>0</v>
      </c>
      <c r="C26">
        <f t="shared" ca="1" si="1"/>
        <v>282</v>
      </c>
      <c r="D26">
        <f t="shared" ca="1" si="1"/>
        <v>0</v>
      </c>
      <c r="E26">
        <f t="shared" ca="1" si="1"/>
        <v>302</v>
      </c>
      <c r="F26">
        <f t="shared" ca="1" si="0"/>
        <v>0</v>
      </c>
      <c r="G26">
        <f t="shared" ca="1" si="0"/>
        <v>0</v>
      </c>
      <c r="H26">
        <f t="shared" ca="1" si="0"/>
        <v>0</v>
      </c>
      <c r="I26">
        <f t="shared" ca="1" si="0"/>
        <v>0</v>
      </c>
      <c r="J26">
        <f t="shared" ca="1" si="4"/>
        <v>0</v>
      </c>
      <c r="K26">
        <f t="shared" ca="1" si="3"/>
        <v>0</v>
      </c>
      <c r="L26">
        <f t="shared" ca="1" si="3"/>
        <v>0</v>
      </c>
      <c r="M26">
        <f t="shared" ca="1" si="3"/>
        <v>0</v>
      </c>
      <c r="N26">
        <f t="shared" ca="1" si="7"/>
        <v>0</v>
      </c>
      <c r="O26">
        <f t="shared" ca="1" si="5"/>
        <v>0</v>
      </c>
      <c r="P26">
        <f t="shared" ca="1" si="5"/>
        <v>0</v>
      </c>
      <c r="Q26">
        <f t="shared" ca="1" si="5"/>
        <v>0</v>
      </c>
      <c r="R26">
        <f t="shared" ca="1" si="5"/>
        <v>0</v>
      </c>
      <c r="S26">
        <f t="shared" ca="1" si="9"/>
        <v>0</v>
      </c>
      <c r="T26">
        <f t="shared" ca="1" si="8"/>
        <v>0</v>
      </c>
      <c r="U26">
        <f t="shared" ca="1" si="8"/>
        <v>0</v>
      </c>
      <c r="V26">
        <f t="shared" ca="1" si="8"/>
        <v>0</v>
      </c>
      <c r="W26">
        <f t="shared" ca="1" si="8"/>
        <v>0</v>
      </c>
      <c r="X26">
        <f t="shared" ca="1" si="8"/>
        <v>0</v>
      </c>
      <c r="Y26">
        <f t="shared" ca="1" si="8"/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251</v>
      </c>
      <c r="AI26">
        <v>0</v>
      </c>
      <c r="AJ26">
        <v>0</v>
      </c>
      <c r="AK26">
        <v>0</v>
      </c>
      <c r="AL26">
        <v>0</v>
      </c>
      <c r="AM26">
        <v>326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</row>
    <row r="27" spans="1:50" x14ac:dyDescent="0.3">
      <c r="A27" t="s">
        <v>18</v>
      </c>
      <c r="B27">
        <f t="shared" ca="1" si="2"/>
        <v>0</v>
      </c>
      <c r="C27">
        <f t="shared" ca="1" si="1"/>
        <v>0</v>
      </c>
      <c r="D27">
        <f t="shared" ca="1" si="1"/>
        <v>0</v>
      </c>
      <c r="E27">
        <f t="shared" ca="1" si="1"/>
        <v>348</v>
      </c>
      <c r="F27">
        <f t="shared" ca="1" si="0"/>
        <v>0</v>
      </c>
      <c r="G27">
        <f t="shared" ca="1" si="0"/>
        <v>0</v>
      </c>
      <c r="H27">
        <f t="shared" ca="1" si="0"/>
        <v>0</v>
      </c>
      <c r="I27">
        <f t="shared" ca="1" si="0"/>
        <v>0</v>
      </c>
      <c r="J27">
        <f t="shared" ca="1" si="4"/>
        <v>0</v>
      </c>
      <c r="K27">
        <f t="shared" ca="1" si="3"/>
        <v>0</v>
      </c>
      <c r="L27">
        <f t="shared" ca="1" si="3"/>
        <v>0</v>
      </c>
      <c r="M27">
        <f t="shared" ca="1" si="3"/>
        <v>0</v>
      </c>
      <c r="N27">
        <f t="shared" ca="1" si="7"/>
        <v>0</v>
      </c>
      <c r="O27">
        <f t="shared" ca="1" si="5"/>
        <v>0</v>
      </c>
      <c r="P27">
        <f t="shared" ca="1" si="5"/>
        <v>390</v>
      </c>
      <c r="Q27">
        <f t="shared" ca="1" si="5"/>
        <v>0</v>
      </c>
      <c r="R27">
        <f t="shared" ca="1" si="5"/>
        <v>0</v>
      </c>
      <c r="S27">
        <f t="shared" ca="1" si="9"/>
        <v>0</v>
      </c>
      <c r="T27">
        <f t="shared" ca="1" si="8"/>
        <v>213</v>
      </c>
      <c r="U27">
        <f t="shared" ca="1" si="8"/>
        <v>0</v>
      </c>
      <c r="V27">
        <f t="shared" ca="1" si="8"/>
        <v>0</v>
      </c>
      <c r="W27">
        <f t="shared" ca="1" si="8"/>
        <v>0</v>
      </c>
      <c r="X27">
        <f t="shared" ca="1" si="8"/>
        <v>0</v>
      </c>
      <c r="Y27">
        <f t="shared" ca="1" si="8"/>
        <v>0</v>
      </c>
      <c r="Z27">
        <f t="shared" ref="Z27:AF50" ca="1" si="10">OFFSET($B$2,COLUMN()-COLUMN($B$2),ROW()-ROW($B$2))</f>
        <v>0</v>
      </c>
      <c r="AA27">
        <v>0</v>
      </c>
      <c r="AB27">
        <v>0</v>
      </c>
      <c r="AC27">
        <v>0</v>
      </c>
      <c r="AD27">
        <v>0</v>
      </c>
      <c r="AE27">
        <v>201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50" x14ac:dyDescent="0.3">
      <c r="A28" t="s">
        <v>19</v>
      </c>
      <c r="B28">
        <f t="shared" ca="1" si="2"/>
        <v>0</v>
      </c>
      <c r="C28">
        <f t="shared" ca="1" si="1"/>
        <v>0</v>
      </c>
      <c r="D28">
        <f t="shared" ca="1" si="1"/>
        <v>0</v>
      </c>
      <c r="E28">
        <f t="shared" ca="1" si="1"/>
        <v>0</v>
      </c>
      <c r="F28">
        <f t="shared" ca="1" si="0"/>
        <v>0</v>
      </c>
      <c r="G28">
        <f t="shared" ca="1" si="0"/>
        <v>0</v>
      </c>
      <c r="H28">
        <f t="shared" ca="1" si="0"/>
        <v>0</v>
      </c>
      <c r="I28">
        <f t="shared" ca="1" si="0"/>
        <v>0</v>
      </c>
      <c r="J28">
        <f t="shared" ca="1" si="4"/>
        <v>0</v>
      </c>
      <c r="K28">
        <f t="shared" ca="1" si="3"/>
        <v>0</v>
      </c>
      <c r="L28">
        <f t="shared" ca="1" si="3"/>
        <v>0</v>
      </c>
      <c r="M28">
        <f t="shared" ca="1" si="3"/>
        <v>0</v>
      </c>
      <c r="N28">
        <f t="shared" ca="1" si="7"/>
        <v>0</v>
      </c>
      <c r="O28">
        <f t="shared" ca="1" si="5"/>
        <v>0</v>
      </c>
      <c r="P28">
        <f t="shared" ca="1" si="5"/>
        <v>0</v>
      </c>
      <c r="Q28">
        <f t="shared" ca="1" si="5"/>
        <v>0</v>
      </c>
      <c r="R28">
        <f t="shared" ca="1" si="5"/>
        <v>0</v>
      </c>
      <c r="S28">
        <f t="shared" ca="1" si="9"/>
        <v>0</v>
      </c>
      <c r="T28">
        <f t="shared" ca="1" si="8"/>
        <v>0</v>
      </c>
      <c r="U28">
        <f t="shared" ca="1" si="8"/>
        <v>0</v>
      </c>
      <c r="V28">
        <f t="shared" ca="1" si="8"/>
        <v>0</v>
      </c>
      <c r="W28">
        <f t="shared" ca="1" si="8"/>
        <v>0</v>
      </c>
      <c r="X28">
        <f t="shared" ca="1" si="8"/>
        <v>0</v>
      </c>
      <c r="Y28">
        <f t="shared" ref="Y28:Y50" ca="1" si="11">OFFSET($B$2,COLUMN()-COLUMN($B$2),ROW()-ROW($B$2))</f>
        <v>0</v>
      </c>
      <c r="Z28">
        <f t="shared" ca="1" si="10"/>
        <v>0</v>
      </c>
      <c r="AA28">
        <f t="shared" ca="1" si="10"/>
        <v>0</v>
      </c>
      <c r="AB28">
        <v>0</v>
      </c>
      <c r="AC28">
        <v>189</v>
      </c>
      <c r="AD28">
        <v>0</v>
      </c>
      <c r="AE28">
        <v>0</v>
      </c>
      <c r="AF28">
        <v>232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</row>
    <row r="29" spans="1:50" x14ac:dyDescent="0.3">
      <c r="A29" t="s">
        <v>20</v>
      </c>
      <c r="B29">
        <f t="shared" ca="1" si="2"/>
        <v>0</v>
      </c>
      <c r="C29">
        <f t="shared" ca="1" si="1"/>
        <v>0</v>
      </c>
      <c r="D29">
        <f t="shared" ca="1" si="1"/>
        <v>0</v>
      </c>
      <c r="E29">
        <f t="shared" ca="1" si="1"/>
        <v>0</v>
      </c>
      <c r="F29">
        <f t="shared" ca="1" si="0"/>
        <v>0</v>
      </c>
      <c r="G29">
        <f t="shared" ca="1" si="0"/>
        <v>0</v>
      </c>
      <c r="H29">
        <f t="shared" ca="1" si="0"/>
        <v>0</v>
      </c>
      <c r="I29">
        <f t="shared" ca="1" si="0"/>
        <v>0</v>
      </c>
      <c r="J29">
        <f t="shared" ca="1" si="4"/>
        <v>0</v>
      </c>
      <c r="K29">
        <f t="shared" ca="1" si="3"/>
        <v>0</v>
      </c>
      <c r="L29">
        <f t="shared" ca="1" si="3"/>
        <v>0</v>
      </c>
      <c r="M29">
        <f t="shared" ca="1" si="3"/>
        <v>0</v>
      </c>
      <c r="N29">
        <f t="shared" ca="1" si="7"/>
        <v>0</v>
      </c>
      <c r="O29">
        <f t="shared" ca="1" si="5"/>
        <v>0</v>
      </c>
      <c r="P29">
        <f t="shared" ca="1" si="5"/>
        <v>0</v>
      </c>
      <c r="Q29">
        <f t="shared" ca="1" si="5"/>
        <v>0</v>
      </c>
      <c r="R29">
        <f t="shared" ca="1" si="5"/>
        <v>0</v>
      </c>
      <c r="S29">
        <f t="shared" ca="1" si="9"/>
        <v>0</v>
      </c>
      <c r="T29">
        <f t="shared" ca="1" si="8"/>
        <v>0</v>
      </c>
      <c r="U29">
        <f t="shared" ca="1" si="8"/>
        <v>0</v>
      </c>
      <c r="V29">
        <f t="shared" ca="1" si="8"/>
        <v>0</v>
      </c>
      <c r="W29">
        <f t="shared" ca="1" si="8"/>
        <v>0</v>
      </c>
      <c r="X29">
        <f t="shared" ca="1" si="8"/>
        <v>0</v>
      </c>
      <c r="Y29">
        <f t="shared" ca="1" si="11"/>
        <v>0</v>
      </c>
      <c r="Z29">
        <f t="shared" ca="1" si="10"/>
        <v>0</v>
      </c>
      <c r="AA29">
        <f t="shared" ca="1" si="10"/>
        <v>0</v>
      </c>
      <c r="AB29">
        <f t="shared" ca="1" si="10"/>
        <v>189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</row>
    <row r="30" spans="1:50" x14ac:dyDescent="0.3">
      <c r="A30" t="s">
        <v>38</v>
      </c>
      <c r="B30">
        <f t="shared" ca="1" si="2"/>
        <v>0</v>
      </c>
      <c r="C30">
        <f t="shared" ca="1" si="1"/>
        <v>0</v>
      </c>
      <c r="D30">
        <f t="shared" ca="1" si="1"/>
        <v>0</v>
      </c>
      <c r="E30">
        <f t="shared" ca="1" si="1"/>
        <v>306</v>
      </c>
      <c r="F30">
        <f t="shared" ca="1" si="0"/>
        <v>0</v>
      </c>
      <c r="G30">
        <f t="shared" ca="1" si="0"/>
        <v>0</v>
      </c>
      <c r="H30">
        <f t="shared" ca="1" si="0"/>
        <v>0</v>
      </c>
      <c r="I30">
        <f t="shared" ca="1" si="0"/>
        <v>0</v>
      </c>
      <c r="J30">
        <f t="shared" ca="1" si="4"/>
        <v>0</v>
      </c>
      <c r="K30">
        <f t="shared" ca="1" si="3"/>
        <v>0</v>
      </c>
      <c r="L30">
        <f t="shared" ca="1" si="3"/>
        <v>0</v>
      </c>
      <c r="M30">
        <f t="shared" ca="1" si="3"/>
        <v>0</v>
      </c>
      <c r="N30">
        <f t="shared" ca="1" si="7"/>
        <v>0</v>
      </c>
      <c r="O30">
        <f t="shared" ca="1" si="5"/>
        <v>0</v>
      </c>
      <c r="P30">
        <f t="shared" ca="1" si="5"/>
        <v>0</v>
      </c>
      <c r="Q30">
        <f t="shared" ca="1" si="5"/>
        <v>0</v>
      </c>
      <c r="R30">
        <f t="shared" ca="1" si="5"/>
        <v>0</v>
      </c>
      <c r="S30">
        <f t="shared" ca="1" si="9"/>
        <v>0</v>
      </c>
      <c r="T30">
        <f t="shared" ca="1" si="8"/>
        <v>0</v>
      </c>
      <c r="U30">
        <f t="shared" ca="1" si="8"/>
        <v>0</v>
      </c>
      <c r="V30">
        <f t="shared" ca="1" si="8"/>
        <v>0</v>
      </c>
      <c r="W30">
        <f t="shared" ca="1" si="8"/>
        <v>0</v>
      </c>
      <c r="X30">
        <f t="shared" ca="1" si="8"/>
        <v>0</v>
      </c>
      <c r="Y30">
        <f t="shared" ca="1" si="11"/>
        <v>0</v>
      </c>
      <c r="Z30">
        <f t="shared" ca="1" si="10"/>
        <v>0</v>
      </c>
      <c r="AA30">
        <f t="shared" ca="1" si="10"/>
        <v>0</v>
      </c>
      <c r="AB30">
        <f t="shared" ca="1" si="10"/>
        <v>0</v>
      </c>
      <c r="AC30">
        <f t="shared" ca="1" si="10"/>
        <v>0</v>
      </c>
      <c r="AD30">
        <v>0</v>
      </c>
      <c r="AE30">
        <v>131</v>
      </c>
      <c r="AF30">
        <v>0</v>
      </c>
      <c r="AG30">
        <v>0</v>
      </c>
      <c r="AH30">
        <v>435</v>
      </c>
      <c r="AI30">
        <v>183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</row>
    <row r="31" spans="1:50" x14ac:dyDescent="0.3">
      <c r="A31" t="s">
        <v>51</v>
      </c>
      <c r="B31">
        <f t="shared" ca="1" si="2"/>
        <v>0</v>
      </c>
      <c r="C31">
        <f t="shared" ca="1" si="1"/>
        <v>0</v>
      </c>
      <c r="D31">
        <f t="shared" ca="1" si="1"/>
        <v>0</v>
      </c>
      <c r="E31">
        <f t="shared" ca="1" si="1"/>
        <v>0</v>
      </c>
      <c r="F31">
        <f t="shared" ca="1" si="0"/>
        <v>0</v>
      </c>
      <c r="G31">
        <f t="shared" ca="1" si="0"/>
        <v>0</v>
      </c>
      <c r="H31">
        <f t="shared" ca="1" si="0"/>
        <v>0</v>
      </c>
      <c r="I31">
        <f t="shared" ca="1" si="0"/>
        <v>0</v>
      </c>
      <c r="J31">
        <f t="shared" ca="1" si="4"/>
        <v>0</v>
      </c>
      <c r="K31">
        <f t="shared" ca="1" si="3"/>
        <v>0</v>
      </c>
      <c r="L31">
        <f t="shared" ca="1" si="3"/>
        <v>0</v>
      </c>
      <c r="M31">
        <f t="shared" ca="1" si="3"/>
        <v>0</v>
      </c>
      <c r="N31">
        <f t="shared" ca="1" si="7"/>
        <v>0</v>
      </c>
      <c r="O31">
        <f t="shared" ca="1" si="5"/>
        <v>0</v>
      </c>
      <c r="P31">
        <f t="shared" ca="1" si="5"/>
        <v>0</v>
      </c>
      <c r="Q31">
        <f t="shared" ca="1" si="5"/>
        <v>0</v>
      </c>
      <c r="R31">
        <f t="shared" ca="1" si="5"/>
        <v>0</v>
      </c>
      <c r="S31">
        <f t="shared" ca="1" si="9"/>
        <v>0</v>
      </c>
      <c r="T31">
        <f t="shared" ca="1" si="8"/>
        <v>0</v>
      </c>
      <c r="U31">
        <f t="shared" ca="1" si="8"/>
        <v>0</v>
      </c>
      <c r="V31">
        <f t="shared" ca="1" si="8"/>
        <v>0</v>
      </c>
      <c r="W31">
        <f t="shared" ca="1" si="8"/>
        <v>0</v>
      </c>
      <c r="X31">
        <f t="shared" ref="X31:X50" ca="1" si="12">OFFSET($B$2,COLUMN()-COLUMN($B$2),ROW()-ROW($B$2))</f>
        <v>0</v>
      </c>
      <c r="Y31">
        <f t="shared" ca="1" si="11"/>
        <v>0</v>
      </c>
      <c r="Z31">
        <f t="shared" ca="1" si="10"/>
        <v>0</v>
      </c>
      <c r="AA31">
        <f t="shared" ca="1" si="10"/>
        <v>201</v>
      </c>
      <c r="AB31">
        <f t="shared" ca="1" si="10"/>
        <v>0</v>
      </c>
      <c r="AC31">
        <f t="shared" ca="1" si="10"/>
        <v>0</v>
      </c>
      <c r="AD31">
        <f t="shared" ca="1" si="10"/>
        <v>131</v>
      </c>
      <c r="AE31">
        <v>0</v>
      </c>
      <c r="AF31">
        <v>82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</row>
    <row r="32" spans="1:50" x14ac:dyDescent="0.3">
      <c r="A32" t="s">
        <v>52</v>
      </c>
      <c r="B32">
        <f t="shared" ca="1" si="2"/>
        <v>0</v>
      </c>
      <c r="C32">
        <f t="shared" ca="1" si="1"/>
        <v>0</v>
      </c>
      <c r="D32">
        <f t="shared" ca="1" si="1"/>
        <v>0</v>
      </c>
      <c r="E32">
        <f t="shared" ca="1" si="1"/>
        <v>0</v>
      </c>
      <c r="F32">
        <f t="shared" ca="1" si="0"/>
        <v>0</v>
      </c>
      <c r="G32">
        <f t="shared" ca="1" si="0"/>
        <v>0</v>
      </c>
      <c r="H32">
        <f t="shared" ca="1" si="0"/>
        <v>0</v>
      </c>
      <c r="I32">
        <f t="shared" ca="1" si="0"/>
        <v>0</v>
      </c>
      <c r="J32">
        <f t="shared" ca="1" si="4"/>
        <v>0</v>
      </c>
      <c r="K32">
        <f t="shared" ca="1" si="3"/>
        <v>0</v>
      </c>
      <c r="L32">
        <f t="shared" ca="1" si="3"/>
        <v>0</v>
      </c>
      <c r="M32">
        <f t="shared" ca="1" si="3"/>
        <v>0</v>
      </c>
      <c r="N32">
        <f t="shared" ca="1" si="7"/>
        <v>0</v>
      </c>
      <c r="O32">
        <f t="shared" ca="1" si="5"/>
        <v>0</v>
      </c>
      <c r="P32">
        <f t="shared" ca="1" si="5"/>
        <v>0</v>
      </c>
      <c r="Q32">
        <f t="shared" ca="1" si="5"/>
        <v>0</v>
      </c>
      <c r="R32">
        <f t="shared" ca="1" si="5"/>
        <v>0</v>
      </c>
      <c r="S32">
        <f t="shared" ca="1" si="9"/>
        <v>0</v>
      </c>
      <c r="T32">
        <f t="shared" ca="1" si="8"/>
        <v>0</v>
      </c>
      <c r="U32">
        <f t="shared" ca="1" si="8"/>
        <v>0</v>
      </c>
      <c r="V32">
        <f t="shared" ca="1" si="8"/>
        <v>0</v>
      </c>
      <c r="W32">
        <f t="shared" ca="1" si="8"/>
        <v>0</v>
      </c>
      <c r="X32">
        <f t="shared" ca="1" si="12"/>
        <v>0</v>
      </c>
      <c r="Y32">
        <f t="shared" ca="1" si="11"/>
        <v>0</v>
      </c>
      <c r="Z32">
        <f t="shared" ca="1" si="10"/>
        <v>0</v>
      </c>
      <c r="AA32">
        <f t="shared" ca="1" si="10"/>
        <v>0</v>
      </c>
      <c r="AB32">
        <f t="shared" ca="1" si="10"/>
        <v>232</v>
      </c>
      <c r="AC32">
        <f t="shared" ca="1" si="10"/>
        <v>0</v>
      </c>
      <c r="AD32">
        <f t="shared" ca="1" si="10"/>
        <v>0</v>
      </c>
      <c r="AE32">
        <f t="shared" ca="1" si="10"/>
        <v>82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</row>
    <row r="33" spans="1:50" x14ac:dyDescent="0.3">
      <c r="A33" t="s">
        <v>44</v>
      </c>
      <c r="B33">
        <f t="shared" ca="1" si="2"/>
        <v>0</v>
      </c>
      <c r="C33">
        <f t="shared" ca="1" si="1"/>
        <v>0</v>
      </c>
      <c r="D33">
        <f t="shared" ca="1" si="1"/>
        <v>0</v>
      </c>
      <c r="E33">
        <f t="shared" ca="1" si="1"/>
        <v>203</v>
      </c>
      <c r="F33">
        <f t="shared" ca="1" si="0"/>
        <v>0</v>
      </c>
      <c r="G33">
        <f t="shared" ca="1" si="0"/>
        <v>0</v>
      </c>
      <c r="H33">
        <f t="shared" ca="1" si="0"/>
        <v>0</v>
      </c>
      <c r="I33">
        <f t="shared" ca="1" si="0"/>
        <v>0</v>
      </c>
      <c r="J33">
        <f t="shared" ca="1" si="4"/>
        <v>0</v>
      </c>
      <c r="K33">
        <f t="shared" ca="1" si="3"/>
        <v>0</v>
      </c>
      <c r="L33">
        <f t="shared" ca="1" si="3"/>
        <v>0</v>
      </c>
      <c r="M33">
        <f t="shared" ca="1" si="3"/>
        <v>0</v>
      </c>
      <c r="N33">
        <f t="shared" ca="1" si="7"/>
        <v>0</v>
      </c>
      <c r="O33">
        <f t="shared" ca="1" si="5"/>
        <v>0</v>
      </c>
      <c r="P33">
        <f t="shared" ca="1" si="5"/>
        <v>0</v>
      </c>
      <c r="Q33">
        <f t="shared" ca="1" si="5"/>
        <v>0</v>
      </c>
      <c r="R33">
        <f t="shared" ref="R33:R50" ca="1" si="13">OFFSET($B$2,COLUMN()-COLUMN($B$2),ROW()-ROW($B$2))</f>
        <v>0</v>
      </c>
      <c r="S33">
        <f t="shared" ca="1" si="9"/>
        <v>0</v>
      </c>
      <c r="T33">
        <f t="shared" ca="1" si="8"/>
        <v>0</v>
      </c>
      <c r="U33">
        <f t="shared" ca="1" si="8"/>
        <v>0</v>
      </c>
      <c r="V33">
        <f t="shared" ca="1" si="8"/>
        <v>0</v>
      </c>
      <c r="W33">
        <f t="shared" ca="1" si="8"/>
        <v>0</v>
      </c>
      <c r="X33">
        <f t="shared" ca="1" si="12"/>
        <v>0</v>
      </c>
      <c r="Y33">
        <f t="shared" ca="1" si="11"/>
        <v>0</v>
      </c>
      <c r="Z33">
        <f t="shared" ca="1" si="10"/>
        <v>0</v>
      </c>
      <c r="AA33">
        <f t="shared" ca="1" si="10"/>
        <v>0</v>
      </c>
      <c r="AB33">
        <f t="shared" ca="1" si="10"/>
        <v>0</v>
      </c>
      <c r="AC33">
        <f t="shared" ca="1" si="10"/>
        <v>0</v>
      </c>
      <c r="AD33">
        <f t="shared" ca="1" si="10"/>
        <v>0</v>
      </c>
      <c r="AE33">
        <f t="shared" ca="1" si="10"/>
        <v>0</v>
      </c>
      <c r="AF33">
        <f t="shared" ca="1" si="10"/>
        <v>0</v>
      </c>
      <c r="AG33">
        <v>0</v>
      </c>
      <c r="AH33">
        <v>154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</row>
    <row r="34" spans="1:50" x14ac:dyDescent="0.3">
      <c r="A34" t="s">
        <v>22</v>
      </c>
      <c r="B34">
        <f t="shared" ca="1" si="2"/>
        <v>0</v>
      </c>
      <c r="C34">
        <f t="shared" ca="1" si="1"/>
        <v>0</v>
      </c>
      <c r="D34">
        <f t="shared" ca="1" si="1"/>
        <v>0</v>
      </c>
      <c r="E34">
        <f t="shared" ca="1" si="1"/>
        <v>0</v>
      </c>
      <c r="F34">
        <f t="shared" ref="E34:I50" ca="1" si="14">OFFSET($B$2,COLUMN()-COLUMN($B$2),ROW()-ROW($B$2))</f>
        <v>0</v>
      </c>
      <c r="G34">
        <f t="shared" ca="1" si="14"/>
        <v>0</v>
      </c>
      <c r="H34">
        <f t="shared" ca="1" si="14"/>
        <v>0</v>
      </c>
      <c r="I34">
        <f t="shared" ca="1" si="14"/>
        <v>0</v>
      </c>
      <c r="J34">
        <f t="shared" ca="1" si="4"/>
        <v>0</v>
      </c>
      <c r="K34">
        <f t="shared" ca="1" si="3"/>
        <v>0</v>
      </c>
      <c r="L34">
        <f t="shared" ca="1" si="3"/>
        <v>0</v>
      </c>
      <c r="M34">
        <f t="shared" ca="1" si="3"/>
        <v>0</v>
      </c>
      <c r="N34">
        <f t="shared" ca="1" si="7"/>
        <v>0</v>
      </c>
      <c r="O34">
        <f t="shared" ca="1" si="5"/>
        <v>0</v>
      </c>
      <c r="P34">
        <f t="shared" ca="1" si="5"/>
        <v>0</v>
      </c>
      <c r="Q34">
        <f t="shared" ca="1" si="5"/>
        <v>0</v>
      </c>
      <c r="R34">
        <f t="shared" ca="1" si="13"/>
        <v>0</v>
      </c>
      <c r="S34">
        <f t="shared" ca="1" si="9"/>
        <v>0</v>
      </c>
      <c r="T34">
        <f t="shared" ca="1" si="8"/>
        <v>0</v>
      </c>
      <c r="U34">
        <f t="shared" ca="1" si="8"/>
        <v>0</v>
      </c>
      <c r="V34">
        <f t="shared" ca="1" si="8"/>
        <v>0</v>
      </c>
      <c r="W34">
        <f t="shared" ca="1" si="8"/>
        <v>0</v>
      </c>
      <c r="X34">
        <f t="shared" ca="1" si="12"/>
        <v>0</v>
      </c>
      <c r="Y34">
        <f t="shared" ca="1" si="11"/>
        <v>0</v>
      </c>
      <c r="Z34">
        <f t="shared" ca="1" si="10"/>
        <v>251</v>
      </c>
      <c r="AA34">
        <f t="shared" ca="1" si="10"/>
        <v>0</v>
      </c>
      <c r="AB34">
        <f t="shared" ca="1" si="10"/>
        <v>0</v>
      </c>
      <c r="AC34">
        <f t="shared" ca="1" si="10"/>
        <v>0</v>
      </c>
      <c r="AD34">
        <f t="shared" ca="1" si="10"/>
        <v>435</v>
      </c>
      <c r="AE34">
        <f t="shared" ca="1" si="10"/>
        <v>0</v>
      </c>
      <c r="AF34">
        <f t="shared" ca="1" si="10"/>
        <v>0</v>
      </c>
      <c r="AG34">
        <f t="shared" ref="AG34:AS50" ca="1" si="15">OFFSET($B$2,COLUMN()-COLUMN($B$2),ROW()-ROW($B$2))</f>
        <v>154</v>
      </c>
      <c r="AH34">
        <v>0</v>
      </c>
      <c r="AI34">
        <v>277</v>
      </c>
      <c r="AJ34">
        <v>0</v>
      </c>
      <c r="AK34">
        <v>213</v>
      </c>
      <c r="AL34">
        <v>0</v>
      </c>
      <c r="AM34">
        <v>298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</row>
    <row r="35" spans="1:50" x14ac:dyDescent="0.3">
      <c r="A35" t="s">
        <v>23</v>
      </c>
      <c r="B35">
        <f t="shared" ca="1" si="2"/>
        <v>0</v>
      </c>
      <c r="C35">
        <f t="shared" ca="1" si="1"/>
        <v>0</v>
      </c>
      <c r="D35">
        <f t="shared" ca="1" si="1"/>
        <v>0</v>
      </c>
      <c r="E35">
        <f t="shared" ca="1" si="1"/>
        <v>0</v>
      </c>
      <c r="F35">
        <f t="shared" ca="1" si="14"/>
        <v>0</v>
      </c>
      <c r="G35">
        <f t="shared" ca="1" si="14"/>
        <v>0</v>
      </c>
      <c r="H35">
        <f t="shared" ca="1" si="14"/>
        <v>0</v>
      </c>
      <c r="I35">
        <f t="shared" ca="1" si="14"/>
        <v>0</v>
      </c>
      <c r="J35">
        <f t="shared" ca="1" si="4"/>
        <v>0</v>
      </c>
      <c r="K35">
        <f t="shared" ca="1" si="3"/>
        <v>0</v>
      </c>
      <c r="L35">
        <f t="shared" ca="1" si="3"/>
        <v>0</v>
      </c>
      <c r="M35">
        <f t="shared" ca="1" si="3"/>
        <v>0</v>
      </c>
      <c r="N35">
        <f t="shared" ca="1" si="7"/>
        <v>0</v>
      </c>
      <c r="O35">
        <f t="shared" ca="1" si="5"/>
        <v>0</v>
      </c>
      <c r="P35">
        <f t="shared" ca="1" si="5"/>
        <v>0</v>
      </c>
      <c r="Q35">
        <f t="shared" ca="1" si="5"/>
        <v>0</v>
      </c>
      <c r="R35">
        <f t="shared" ca="1" si="13"/>
        <v>0</v>
      </c>
      <c r="S35">
        <f t="shared" ca="1" si="9"/>
        <v>0</v>
      </c>
      <c r="T35">
        <f t="shared" ca="1" si="8"/>
        <v>0</v>
      </c>
      <c r="U35">
        <f t="shared" ca="1" si="8"/>
        <v>0</v>
      </c>
      <c r="V35">
        <f t="shared" ca="1" si="8"/>
        <v>0</v>
      </c>
      <c r="W35">
        <f t="shared" ca="1" si="8"/>
        <v>0</v>
      </c>
      <c r="X35">
        <f t="shared" ca="1" si="12"/>
        <v>0</v>
      </c>
      <c r="Y35">
        <f t="shared" ca="1" si="11"/>
        <v>0</v>
      </c>
      <c r="Z35">
        <f t="shared" ca="1" si="10"/>
        <v>0</v>
      </c>
      <c r="AA35">
        <f t="shared" ca="1" si="10"/>
        <v>0</v>
      </c>
      <c r="AB35">
        <f t="shared" ca="1" si="10"/>
        <v>0</v>
      </c>
      <c r="AC35">
        <f t="shared" ca="1" si="10"/>
        <v>0</v>
      </c>
      <c r="AD35">
        <f t="shared" ca="1" si="10"/>
        <v>183</v>
      </c>
      <c r="AE35">
        <f t="shared" ca="1" si="10"/>
        <v>0</v>
      </c>
      <c r="AF35">
        <f t="shared" ref="AF35:AF50" ca="1" si="16">OFFSET($B$2,COLUMN()-COLUMN($B$2),ROW()-ROW($B$2))</f>
        <v>0</v>
      </c>
      <c r="AG35">
        <f t="shared" ca="1" si="15"/>
        <v>0</v>
      </c>
      <c r="AH35">
        <f t="shared" ca="1" si="15"/>
        <v>277</v>
      </c>
      <c r="AI35">
        <v>0</v>
      </c>
      <c r="AJ35">
        <v>117</v>
      </c>
      <c r="AK35">
        <v>382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</row>
    <row r="36" spans="1:50" x14ac:dyDescent="0.3">
      <c r="A36" t="s">
        <v>24</v>
      </c>
      <c r="B36">
        <f t="shared" ca="1" si="2"/>
        <v>0</v>
      </c>
      <c r="C36">
        <f t="shared" ca="1" si="1"/>
        <v>0</v>
      </c>
      <c r="D36">
        <f t="shared" ca="1" si="1"/>
        <v>0</v>
      </c>
      <c r="E36">
        <f t="shared" ca="1" si="1"/>
        <v>0</v>
      </c>
      <c r="F36">
        <f t="shared" ca="1" si="14"/>
        <v>0</v>
      </c>
      <c r="G36">
        <f t="shared" ca="1" si="14"/>
        <v>0</v>
      </c>
      <c r="H36">
        <f t="shared" ca="1" si="14"/>
        <v>0</v>
      </c>
      <c r="I36">
        <f t="shared" ca="1" si="14"/>
        <v>0</v>
      </c>
      <c r="J36">
        <f t="shared" ca="1" si="4"/>
        <v>0</v>
      </c>
      <c r="K36">
        <f t="shared" ca="1" si="3"/>
        <v>0</v>
      </c>
      <c r="L36">
        <f t="shared" ca="1" si="3"/>
        <v>0</v>
      </c>
      <c r="M36">
        <f t="shared" ca="1" si="3"/>
        <v>0</v>
      </c>
      <c r="N36">
        <f t="shared" ca="1" si="7"/>
        <v>0</v>
      </c>
      <c r="O36">
        <f t="shared" ca="1" si="5"/>
        <v>0</v>
      </c>
      <c r="P36">
        <f t="shared" ca="1" si="5"/>
        <v>0</v>
      </c>
      <c r="Q36">
        <f t="shared" ca="1" si="5"/>
        <v>0</v>
      </c>
      <c r="R36">
        <f t="shared" ca="1" si="13"/>
        <v>0</v>
      </c>
      <c r="S36">
        <f t="shared" ca="1" si="9"/>
        <v>0</v>
      </c>
      <c r="T36">
        <f t="shared" ca="1" si="8"/>
        <v>0</v>
      </c>
      <c r="U36">
        <f t="shared" ca="1" si="8"/>
        <v>0</v>
      </c>
      <c r="V36">
        <f t="shared" ca="1" si="8"/>
        <v>0</v>
      </c>
      <c r="W36">
        <f t="shared" ca="1" si="8"/>
        <v>0</v>
      </c>
      <c r="X36">
        <f t="shared" ca="1" si="12"/>
        <v>0</v>
      </c>
      <c r="Y36">
        <f t="shared" ca="1" si="11"/>
        <v>0</v>
      </c>
      <c r="Z36">
        <f t="shared" ca="1" si="10"/>
        <v>0</v>
      </c>
      <c r="AA36">
        <f t="shared" ca="1" si="10"/>
        <v>0</v>
      </c>
      <c r="AB36">
        <f t="shared" ca="1" si="10"/>
        <v>0</v>
      </c>
      <c r="AC36">
        <f t="shared" ca="1" si="10"/>
        <v>0</v>
      </c>
      <c r="AD36">
        <f t="shared" ca="1" si="10"/>
        <v>0</v>
      </c>
      <c r="AE36">
        <f t="shared" ca="1" si="10"/>
        <v>0</v>
      </c>
      <c r="AF36">
        <f t="shared" ca="1" si="16"/>
        <v>0</v>
      </c>
      <c r="AG36">
        <f t="shared" ca="1" si="15"/>
        <v>0</v>
      </c>
      <c r="AH36">
        <f t="shared" ca="1" si="15"/>
        <v>0</v>
      </c>
      <c r="AI36">
        <f t="shared" ca="1" si="15"/>
        <v>117</v>
      </c>
      <c r="AJ36">
        <v>0</v>
      </c>
      <c r="AK36">
        <v>302</v>
      </c>
      <c r="AL36">
        <v>0</v>
      </c>
      <c r="AM36">
        <v>0</v>
      </c>
      <c r="AN36">
        <v>367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</row>
    <row r="37" spans="1:50" x14ac:dyDescent="0.3">
      <c r="A37" t="s">
        <v>25</v>
      </c>
      <c r="B37">
        <f t="shared" ca="1" si="2"/>
        <v>0</v>
      </c>
      <c r="C37">
        <f t="shared" ca="1" si="1"/>
        <v>0</v>
      </c>
      <c r="D37">
        <f t="shared" ca="1" si="1"/>
        <v>0</v>
      </c>
      <c r="E37">
        <f t="shared" ca="1" si="1"/>
        <v>0</v>
      </c>
      <c r="F37">
        <f t="shared" ca="1" si="14"/>
        <v>0</v>
      </c>
      <c r="G37">
        <f t="shared" ca="1" si="14"/>
        <v>0</v>
      </c>
      <c r="H37">
        <f t="shared" ca="1" si="14"/>
        <v>0</v>
      </c>
      <c r="I37">
        <f t="shared" ca="1" si="14"/>
        <v>0</v>
      </c>
      <c r="J37">
        <f t="shared" ca="1" si="4"/>
        <v>0</v>
      </c>
      <c r="K37">
        <f t="shared" ca="1" si="3"/>
        <v>0</v>
      </c>
      <c r="L37">
        <f t="shared" ca="1" si="3"/>
        <v>0</v>
      </c>
      <c r="M37">
        <f t="shared" ca="1" si="3"/>
        <v>0</v>
      </c>
      <c r="N37">
        <f t="shared" ca="1" si="7"/>
        <v>0</v>
      </c>
      <c r="O37">
        <f t="shared" ca="1" si="5"/>
        <v>0</v>
      </c>
      <c r="P37">
        <f t="shared" ca="1" si="5"/>
        <v>0</v>
      </c>
      <c r="Q37">
        <f t="shared" ca="1" si="5"/>
        <v>0</v>
      </c>
      <c r="R37">
        <f t="shared" ca="1" si="13"/>
        <v>0</v>
      </c>
      <c r="S37">
        <f t="shared" ca="1" si="9"/>
        <v>0</v>
      </c>
      <c r="T37">
        <f t="shared" ca="1" si="8"/>
        <v>0</v>
      </c>
      <c r="U37">
        <f t="shared" ca="1" si="8"/>
        <v>0</v>
      </c>
      <c r="V37">
        <f t="shared" ca="1" si="8"/>
        <v>0</v>
      </c>
      <c r="W37">
        <f t="shared" ca="1" si="8"/>
        <v>0</v>
      </c>
      <c r="X37">
        <f t="shared" ca="1" si="12"/>
        <v>0</v>
      </c>
      <c r="Y37">
        <f t="shared" ca="1" si="11"/>
        <v>0</v>
      </c>
      <c r="Z37">
        <f t="shared" ca="1" si="10"/>
        <v>0</v>
      </c>
      <c r="AA37">
        <f t="shared" ca="1" si="10"/>
        <v>0</v>
      </c>
      <c r="AB37">
        <f t="shared" ca="1" si="10"/>
        <v>0</v>
      </c>
      <c r="AC37">
        <f t="shared" ca="1" si="10"/>
        <v>0</v>
      </c>
      <c r="AD37">
        <f t="shared" ca="1" si="10"/>
        <v>0</v>
      </c>
      <c r="AE37">
        <f t="shared" ca="1" si="10"/>
        <v>0</v>
      </c>
      <c r="AF37">
        <f t="shared" ca="1" si="16"/>
        <v>0</v>
      </c>
      <c r="AG37">
        <f t="shared" ca="1" si="15"/>
        <v>0</v>
      </c>
      <c r="AH37">
        <f t="shared" ca="1" si="15"/>
        <v>213</v>
      </c>
      <c r="AI37">
        <f t="shared" ca="1" si="15"/>
        <v>382</v>
      </c>
      <c r="AJ37">
        <f t="shared" ca="1" si="15"/>
        <v>302</v>
      </c>
      <c r="AK37">
        <v>0</v>
      </c>
      <c r="AL37">
        <v>0</v>
      </c>
      <c r="AM37">
        <v>0</v>
      </c>
      <c r="AN37">
        <v>320</v>
      </c>
      <c r="AO37">
        <v>0</v>
      </c>
      <c r="AP37">
        <v>645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</row>
    <row r="38" spans="1:50" x14ac:dyDescent="0.3">
      <c r="A38" t="s">
        <v>27</v>
      </c>
      <c r="B38">
        <f t="shared" ca="1" si="2"/>
        <v>0</v>
      </c>
      <c r="C38">
        <f t="shared" ca="1" si="1"/>
        <v>513</v>
      </c>
      <c r="D38">
        <f t="shared" ca="1" si="1"/>
        <v>0</v>
      </c>
      <c r="E38">
        <f t="shared" ca="1" si="1"/>
        <v>0</v>
      </c>
      <c r="F38">
        <f t="shared" ca="1" si="14"/>
        <v>0</v>
      </c>
      <c r="G38">
        <f t="shared" ca="1" si="14"/>
        <v>0</v>
      </c>
      <c r="H38">
        <f t="shared" ca="1" si="14"/>
        <v>0</v>
      </c>
      <c r="I38">
        <f t="shared" ca="1" si="14"/>
        <v>0</v>
      </c>
      <c r="J38">
        <f t="shared" ca="1" si="4"/>
        <v>0</v>
      </c>
      <c r="K38">
        <f t="shared" ca="1" si="3"/>
        <v>0</v>
      </c>
      <c r="L38">
        <f t="shared" ca="1" si="3"/>
        <v>0</v>
      </c>
      <c r="M38">
        <f t="shared" ca="1" si="3"/>
        <v>0</v>
      </c>
      <c r="N38">
        <f t="shared" ca="1" si="7"/>
        <v>0</v>
      </c>
      <c r="O38">
        <f t="shared" ca="1" si="5"/>
        <v>0</v>
      </c>
      <c r="P38">
        <f t="shared" ca="1" si="5"/>
        <v>0</v>
      </c>
      <c r="Q38">
        <f t="shared" ca="1" si="5"/>
        <v>0</v>
      </c>
      <c r="R38">
        <f t="shared" ca="1" si="13"/>
        <v>0</v>
      </c>
      <c r="S38">
        <f t="shared" ca="1" si="9"/>
        <v>0</v>
      </c>
      <c r="T38">
        <f t="shared" ca="1" si="8"/>
        <v>0</v>
      </c>
      <c r="U38">
        <f t="shared" ca="1" si="8"/>
        <v>0</v>
      </c>
      <c r="V38">
        <f t="shared" ca="1" si="8"/>
        <v>0</v>
      </c>
      <c r="W38">
        <f t="shared" ca="1" si="8"/>
        <v>0</v>
      </c>
      <c r="X38">
        <f t="shared" ca="1" si="12"/>
        <v>0</v>
      </c>
      <c r="Y38">
        <f t="shared" ca="1" si="11"/>
        <v>0</v>
      </c>
      <c r="Z38">
        <f t="shared" ca="1" si="10"/>
        <v>0</v>
      </c>
      <c r="AA38">
        <f t="shared" ca="1" si="10"/>
        <v>0</v>
      </c>
      <c r="AB38">
        <f t="shared" ca="1" si="10"/>
        <v>0</v>
      </c>
      <c r="AC38">
        <f t="shared" ca="1" si="10"/>
        <v>0</v>
      </c>
      <c r="AD38">
        <f t="shared" ca="1" si="10"/>
        <v>0</v>
      </c>
      <c r="AE38">
        <f t="shared" ca="1" si="10"/>
        <v>0</v>
      </c>
      <c r="AF38">
        <f t="shared" ca="1" si="16"/>
        <v>0</v>
      </c>
      <c r="AG38">
        <f t="shared" ca="1" si="15"/>
        <v>0</v>
      </c>
      <c r="AH38">
        <f t="shared" ca="1" si="15"/>
        <v>0</v>
      </c>
      <c r="AI38">
        <f t="shared" ca="1" si="15"/>
        <v>0</v>
      </c>
      <c r="AJ38">
        <f t="shared" ca="1" si="15"/>
        <v>0</v>
      </c>
      <c r="AK38">
        <f t="shared" ca="1" si="15"/>
        <v>0</v>
      </c>
      <c r="AL38">
        <v>0</v>
      </c>
      <c r="AM38">
        <v>257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</row>
    <row r="39" spans="1:50" x14ac:dyDescent="0.3">
      <c r="A39" t="s">
        <v>39</v>
      </c>
      <c r="B39">
        <f t="shared" ca="1" si="2"/>
        <v>0</v>
      </c>
      <c r="C39">
        <f t="shared" ca="1" si="1"/>
        <v>0</v>
      </c>
      <c r="D39">
        <f t="shared" ca="1" si="1"/>
        <v>0</v>
      </c>
      <c r="E39">
        <f t="shared" ca="1" si="1"/>
        <v>0</v>
      </c>
      <c r="F39">
        <f t="shared" ca="1" si="14"/>
        <v>0</v>
      </c>
      <c r="G39">
        <f t="shared" ca="1" si="14"/>
        <v>0</v>
      </c>
      <c r="H39">
        <f t="shared" ca="1" si="14"/>
        <v>0</v>
      </c>
      <c r="I39">
        <f t="shared" ca="1" si="14"/>
        <v>0</v>
      </c>
      <c r="J39">
        <f t="shared" ca="1" si="4"/>
        <v>0</v>
      </c>
      <c r="K39">
        <f t="shared" ca="1" si="3"/>
        <v>0</v>
      </c>
      <c r="L39">
        <f t="shared" ca="1" si="3"/>
        <v>0</v>
      </c>
      <c r="M39">
        <f t="shared" ca="1" si="3"/>
        <v>0</v>
      </c>
      <c r="N39">
        <f t="shared" ca="1" si="7"/>
        <v>0</v>
      </c>
      <c r="O39">
        <f t="shared" ca="1" si="5"/>
        <v>0</v>
      </c>
      <c r="P39">
        <f t="shared" ca="1" si="5"/>
        <v>0</v>
      </c>
      <c r="Q39">
        <f t="shared" ca="1" si="5"/>
        <v>0</v>
      </c>
      <c r="R39">
        <f t="shared" ca="1" si="13"/>
        <v>0</v>
      </c>
      <c r="S39">
        <f t="shared" ca="1" si="9"/>
        <v>0</v>
      </c>
      <c r="T39">
        <f t="shared" ca="1" si="8"/>
        <v>0</v>
      </c>
      <c r="U39">
        <f t="shared" ca="1" si="8"/>
        <v>0</v>
      </c>
      <c r="V39">
        <f t="shared" ca="1" si="8"/>
        <v>0</v>
      </c>
      <c r="W39">
        <f t="shared" ca="1" si="8"/>
        <v>0</v>
      </c>
      <c r="X39">
        <f t="shared" ca="1" si="12"/>
        <v>0</v>
      </c>
      <c r="Y39">
        <f t="shared" ca="1" si="11"/>
        <v>0</v>
      </c>
      <c r="Z39">
        <f t="shared" ca="1" si="10"/>
        <v>326</v>
      </c>
      <c r="AA39">
        <f t="shared" ca="1" si="10"/>
        <v>0</v>
      </c>
      <c r="AB39">
        <f t="shared" ca="1" si="10"/>
        <v>0</v>
      </c>
      <c r="AC39">
        <f t="shared" ca="1" si="10"/>
        <v>0</v>
      </c>
      <c r="AD39">
        <f t="shared" ca="1" si="10"/>
        <v>0</v>
      </c>
      <c r="AE39">
        <f t="shared" ca="1" si="10"/>
        <v>0</v>
      </c>
      <c r="AF39">
        <f t="shared" ca="1" si="16"/>
        <v>0</v>
      </c>
      <c r="AG39">
        <f t="shared" ca="1" si="15"/>
        <v>0</v>
      </c>
      <c r="AH39">
        <f t="shared" ca="1" si="15"/>
        <v>298</v>
      </c>
      <c r="AI39">
        <f t="shared" ca="1" si="15"/>
        <v>0</v>
      </c>
      <c r="AJ39">
        <f t="shared" ca="1" si="15"/>
        <v>0</v>
      </c>
      <c r="AK39">
        <f t="shared" ca="1" si="15"/>
        <v>0</v>
      </c>
      <c r="AL39">
        <f t="shared" ca="1" si="15"/>
        <v>257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</row>
    <row r="40" spans="1:50" x14ac:dyDescent="0.3">
      <c r="A40" t="s">
        <v>29</v>
      </c>
      <c r="B40">
        <f t="shared" ca="1" si="2"/>
        <v>0</v>
      </c>
      <c r="C40">
        <f t="shared" ca="1" si="1"/>
        <v>0</v>
      </c>
      <c r="D40">
        <f t="shared" ca="1" si="1"/>
        <v>0</v>
      </c>
      <c r="E40">
        <f t="shared" ca="1" si="1"/>
        <v>0</v>
      </c>
      <c r="F40">
        <f t="shared" ca="1" si="14"/>
        <v>0</v>
      </c>
      <c r="G40">
        <f t="shared" ca="1" si="14"/>
        <v>0</v>
      </c>
      <c r="H40">
        <f t="shared" ca="1" si="14"/>
        <v>0</v>
      </c>
      <c r="I40">
        <f t="shared" ca="1" si="14"/>
        <v>0</v>
      </c>
      <c r="J40">
        <f t="shared" ca="1" si="4"/>
        <v>0</v>
      </c>
      <c r="K40">
        <f t="shared" ca="1" si="3"/>
        <v>0</v>
      </c>
      <c r="L40">
        <f t="shared" ca="1" si="3"/>
        <v>0</v>
      </c>
      <c r="M40">
        <f t="shared" ca="1" si="3"/>
        <v>0</v>
      </c>
      <c r="N40">
        <f t="shared" ca="1" si="7"/>
        <v>0</v>
      </c>
      <c r="O40">
        <f t="shared" ca="1" si="5"/>
        <v>0</v>
      </c>
      <c r="P40">
        <f t="shared" ca="1" si="5"/>
        <v>0</v>
      </c>
      <c r="Q40">
        <f t="shared" ca="1" si="5"/>
        <v>0</v>
      </c>
      <c r="R40">
        <f t="shared" ca="1" si="13"/>
        <v>0</v>
      </c>
      <c r="S40">
        <f t="shared" ca="1" si="9"/>
        <v>0</v>
      </c>
      <c r="T40">
        <f t="shared" ca="1" si="8"/>
        <v>0</v>
      </c>
      <c r="U40">
        <f t="shared" ca="1" si="8"/>
        <v>0</v>
      </c>
      <c r="V40">
        <f t="shared" ca="1" si="8"/>
        <v>0</v>
      </c>
      <c r="W40">
        <f t="shared" ca="1" si="8"/>
        <v>0</v>
      </c>
      <c r="X40">
        <f t="shared" ca="1" si="12"/>
        <v>0</v>
      </c>
      <c r="Y40">
        <f t="shared" ca="1" si="11"/>
        <v>0</v>
      </c>
      <c r="Z40">
        <f t="shared" ca="1" si="10"/>
        <v>0</v>
      </c>
      <c r="AA40">
        <f t="shared" ca="1" si="10"/>
        <v>0</v>
      </c>
      <c r="AB40">
        <f t="shared" ca="1" si="10"/>
        <v>0</v>
      </c>
      <c r="AC40">
        <f t="shared" ca="1" si="10"/>
        <v>0</v>
      </c>
      <c r="AD40">
        <f t="shared" ca="1" si="10"/>
        <v>0</v>
      </c>
      <c r="AE40">
        <f t="shared" ca="1" si="10"/>
        <v>0</v>
      </c>
      <c r="AF40">
        <f t="shared" ca="1" si="16"/>
        <v>0</v>
      </c>
      <c r="AG40">
        <f t="shared" ca="1" si="15"/>
        <v>0</v>
      </c>
      <c r="AH40">
        <f t="shared" ca="1" si="15"/>
        <v>0</v>
      </c>
      <c r="AI40">
        <f t="shared" ca="1" si="15"/>
        <v>0</v>
      </c>
      <c r="AJ40">
        <f t="shared" ca="1" si="15"/>
        <v>367</v>
      </c>
      <c r="AK40">
        <f t="shared" ca="1" si="15"/>
        <v>320</v>
      </c>
      <c r="AL40">
        <f t="shared" ca="1" si="15"/>
        <v>0</v>
      </c>
      <c r="AM40">
        <f t="shared" ca="1" si="15"/>
        <v>0</v>
      </c>
      <c r="AN40">
        <v>0</v>
      </c>
      <c r="AO40">
        <v>280</v>
      </c>
      <c r="AP40">
        <v>450</v>
      </c>
      <c r="AQ40">
        <v>328</v>
      </c>
      <c r="AR40">
        <v>322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</row>
    <row r="41" spans="1:50" x14ac:dyDescent="0.3">
      <c r="A41" t="s">
        <v>40</v>
      </c>
      <c r="B41">
        <f t="shared" ca="1" si="2"/>
        <v>0</v>
      </c>
      <c r="C41">
        <f t="shared" ca="1" si="1"/>
        <v>0</v>
      </c>
      <c r="D41">
        <f t="shared" ca="1" si="1"/>
        <v>0</v>
      </c>
      <c r="E41">
        <f t="shared" ca="1" si="1"/>
        <v>0</v>
      </c>
      <c r="F41">
        <f t="shared" ca="1" si="14"/>
        <v>0</v>
      </c>
      <c r="G41">
        <f t="shared" ca="1" si="14"/>
        <v>0</v>
      </c>
      <c r="H41">
        <f t="shared" ca="1" si="14"/>
        <v>0</v>
      </c>
      <c r="I41">
        <f t="shared" ca="1" si="14"/>
        <v>0</v>
      </c>
      <c r="J41">
        <f t="shared" ca="1" si="4"/>
        <v>0</v>
      </c>
      <c r="K41">
        <f t="shared" ca="1" si="3"/>
        <v>0</v>
      </c>
      <c r="L41">
        <f t="shared" ca="1" si="3"/>
        <v>0</v>
      </c>
      <c r="M41">
        <f t="shared" ca="1" si="3"/>
        <v>0</v>
      </c>
      <c r="N41">
        <f t="shared" ca="1" si="7"/>
        <v>0</v>
      </c>
      <c r="O41">
        <f t="shared" ca="1" si="5"/>
        <v>0</v>
      </c>
      <c r="P41">
        <f t="shared" ca="1" si="5"/>
        <v>0</v>
      </c>
      <c r="Q41">
        <f t="shared" ca="1" si="5"/>
        <v>0</v>
      </c>
      <c r="R41">
        <f t="shared" ca="1" si="13"/>
        <v>0</v>
      </c>
      <c r="S41">
        <f t="shared" ca="1" si="9"/>
        <v>0</v>
      </c>
      <c r="T41">
        <f t="shared" ca="1" si="8"/>
        <v>0</v>
      </c>
      <c r="U41">
        <f t="shared" ca="1" si="8"/>
        <v>0</v>
      </c>
      <c r="V41">
        <f t="shared" ca="1" si="8"/>
        <v>0</v>
      </c>
      <c r="W41">
        <f t="shared" ca="1" si="8"/>
        <v>0</v>
      </c>
      <c r="X41">
        <f t="shared" ca="1" si="12"/>
        <v>0</v>
      </c>
      <c r="Y41">
        <f t="shared" ca="1" si="11"/>
        <v>0</v>
      </c>
      <c r="Z41">
        <f t="shared" ca="1" si="10"/>
        <v>0</v>
      </c>
      <c r="AA41">
        <f t="shared" ca="1" si="10"/>
        <v>0</v>
      </c>
      <c r="AB41">
        <f t="shared" ca="1" si="10"/>
        <v>0</v>
      </c>
      <c r="AC41">
        <f t="shared" ca="1" si="10"/>
        <v>0</v>
      </c>
      <c r="AD41">
        <f t="shared" ca="1" si="10"/>
        <v>0</v>
      </c>
      <c r="AE41">
        <f t="shared" ca="1" si="10"/>
        <v>0</v>
      </c>
      <c r="AF41">
        <f t="shared" ca="1" si="16"/>
        <v>0</v>
      </c>
      <c r="AG41">
        <f t="shared" ca="1" si="15"/>
        <v>0</v>
      </c>
      <c r="AH41">
        <f t="shared" ca="1" si="15"/>
        <v>0</v>
      </c>
      <c r="AI41">
        <f t="shared" ca="1" si="15"/>
        <v>0</v>
      </c>
      <c r="AJ41">
        <f t="shared" ca="1" si="15"/>
        <v>0</v>
      </c>
      <c r="AK41">
        <f t="shared" ca="1" si="15"/>
        <v>0</v>
      </c>
      <c r="AL41">
        <f t="shared" ca="1" si="15"/>
        <v>0</v>
      </c>
      <c r="AM41">
        <f t="shared" ca="1" si="15"/>
        <v>0</v>
      </c>
      <c r="AN41">
        <f t="shared" ca="1" si="15"/>
        <v>280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3">
      <c r="A42" t="s">
        <v>30</v>
      </c>
      <c r="B42">
        <f t="shared" ca="1" si="2"/>
        <v>0</v>
      </c>
      <c r="C42">
        <f t="shared" ca="1" si="1"/>
        <v>0</v>
      </c>
      <c r="D42">
        <f t="shared" ca="1" si="1"/>
        <v>0</v>
      </c>
      <c r="E42">
        <f t="shared" ca="1" si="1"/>
        <v>0</v>
      </c>
      <c r="F42">
        <f t="shared" ca="1" si="14"/>
        <v>0</v>
      </c>
      <c r="G42">
        <f t="shared" ca="1" si="14"/>
        <v>0</v>
      </c>
      <c r="H42">
        <f t="shared" ca="1" si="14"/>
        <v>0</v>
      </c>
      <c r="I42">
        <f t="shared" ca="1" si="14"/>
        <v>0</v>
      </c>
      <c r="J42">
        <f t="shared" ca="1" si="4"/>
        <v>0</v>
      </c>
      <c r="K42">
        <f t="shared" ca="1" si="3"/>
        <v>0</v>
      </c>
      <c r="L42">
        <f t="shared" ca="1" si="3"/>
        <v>0</v>
      </c>
      <c r="M42">
        <f t="shared" ca="1" si="3"/>
        <v>0</v>
      </c>
      <c r="N42">
        <f t="shared" ca="1" si="7"/>
        <v>0</v>
      </c>
      <c r="O42">
        <f t="shared" ca="1" si="5"/>
        <v>0</v>
      </c>
      <c r="P42">
        <f t="shared" ca="1" si="5"/>
        <v>0</v>
      </c>
      <c r="Q42">
        <f t="shared" ca="1" si="5"/>
        <v>0</v>
      </c>
      <c r="R42">
        <f t="shared" ca="1" si="13"/>
        <v>0</v>
      </c>
      <c r="S42">
        <f t="shared" ca="1" si="9"/>
        <v>0</v>
      </c>
      <c r="T42">
        <f t="shared" ca="1" si="8"/>
        <v>0</v>
      </c>
      <c r="U42">
        <f t="shared" ca="1" si="8"/>
        <v>0</v>
      </c>
      <c r="V42">
        <f t="shared" ca="1" si="8"/>
        <v>0</v>
      </c>
      <c r="W42">
        <f t="shared" ca="1" si="8"/>
        <v>0</v>
      </c>
      <c r="X42">
        <f t="shared" ca="1" si="12"/>
        <v>0</v>
      </c>
      <c r="Y42">
        <f t="shared" ca="1" si="11"/>
        <v>0</v>
      </c>
      <c r="Z42">
        <f t="shared" ca="1" si="10"/>
        <v>0</v>
      </c>
      <c r="AA42">
        <f t="shared" ca="1" si="10"/>
        <v>0</v>
      </c>
      <c r="AB42">
        <f t="shared" ca="1" si="10"/>
        <v>0</v>
      </c>
      <c r="AC42">
        <f t="shared" ca="1" si="10"/>
        <v>0</v>
      </c>
      <c r="AD42">
        <f t="shared" ca="1" si="10"/>
        <v>0</v>
      </c>
      <c r="AE42">
        <f t="shared" ca="1" si="10"/>
        <v>0</v>
      </c>
      <c r="AF42">
        <f t="shared" ca="1" si="16"/>
        <v>0</v>
      </c>
      <c r="AG42">
        <f t="shared" ca="1" si="15"/>
        <v>0</v>
      </c>
      <c r="AH42">
        <f t="shared" ca="1" si="15"/>
        <v>0</v>
      </c>
      <c r="AI42">
        <f t="shared" ca="1" si="15"/>
        <v>0</v>
      </c>
      <c r="AJ42">
        <f t="shared" ca="1" si="15"/>
        <v>0</v>
      </c>
      <c r="AK42">
        <f t="shared" ca="1" si="15"/>
        <v>645</v>
      </c>
      <c r="AL42">
        <f t="shared" ca="1" si="15"/>
        <v>0</v>
      </c>
      <c r="AM42">
        <f t="shared" ca="1" si="15"/>
        <v>0</v>
      </c>
      <c r="AN42">
        <f t="shared" ca="1" si="15"/>
        <v>450</v>
      </c>
      <c r="AO42">
        <f t="shared" ca="1" si="15"/>
        <v>0</v>
      </c>
      <c r="AP42">
        <v>0</v>
      </c>
      <c r="AQ42">
        <v>297</v>
      </c>
      <c r="AR42">
        <v>0</v>
      </c>
      <c r="AS42">
        <v>0</v>
      </c>
      <c r="AT42">
        <v>0</v>
      </c>
      <c r="AU42">
        <v>446</v>
      </c>
      <c r="AV42">
        <v>0</v>
      </c>
      <c r="AW42">
        <v>0</v>
      </c>
      <c r="AX42">
        <v>0</v>
      </c>
    </row>
    <row r="43" spans="1:50" x14ac:dyDescent="0.3">
      <c r="A43" t="s">
        <v>31</v>
      </c>
      <c r="B43">
        <f t="shared" ca="1" si="2"/>
        <v>0</v>
      </c>
      <c r="C43">
        <f t="shared" ca="1" si="1"/>
        <v>0</v>
      </c>
      <c r="D43">
        <f t="shared" ca="1" si="1"/>
        <v>0</v>
      </c>
      <c r="E43">
        <f t="shared" ca="1" si="1"/>
        <v>0</v>
      </c>
      <c r="F43">
        <f t="shared" ca="1" si="14"/>
        <v>0</v>
      </c>
      <c r="G43">
        <f t="shared" ca="1" si="14"/>
        <v>0</v>
      </c>
      <c r="H43">
        <f t="shared" ca="1" si="14"/>
        <v>0</v>
      </c>
      <c r="I43">
        <f t="shared" ca="1" si="14"/>
        <v>0</v>
      </c>
      <c r="J43">
        <f t="shared" ca="1" si="4"/>
        <v>0</v>
      </c>
      <c r="K43">
        <f t="shared" ca="1" si="3"/>
        <v>0</v>
      </c>
      <c r="L43">
        <f t="shared" ca="1" si="3"/>
        <v>0</v>
      </c>
      <c r="M43">
        <f t="shared" ca="1" si="3"/>
        <v>0</v>
      </c>
      <c r="N43">
        <f t="shared" ca="1" si="7"/>
        <v>0</v>
      </c>
      <c r="O43">
        <f t="shared" ca="1" si="5"/>
        <v>0</v>
      </c>
      <c r="P43">
        <f t="shared" ca="1" si="5"/>
        <v>0</v>
      </c>
      <c r="Q43">
        <f t="shared" ca="1" si="5"/>
        <v>0</v>
      </c>
      <c r="R43">
        <f t="shared" ca="1" si="13"/>
        <v>0</v>
      </c>
      <c r="S43">
        <f t="shared" ca="1" si="9"/>
        <v>0</v>
      </c>
      <c r="T43">
        <f t="shared" ca="1" si="8"/>
        <v>0</v>
      </c>
      <c r="U43">
        <f t="shared" ca="1" si="8"/>
        <v>0</v>
      </c>
      <c r="V43">
        <f t="shared" ca="1" si="8"/>
        <v>0</v>
      </c>
      <c r="W43">
        <f t="shared" ca="1" si="8"/>
        <v>0</v>
      </c>
      <c r="X43">
        <f t="shared" ca="1" si="12"/>
        <v>0</v>
      </c>
      <c r="Y43">
        <f t="shared" ca="1" si="11"/>
        <v>0</v>
      </c>
      <c r="Z43">
        <f t="shared" ca="1" si="10"/>
        <v>0</v>
      </c>
      <c r="AA43">
        <f t="shared" ca="1" si="10"/>
        <v>0</v>
      </c>
      <c r="AB43">
        <f t="shared" ca="1" si="10"/>
        <v>0</v>
      </c>
      <c r="AC43">
        <f t="shared" ca="1" si="10"/>
        <v>0</v>
      </c>
      <c r="AD43">
        <f t="shared" ca="1" si="10"/>
        <v>0</v>
      </c>
      <c r="AE43">
        <f t="shared" ca="1" si="10"/>
        <v>0</v>
      </c>
      <c r="AF43">
        <f t="shared" ca="1" si="16"/>
        <v>0</v>
      </c>
      <c r="AG43">
        <f t="shared" ca="1" si="15"/>
        <v>0</v>
      </c>
      <c r="AH43">
        <f t="shared" ca="1" si="15"/>
        <v>0</v>
      </c>
      <c r="AI43">
        <f t="shared" ca="1" si="15"/>
        <v>0</v>
      </c>
      <c r="AJ43">
        <f t="shared" ca="1" si="15"/>
        <v>0</v>
      </c>
      <c r="AK43">
        <f t="shared" ca="1" si="15"/>
        <v>0</v>
      </c>
      <c r="AL43">
        <f t="shared" ca="1" si="15"/>
        <v>0</v>
      </c>
      <c r="AM43">
        <f t="shared" ca="1" si="15"/>
        <v>0</v>
      </c>
      <c r="AN43">
        <f t="shared" ca="1" si="15"/>
        <v>328</v>
      </c>
      <c r="AO43">
        <f t="shared" ca="1" si="15"/>
        <v>0</v>
      </c>
      <c r="AP43">
        <f t="shared" ca="1" si="15"/>
        <v>297</v>
      </c>
      <c r="AQ43">
        <v>0</v>
      </c>
      <c r="AR43">
        <v>0</v>
      </c>
      <c r="AS43">
        <v>232</v>
      </c>
      <c r="AT43">
        <v>0</v>
      </c>
      <c r="AU43">
        <v>505</v>
      </c>
      <c r="AV43">
        <v>0</v>
      </c>
      <c r="AW43">
        <v>0</v>
      </c>
      <c r="AX43">
        <v>0</v>
      </c>
    </row>
    <row r="44" spans="1:50" x14ac:dyDescent="0.3">
      <c r="A44" t="s">
        <v>32</v>
      </c>
      <c r="B44">
        <f t="shared" ca="1" si="2"/>
        <v>0</v>
      </c>
      <c r="C44">
        <f t="shared" ca="1" si="1"/>
        <v>0</v>
      </c>
      <c r="D44">
        <f t="shared" ca="1" si="1"/>
        <v>0</v>
      </c>
      <c r="E44">
        <f t="shared" ca="1" si="1"/>
        <v>0</v>
      </c>
      <c r="F44">
        <f t="shared" ca="1" si="14"/>
        <v>0</v>
      </c>
      <c r="G44">
        <f t="shared" ca="1" si="14"/>
        <v>0</v>
      </c>
      <c r="H44">
        <f t="shared" ca="1" si="14"/>
        <v>0</v>
      </c>
      <c r="I44">
        <f t="shared" ca="1" si="14"/>
        <v>0</v>
      </c>
      <c r="J44">
        <f t="shared" ca="1" si="4"/>
        <v>0</v>
      </c>
      <c r="K44">
        <f t="shared" ca="1" si="3"/>
        <v>0</v>
      </c>
      <c r="L44">
        <f t="shared" ca="1" si="3"/>
        <v>0</v>
      </c>
      <c r="M44">
        <f t="shared" ca="1" si="3"/>
        <v>0</v>
      </c>
      <c r="N44">
        <f t="shared" ca="1" si="7"/>
        <v>0</v>
      </c>
      <c r="O44">
        <f t="shared" ca="1" si="5"/>
        <v>0</v>
      </c>
      <c r="P44">
        <f t="shared" ca="1" si="5"/>
        <v>0</v>
      </c>
      <c r="Q44">
        <f t="shared" ca="1" si="5"/>
        <v>0</v>
      </c>
      <c r="R44">
        <f t="shared" ca="1" si="13"/>
        <v>0</v>
      </c>
      <c r="S44">
        <f t="shared" ca="1" si="9"/>
        <v>0</v>
      </c>
      <c r="T44">
        <f t="shared" ca="1" si="8"/>
        <v>0</v>
      </c>
      <c r="U44">
        <f t="shared" ca="1" si="8"/>
        <v>0</v>
      </c>
      <c r="V44">
        <f t="shared" ca="1" si="8"/>
        <v>0</v>
      </c>
      <c r="W44">
        <f t="shared" ca="1" si="8"/>
        <v>0</v>
      </c>
      <c r="X44">
        <f t="shared" ca="1" si="12"/>
        <v>0</v>
      </c>
      <c r="Y44">
        <f t="shared" ca="1" si="11"/>
        <v>0</v>
      </c>
      <c r="Z44">
        <f t="shared" ca="1" si="10"/>
        <v>0</v>
      </c>
      <c r="AA44">
        <f t="shared" ca="1" si="10"/>
        <v>0</v>
      </c>
      <c r="AB44">
        <f t="shared" ca="1" si="10"/>
        <v>0</v>
      </c>
      <c r="AC44">
        <f t="shared" ca="1" si="10"/>
        <v>0</v>
      </c>
      <c r="AD44">
        <f t="shared" ca="1" si="10"/>
        <v>0</v>
      </c>
      <c r="AE44">
        <f t="shared" ca="1" si="10"/>
        <v>0</v>
      </c>
      <c r="AF44">
        <f t="shared" ca="1" si="16"/>
        <v>0</v>
      </c>
      <c r="AG44">
        <f t="shared" ca="1" si="15"/>
        <v>0</v>
      </c>
      <c r="AH44">
        <f t="shared" ca="1" si="15"/>
        <v>0</v>
      </c>
      <c r="AI44">
        <f t="shared" ca="1" si="15"/>
        <v>0</v>
      </c>
      <c r="AJ44">
        <f t="shared" ca="1" si="15"/>
        <v>0</v>
      </c>
      <c r="AK44">
        <f t="shared" ca="1" si="15"/>
        <v>0</v>
      </c>
      <c r="AL44">
        <f t="shared" ca="1" si="15"/>
        <v>0</v>
      </c>
      <c r="AM44">
        <f t="shared" ca="1" si="15"/>
        <v>0</v>
      </c>
      <c r="AN44">
        <f t="shared" ca="1" si="15"/>
        <v>322</v>
      </c>
      <c r="AO44">
        <f t="shared" ca="1" si="15"/>
        <v>0</v>
      </c>
      <c r="AP44">
        <f t="shared" ca="1" si="15"/>
        <v>0</v>
      </c>
      <c r="AQ44">
        <f t="shared" ca="1" si="15"/>
        <v>0</v>
      </c>
      <c r="AR44">
        <v>0</v>
      </c>
      <c r="AS44">
        <v>196</v>
      </c>
      <c r="AT44">
        <v>0</v>
      </c>
      <c r="AU44">
        <v>0</v>
      </c>
      <c r="AV44">
        <v>0</v>
      </c>
      <c r="AW44">
        <v>0</v>
      </c>
      <c r="AX44">
        <v>0</v>
      </c>
    </row>
    <row r="45" spans="1:50" x14ac:dyDescent="0.3">
      <c r="A45" t="s">
        <v>53</v>
      </c>
      <c r="B45">
        <f t="shared" ca="1" si="2"/>
        <v>0</v>
      </c>
      <c r="C45">
        <f t="shared" ca="1" si="1"/>
        <v>0</v>
      </c>
      <c r="D45">
        <f t="shared" ca="1" si="1"/>
        <v>0</v>
      </c>
      <c r="E45">
        <f t="shared" ca="1" si="1"/>
        <v>0</v>
      </c>
      <c r="F45">
        <f t="shared" ca="1" si="14"/>
        <v>0</v>
      </c>
      <c r="G45">
        <f t="shared" ca="1" si="14"/>
        <v>0</v>
      </c>
      <c r="H45">
        <f t="shared" ca="1" si="14"/>
        <v>0</v>
      </c>
      <c r="I45">
        <f t="shared" ca="1" si="14"/>
        <v>0</v>
      </c>
      <c r="J45">
        <f t="shared" ca="1" si="4"/>
        <v>0</v>
      </c>
      <c r="K45">
        <f t="shared" ca="1" si="3"/>
        <v>0</v>
      </c>
      <c r="L45">
        <f t="shared" ca="1" si="3"/>
        <v>0</v>
      </c>
      <c r="M45">
        <f t="shared" ca="1" si="3"/>
        <v>0</v>
      </c>
      <c r="N45">
        <f t="shared" ca="1" si="7"/>
        <v>0</v>
      </c>
      <c r="O45">
        <f t="shared" ca="1" si="5"/>
        <v>0</v>
      </c>
      <c r="P45">
        <f t="shared" ca="1" si="5"/>
        <v>0</v>
      </c>
      <c r="Q45">
        <f t="shared" ca="1" si="5"/>
        <v>0</v>
      </c>
      <c r="R45">
        <f t="shared" ca="1" si="13"/>
        <v>0</v>
      </c>
      <c r="S45">
        <f t="shared" ca="1" si="9"/>
        <v>0</v>
      </c>
      <c r="T45">
        <f t="shared" ca="1" si="8"/>
        <v>0</v>
      </c>
      <c r="U45">
        <f t="shared" ca="1" si="8"/>
        <v>0</v>
      </c>
      <c r="V45">
        <f t="shared" ca="1" si="8"/>
        <v>0</v>
      </c>
      <c r="W45">
        <f t="shared" ca="1" si="8"/>
        <v>0</v>
      </c>
      <c r="X45">
        <f t="shared" ca="1" si="12"/>
        <v>0</v>
      </c>
      <c r="Y45">
        <f t="shared" ca="1" si="11"/>
        <v>0</v>
      </c>
      <c r="Z45">
        <f t="shared" ca="1" si="10"/>
        <v>0</v>
      </c>
      <c r="AA45">
        <f t="shared" ca="1" si="10"/>
        <v>0</v>
      </c>
      <c r="AB45">
        <f t="shared" ca="1" si="10"/>
        <v>0</v>
      </c>
      <c r="AC45">
        <f t="shared" ca="1" si="10"/>
        <v>0</v>
      </c>
      <c r="AD45">
        <f t="shared" ca="1" si="10"/>
        <v>0</v>
      </c>
      <c r="AE45">
        <f t="shared" ca="1" si="10"/>
        <v>0</v>
      </c>
      <c r="AF45">
        <f t="shared" ca="1" si="16"/>
        <v>0</v>
      </c>
      <c r="AG45">
        <f t="shared" ca="1" si="15"/>
        <v>0</v>
      </c>
      <c r="AH45">
        <f t="shared" ca="1" si="15"/>
        <v>0</v>
      </c>
      <c r="AI45">
        <f t="shared" ca="1" si="15"/>
        <v>0</v>
      </c>
      <c r="AJ45">
        <f t="shared" ca="1" si="15"/>
        <v>0</v>
      </c>
      <c r="AK45">
        <f t="shared" ca="1" si="15"/>
        <v>0</v>
      </c>
      <c r="AL45">
        <f t="shared" ca="1" si="15"/>
        <v>0</v>
      </c>
      <c r="AM45">
        <f t="shared" ca="1" si="15"/>
        <v>0</v>
      </c>
      <c r="AN45">
        <f t="shared" ca="1" si="15"/>
        <v>0</v>
      </c>
      <c r="AO45">
        <f t="shared" ca="1" si="15"/>
        <v>0</v>
      </c>
      <c r="AP45">
        <f t="shared" ca="1" si="15"/>
        <v>0</v>
      </c>
      <c r="AQ45">
        <f t="shared" ca="1" si="15"/>
        <v>232</v>
      </c>
      <c r="AR45">
        <f t="shared" ca="1" si="15"/>
        <v>196</v>
      </c>
      <c r="AS45">
        <v>0</v>
      </c>
      <c r="AT45">
        <v>500</v>
      </c>
      <c r="AU45">
        <v>0</v>
      </c>
      <c r="AV45">
        <v>0</v>
      </c>
      <c r="AW45">
        <v>0</v>
      </c>
      <c r="AX45">
        <v>0</v>
      </c>
    </row>
    <row r="46" spans="1:50" x14ac:dyDescent="0.3">
      <c r="A46" t="s">
        <v>33</v>
      </c>
      <c r="B46">
        <f t="shared" ca="1" si="2"/>
        <v>0</v>
      </c>
      <c r="C46">
        <f t="shared" ca="1" si="1"/>
        <v>0</v>
      </c>
      <c r="D46">
        <f t="shared" ca="1" si="1"/>
        <v>0</v>
      </c>
      <c r="E46">
        <f t="shared" ca="1" si="1"/>
        <v>0</v>
      </c>
      <c r="F46">
        <f t="shared" ca="1" si="14"/>
        <v>0</v>
      </c>
      <c r="G46">
        <f t="shared" ca="1" si="14"/>
        <v>0</v>
      </c>
      <c r="H46">
        <f t="shared" ca="1" si="14"/>
        <v>0</v>
      </c>
      <c r="I46">
        <f t="shared" ca="1" si="14"/>
        <v>0</v>
      </c>
      <c r="J46">
        <f t="shared" ca="1" si="4"/>
        <v>0</v>
      </c>
      <c r="K46">
        <f t="shared" ca="1" si="3"/>
        <v>0</v>
      </c>
      <c r="L46">
        <f t="shared" ca="1" si="3"/>
        <v>0</v>
      </c>
      <c r="M46">
        <f t="shared" ca="1" si="3"/>
        <v>0</v>
      </c>
      <c r="N46">
        <f t="shared" ca="1" si="7"/>
        <v>0</v>
      </c>
      <c r="O46">
        <f t="shared" ca="1" si="5"/>
        <v>0</v>
      </c>
      <c r="P46">
        <f t="shared" ca="1" si="5"/>
        <v>0</v>
      </c>
      <c r="Q46">
        <f t="shared" ca="1" si="5"/>
        <v>0</v>
      </c>
      <c r="R46">
        <f t="shared" ca="1" si="13"/>
        <v>0</v>
      </c>
      <c r="S46">
        <f t="shared" ca="1" si="9"/>
        <v>0</v>
      </c>
      <c r="T46">
        <f t="shared" ca="1" si="8"/>
        <v>0</v>
      </c>
      <c r="U46">
        <f t="shared" ca="1" si="8"/>
        <v>0</v>
      </c>
      <c r="V46">
        <f t="shared" ca="1" si="8"/>
        <v>0</v>
      </c>
      <c r="W46">
        <f t="shared" ca="1" si="8"/>
        <v>0</v>
      </c>
      <c r="X46">
        <f t="shared" ca="1" si="12"/>
        <v>0</v>
      </c>
      <c r="Y46">
        <f t="shared" ca="1" si="11"/>
        <v>0</v>
      </c>
      <c r="Z46">
        <f t="shared" ca="1" si="10"/>
        <v>0</v>
      </c>
      <c r="AA46">
        <f t="shared" ca="1" si="10"/>
        <v>0</v>
      </c>
      <c r="AB46">
        <f t="shared" ca="1" si="10"/>
        <v>0</v>
      </c>
      <c r="AC46">
        <f t="shared" ca="1" si="10"/>
        <v>0</v>
      </c>
      <c r="AD46">
        <f t="shared" ca="1" si="10"/>
        <v>0</v>
      </c>
      <c r="AE46">
        <f t="shared" ca="1" si="10"/>
        <v>0</v>
      </c>
      <c r="AF46">
        <f t="shared" ca="1" si="16"/>
        <v>0</v>
      </c>
      <c r="AG46">
        <f t="shared" ca="1" si="15"/>
        <v>0</v>
      </c>
      <c r="AH46">
        <f t="shared" ca="1" si="15"/>
        <v>0</v>
      </c>
      <c r="AI46">
        <f t="shared" ca="1" si="15"/>
        <v>0</v>
      </c>
      <c r="AJ46">
        <f t="shared" ca="1" si="15"/>
        <v>0</v>
      </c>
      <c r="AK46">
        <f t="shared" ca="1" si="15"/>
        <v>0</v>
      </c>
      <c r="AL46">
        <f t="shared" ca="1" si="15"/>
        <v>0</v>
      </c>
      <c r="AM46">
        <f t="shared" ca="1" si="15"/>
        <v>0</v>
      </c>
      <c r="AN46">
        <f t="shared" ca="1" si="15"/>
        <v>0</v>
      </c>
      <c r="AO46">
        <f t="shared" ca="1" si="15"/>
        <v>0</v>
      </c>
      <c r="AP46">
        <f t="shared" ca="1" si="15"/>
        <v>0</v>
      </c>
      <c r="AQ46">
        <f t="shared" ca="1" si="15"/>
        <v>0</v>
      </c>
      <c r="AR46">
        <f t="shared" ca="1" si="15"/>
        <v>0</v>
      </c>
      <c r="AS46">
        <f t="shared" ca="1" si="15"/>
        <v>500</v>
      </c>
      <c r="AT46">
        <v>0</v>
      </c>
      <c r="AU46">
        <v>0</v>
      </c>
      <c r="AV46">
        <v>0</v>
      </c>
      <c r="AW46">
        <v>0</v>
      </c>
      <c r="AX46">
        <v>0</v>
      </c>
    </row>
    <row r="47" spans="1:50" x14ac:dyDescent="0.3">
      <c r="A47" t="s">
        <v>34</v>
      </c>
      <c r="B47">
        <f t="shared" ca="1" si="2"/>
        <v>0</v>
      </c>
      <c r="C47">
        <f t="shared" ca="1" si="1"/>
        <v>0</v>
      </c>
      <c r="D47">
        <f t="shared" ca="1" si="1"/>
        <v>0</v>
      </c>
      <c r="E47">
        <f t="shared" ca="1" si="1"/>
        <v>0</v>
      </c>
      <c r="F47">
        <f t="shared" ca="1" si="14"/>
        <v>0</v>
      </c>
      <c r="G47">
        <f t="shared" ca="1" si="14"/>
        <v>0</v>
      </c>
      <c r="H47">
        <f t="shared" ca="1" si="14"/>
        <v>0</v>
      </c>
      <c r="I47">
        <f t="shared" ca="1" si="14"/>
        <v>0</v>
      </c>
      <c r="J47">
        <f t="shared" ca="1" si="4"/>
        <v>0</v>
      </c>
      <c r="K47">
        <f t="shared" ca="1" si="3"/>
        <v>0</v>
      </c>
      <c r="L47">
        <f t="shared" ca="1" si="3"/>
        <v>0</v>
      </c>
      <c r="M47">
        <f t="shared" ca="1" si="3"/>
        <v>0</v>
      </c>
      <c r="N47">
        <f t="shared" ca="1" si="7"/>
        <v>0</v>
      </c>
      <c r="O47">
        <f t="shared" ca="1" si="5"/>
        <v>0</v>
      </c>
      <c r="P47">
        <f t="shared" ca="1" si="5"/>
        <v>0</v>
      </c>
      <c r="Q47">
        <f t="shared" ca="1" si="5"/>
        <v>0</v>
      </c>
      <c r="R47">
        <f t="shared" ca="1" si="13"/>
        <v>0</v>
      </c>
      <c r="S47">
        <f t="shared" ca="1" si="9"/>
        <v>0</v>
      </c>
      <c r="T47">
        <f t="shared" ca="1" si="8"/>
        <v>0</v>
      </c>
      <c r="U47">
        <f t="shared" ca="1" si="8"/>
        <v>0</v>
      </c>
      <c r="V47">
        <f t="shared" ca="1" si="8"/>
        <v>0</v>
      </c>
      <c r="W47">
        <f t="shared" ca="1" si="8"/>
        <v>0</v>
      </c>
      <c r="X47">
        <f t="shared" ca="1" si="12"/>
        <v>0</v>
      </c>
      <c r="Y47">
        <f t="shared" ca="1" si="11"/>
        <v>0</v>
      </c>
      <c r="Z47">
        <f t="shared" ca="1" si="10"/>
        <v>0</v>
      </c>
      <c r="AA47">
        <f t="shared" ca="1" si="10"/>
        <v>0</v>
      </c>
      <c r="AB47">
        <f t="shared" ca="1" si="10"/>
        <v>0</v>
      </c>
      <c r="AC47">
        <f t="shared" ca="1" si="10"/>
        <v>0</v>
      </c>
      <c r="AD47">
        <f t="shared" ca="1" si="10"/>
        <v>0</v>
      </c>
      <c r="AE47">
        <f t="shared" ref="AE47:AE50" ca="1" si="17">OFFSET($B$2,COLUMN()-COLUMN($B$2),ROW()-ROW($B$2))</f>
        <v>0</v>
      </c>
      <c r="AF47">
        <f t="shared" ca="1" si="16"/>
        <v>0</v>
      </c>
      <c r="AG47">
        <f t="shared" ca="1" si="15"/>
        <v>0</v>
      </c>
      <c r="AH47">
        <f t="shared" ca="1" si="15"/>
        <v>0</v>
      </c>
      <c r="AI47">
        <f t="shared" ca="1" si="15"/>
        <v>0</v>
      </c>
      <c r="AJ47">
        <f t="shared" ca="1" si="15"/>
        <v>0</v>
      </c>
      <c r="AK47">
        <f t="shared" ca="1" si="15"/>
        <v>0</v>
      </c>
      <c r="AL47">
        <f t="shared" ca="1" si="15"/>
        <v>0</v>
      </c>
      <c r="AM47">
        <f t="shared" ca="1" si="15"/>
        <v>0</v>
      </c>
      <c r="AN47">
        <f t="shared" ca="1" si="15"/>
        <v>0</v>
      </c>
      <c r="AO47">
        <f t="shared" ca="1" si="15"/>
        <v>0</v>
      </c>
      <c r="AP47">
        <f t="shared" ca="1" si="15"/>
        <v>446</v>
      </c>
      <c r="AQ47">
        <f t="shared" ca="1" si="15"/>
        <v>505</v>
      </c>
      <c r="AR47">
        <f t="shared" ca="1" si="15"/>
        <v>0</v>
      </c>
      <c r="AS47">
        <f t="shared" ca="1" si="15"/>
        <v>0</v>
      </c>
      <c r="AT47">
        <f t="shared" ref="AT47:AW50" ca="1" si="18">OFFSET($B$2,COLUMN()-COLUMN($B$2),ROW()-ROW($B$2))</f>
        <v>0</v>
      </c>
      <c r="AU47">
        <v>0</v>
      </c>
      <c r="AV47">
        <v>0</v>
      </c>
      <c r="AW47">
        <v>0</v>
      </c>
      <c r="AX47">
        <v>0</v>
      </c>
    </row>
    <row r="48" spans="1:50" x14ac:dyDescent="0.3">
      <c r="A48" t="s">
        <v>35</v>
      </c>
      <c r="B48">
        <f t="shared" ca="1" si="2"/>
        <v>0</v>
      </c>
      <c r="C48">
        <f t="shared" ca="1" si="1"/>
        <v>0</v>
      </c>
      <c r="D48">
        <f t="shared" ca="1" si="1"/>
        <v>0</v>
      </c>
      <c r="E48">
        <f t="shared" ca="1" si="1"/>
        <v>0</v>
      </c>
      <c r="F48">
        <f t="shared" ca="1" si="14"/>
        <v>0</v>
      </c>
      <c r="G48">
        <f t="shared" ca="1" si="14"/>
        <v>0</v>
      </c>
      <c r="H48">
        <f t="shared" ca="1" si="14"/>
        <v>0</v>
      </c>
      <c r="I48">
        <f t="shared" ca="1" si="14"/>
        <v>0</v>
      </c>
      <c r="J48">
        <f t="shared" ca="1" si="4"/>
        <v>245</v>
      </c>
      <c r="K48">
        <f t="shared" ca="1" si="3"/>
        <v>0</v>
      </c>
      <c r="L48">
        <f t="shared" ca="1" si="3"/>
        <v>0</v>
      </c>
      <c r="M48">
        <f t="shared" ca="1" si="3"/>
        <v>0</v>
      </c>
      <c r="N48">
        <f t="shared" ca="1" si="7"/>
        <v>0</v>
      </c>
      <c r="O48">
        <f t="shared" ca="1" si="5"/>
        <v>0</v>
      </c>
      <c r="P48">
        <f t="shared" ca="1" si="5"/>
        <v>0</v>
      </c>
      <c r="Q48">
        <f t="shared" ca="1" si="5"/>
        <v>0</v>
      </c>
      <c r="R48">
        <f t="shared" ca="1" si="13"/>
        <v>0</v>
      </c>
      <c r="S48">
        <f t="shared" ca="1" si="9"/>
        <v>0</v>
      </c>
      <c r="T48">
        <f t="shared" ca="1" si="8"/>
        <v>0</v>
      </c>
      <c r="U48">
        <f t="shared" ca="1" si="8"/>
        <v>0</v>
      </c>
      <c r="V48">
        <f t="shared" ca="1" si="8"/>
        <v>0</v>
      </c>
      <c r="W48">
        <f t="shared" ca="1" si="8"/>
        <v>0</v>
      </c>
      <c r="X48">
        <f t="shared" ca="1" si="12"/>
        <v>0</v>
      </c>
      <c r="Y48">
        <f t="shared" ca="1" si="11"/>
        <v>0</v>
      </c>
      <c r="Z48">
        <f t="shared" ca="1" si="10"/>
        <v>0</v>
      </c>
      <c r="AA48">
        <f t="shared" ca="1" si="10"/>
        <v>0</v>
      </c>
      <c r="AB48">
        <f t="shared" ca="1" si="10"/>
        <v>0</v>
      </c>
      <c r="AC48">
        <f t="shared" ca="1" si="10"/>
        <v>0</v>
      </c>
      <c r="AD48">
        <f t="shared" ca="1" si="10"/>
        <v>0</v>
      </c>
      <c r="AE48">
        <f t="shared" ca="1" si="17"/>
        <v>0</v>
      </c>
      <c r="AF48">
        <f t="shared" ca="1" si="16"/>
        <v>0</v>
      </c>
      <c r="AG48">
        <f t="shared" ca="1" si="15"/>
        <v>0</v>
      </c>
      <c r="AH48">
        <f t="shared" ca="1" si="15"/>
        <v>0</v>
      </c>
      <c r="AI48">
        <f t="shared" ca="1" si="15"/>
        <v>0</v>
      </c>
      <c r="AJ48">
        <f t="shared" ca="1" si="15"/>
        <v>0</v>
      </c>
      <c r="AK48">
        <f t="shared" ca="1" si="15"/>
        <v>0</v>
      </c>
      <c r="AL48">
        <f t="shared" ca="1" si="15"/>
        <v>0</v>
      </c>
      <c r="AM48">
        <f t="shared" ca="1" si="15"/>
        <v>0</v>
      </c>
      <c r="AN48">
        <f t="shared" ca="1" si="15"/>
        <v>0</v>
      </c>
      <c r="AO48">
        <f t="shared" ca="1" si="15"/>
        <v>0</v>
      </c>
      <c r="AP48">
        <f t="shared" ca="1" si="15"/>
        <v>0</v>
      </c>
      <c r="AQ48">
        <f t="shared" ca="1" si="15"/>
        <v>0</v>
      </c>
      <c r="AR48">
        <f t="shared" ca="1" si="15"/>
        <v>0</v>
      </c>
      <c r="AS48">
        <f t="shared" ref="AS48:AS50" ca="1" si="19">OFFSET($B$2,COLUMN()-COLUMN($B$2),ROW()-ROW($B$2))</f>
        <v>0</v>
      </c>
      <c r="AT48">
        <f t="shared" ca="1" si="18"/>
        <v>0</v>
      </c>
      <c r="AU48">
        <f t="shared" ca="1" si="18"/>
        <v>0</v>
      </c>
      <c r="AV48">
        <v>0</v>
      </c>
      <c r="AW48">
        <v>163</v>
      </c>
      <c r="AX48">
        <v>0</v>
      </c>
    </row>
    <row r="49" spans="1:50" x14ac:dyDescent="0.3">
      <c r="A49" t="s">
        <v>37</v>
      </c>
      <c r="B49">
        <f t="shared" ca="1" si="2"/>
        <v>0</v>
      </c>
      <c r="C49">
        <f t="shared" ca="1" si="1"/>
        <v>0</v>
      </c>
      <c r="D49">
        <f t="shared" ca="1" si="1"/>
        <v>0</v>
      </c>
      <c r="E49">
        <f t="shared" ca="1" si="1"/>
        <v>0</v>
      </c>
      <c r="F49">
        <f t="shared" ca="1" si="14"/>
        <v>0</v>
      </c>
      <c r="G49">
        <f t="shared" ca="1" si="14"/>
        <v>0</v>
      </c>
      <c r="H49">
        <f t="shared" ca="1" si="14"/>
        <v>0</v>
      </c>
      <c r="I49">
        <f t="shared" ca="1" si="14"/>
        <v>0</v>
      </c>
      <c r="J49">
        <f t="shared" ca="1" si="4"/>
        <v>0</v>
      </c>
      <c r="K49">
        <f t="shared" ca="1" si="3"/>
        <v>0</v>
      </c>
      <c r="L49">
        <f t="shared" ca="1" si="3"/>
        <v>0</v>
      </c>
      <c r="M49">
        <f t="shared" ca="1" si="3"/>
        <v>0</v>
      </c>
      <c r="N49">
        <f t="shared" ca="1" si="7"/>
        <v>0</v>
      </c>
      <c r="O49">
        <f t="shared" ca="1" si="5"/>
        <v>0</v>
      </c>
      <c r="P49">
        <f t="shared" ca="1" si="5"/>
        <v>0</v>
      </c>
      <c r="Q49">
        <f t="shared" ca="1" si="5"/>
        <v>0</v>
      </c>
      <c r="R49">
        <f t="shared" ca="1" si="13"/>
        <v>0</v>
      </c>
      <c r="S49">
        <f t="shared" ca="1" si="9"/>
        <v>0</v>
      </c>
      <c r="T49">
        <f t="shared" ca="1" si="8"/>
        <v>0</v>
      </c>
      <c r="U49">
        <f t="shared" ca="1" si="8"/>
        <v>0</v>
      </c>
      <c r="V49">
        <f t="shared" ca="1" si="8"/>
        <v>0</v>
      </c>
      <c r="W49">
        <f t="shared" ca="1" si="8"/>
        <v>0</v>
      </c>
      <c r="X49">
        <f t="shared" ca="1" si="12"/>
        <v>0</v>
      </c>
      <c r="Y49">
        <f t="shared" ca="1" si="11"/>
        <v>0</v>
      </c>
      <c r="Z49">
        <f t="shared" ca="1" si="10"/>
        <v>0</v>
      </c>
      <c r="AA49">
        <f t="shared" ca="1" si="10"/>
        <v>0</v>
      </c>
      <c r="AB49">
        <f t="shared" ca="1" si="10"/>
        <v>0</v>
      </c>
      <c r="AC49">
        <f t="shared" ca="1" si="10"/>
        <v>0</v>
      </c>
      <c r="AD49">
        <f t="shared" ca="1" si="10"/>
        <v>0</v>
      </c>
      <c r="AE49">
        <f t="shared" ca="1" si="17"/>
        <v>0</v>
      </c>
      <c r="AF49">
        <f t="shared" ca="1" si="16"/>
        <v>0</v>
      </c>
      <c r="AG49">
        <f t="shared" ca="1" si="15"/>
        <v>0</v>
      </c>
      <c r="AH49">
        <f t="shared" ca="1" si="15"/>
        <v>0</v>
      </c>
      <c r="AI49">
        <f t="shared" ca="1" si="15"/>
        <v>0</v>
      </c>
      <c r="AJ49">
        <f t="shared" ca="1" si="15"/>
        <v>0</v>
      </c>
      <c r="AK49">
        <f t="shared" ca="1" si="15"/>
        <v>0</v>
      </c>
      <c r="AL49">
        <f t="shared" ca="1" si="15"/>
        <v>0</v>
      </c>
      <c r="AM49">
        <f t="shared" ca="1" si="15"/>
        <v>0</v>
      </c>
      <c r="AN49">
        <f t="shared" ca="1" si="15"/>
        <v>0</v>
      </c>
      <c r="AO49">
        <f t="shared" ca="1" si="15"/>
        <v>0</v>
      </c>
      <c r="AP49">
        <f t="shared" ca="1" si="15"/>
        <v>0</v>
      </c>
      <c r="AQ49">
        <f t="shared" ca="1" si="15"/>
        <v>0</v>
      </c>
      <c r="AR49">
        <f t="shared" ca="1" si="15"/>
        <v>0</v>
      </c>
      <c r="AS49">
        <f t="shared" ca="1" si="19"/>
        <v>0</v>
      </c>
      <c r="AT49">
        <f t="shared" ca="1" si="18"/>
        <v>0</v>
      </c>
      <c r="AU49">
        <f t="shared" ca="1" si="18"/>
        <v>0</v>
      </c>
      <c r="AV49">
        <f t="shared" ca="1" si="18"/>
        <v>163</v>
      </c>
      <c r="AW49">
        <v>0</v>
      </c>
      <c r="AX49">
        <v>406</v>
      </c>
    </row>
    <row r="50" spans="1:50" x14ac:dyDescent="0.3">
      <c r="A50" t="s">
        <v>36</v>
      </c>
      <c r="B50">
        <f t="shared" ca="1" si="2"/>
        <v>0</v>
      </c>
      <c r="C50">
        <f t="shared" ca="1" si="1"/>
        <v>0</v>
      </c>
      <c r="D50">
        <f t="shared" ca="1" si="1"/>
        <v>0</v>
      </c>
      <c r="E50">
        <f t="shared" ca="1" si="14"/>
        <v>0</v>
      </c>
      <c r="F50">
        <f t="shared" ca="1" si="14"/>
        <v>0</v>
      </c>
      <c r="G50">
        <f t="shared" ca="1" si="14"/>
        <v>0</v>
      </c>
      <c r="H50">
        <f t="shared" ca="1" si="14"/>
        <v>0</v>
      </c>
      <c r="I50">
        <f t="shared" ca="1" si="14"/>
        <v>0</v>
      </c>
      <c r="J50">
        <f t="shared" ca="1" si="4"/>
        <v>0</v>
      </c>
      <c r="K50">
        <f t="shared" ca="1" si="3"/>
        <v>0</v>
      </c>
      <c r="L50">
        <f t="shared" ca="1" si="3"/>
        <v>0</v>
      </c>
      <c r="M50">
        <f t="shared" ref="M50" ca="1" si="20">OFFSET($B$2,COLUMN()-COLUMN($B$2),ROW()-ROW($B$2))</f>
        <v>0</v>
      </c>
      <c r="N50">
        <f t="shared" ca="1" si="7"/>
        <v>0</v>
      </c>
      <c r="O50">
        <f t="shared" ca="1" si="5"/>
        <v>0</v>
      </c>
      <c r="P50">
        <f t="shared" ca="1" si="5"/>
        <v>0</v>
      </c>
      <c r="Q50">
        <f t="shared" ca="1" si="5"/>
        <v>0</v>
      </c>
      <c r="R50">
        <f t="shared" ca="1" si="13"/>
        <v>0</v>
      </c>
      <c r="S50">
        <f t="shared" ca="1" si="9"/>
        <v>0</v>
      </c>
      <c r="T50">
        <f t="shared" ca="1" si="8"/>
        <v>0</v>
      </c>
      <c r="U50">
        <f t="shared" ca="1" si="8"/>
        <v>0</v>
      </c>
      <c r="V50">
        <f t="shared" ca="1" si="8"/>
        <v>0</v>
      </c>
      <c r="W50">
        <f t="shared" ca="1" si="8"/>
        <v>0</v>
      </c>
      <c r="X50">
        <f t="shared" ca="1" si="12"/>
        <v>0</v>
      </c>
      <c r="Y50">
        <f t="shared" ca="1" si="11"/>
        <v>0</v>
      </c>
      <c r="Z50">
        <f t="shared" ca="1" si="10"/>
        <v>0</v>
      </c>
      <c r="AA50">
        <f t="shared" ca="1" si="10"/>
        <v>0</v>
      </c>
      <c r="AB50">
        <f t="shared" ca="1" si="10"/>
        <v>0</v>
      </c>
      <c r="AC50">
        <f t="shared" ca="1" si="10"/>
        <v>0</v>
      </c>
      <c r="AD50">
        <f t="shared" ca="1" si="10"/>
        <v>0</v>
      </c>
      <c r="AE50">
        <f t="shared" ca="1" si="17"/>
        <v>0</v>
      </c>
      <c r="AF50">
        <f t="shared" ca="1" si="16"/>
        <v>0</v>
      </c>
      <c r="AG50">
        <f t="shared" ca="1" si="15"/>
        <v>0</v>
      </c>
      <c r="AH50">
        <f t="shared" ca="1" si="15"/>
        <v>0</v>
      </c>
      <c r="AI50">
        <f t="shared" ca="1" si="15"/>
        <v>0</v>
      </c>
      <c r="AJ50">
        <f t="shared" ca="1" si="15"/>
        <v>0</v>
      </c>
      <c r="AK50">
        <f t="shared" ca="1" si="15"/>
        <v>0</v>
      </c>
      <c r="AL50">
        <f t="shared" ca="1" si="15"/>
        <v>0</v>
      </c>
      <c r="AM50">
        <f t="shared" ca="1" si="15"/>
        <v>0</v>
      </c>
      <c r="AN50">
        <f t="shared" ca="1" si="15"/>
        <v>0</v>
      </c>
      <c r="AO50">
        <f t="shared" ca="1" si="15"/>
        <v>0</v>
      </c>
      <c r="AP50">
        <f t="shared" ca="1" si="15"/>
        <v>0</v>
      </c>
      <c r="AQ50">
        <f t="shared" ca="1" si="15"/>
        <v>0</v>
      </c>
      <c r="AR50">
        <f t="shared" ref="AR50" ca="1" si="21">OFFSET($B$2,COLUMN()-COLUMN($B$2),ROW()-ROW($B$2))</f>
        <v>0</v>
      </c>
      <c r="AS50">
        <f t="shared" ca="1" si="19"/>
        <v>0</v>
      </c>
      <c r="AT50">
        <f t="shared" ca="1" si="18"/>
        <v>0</v>
      </c>
      <c r="AU50">
        <f t="shared" ca="1" si="18"/>
        <v>0</v>
      </c>
      <c r="AV50">
        <f t="shared" ca="1" si="18"/>
        <v>0</v>
      </c>
      <c r="AW50">
        <f t="shared" ca="1" si="18"/>
        <v>406</v>
      </c>
      <c r="AX50">
        <v>0</v>
      </c>
    </row>
    <row r="54" spans="1:50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</sheetData>
  <mergeCells count="1">
    <mergeCell ref="A54:M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FADFF-6E89-4CB4-8A49-67793CD81597}">
  <dimension ref="A1:AX50"/>
  <sheetViews>
    <sheetView zoomScale="49" workbookViewId="0">
      <selection activeCell="AS22" sqref="AS22"/>
    </sheetView>
  </sheetViews>
  <sheetFormatPr defaultRowHeight="14.4" x14ac:dyDescent="0.3"/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v>0</v>
      </c>
      <c r="C2" s="1"/>
      <c r="D2" s="1"/>
      <c r="E2" s="1"/>
      <c r="F2" s="1"/>
      <c r="G2" s="1">
        <v>1</v>
      </c>
      <c r="H2" s="1">
        <v>1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t="s">
        <v>1</v>
      </c>
      <c r="B3" s="1">
        <f ca="1">OFFSET($B$2,COLUMN()-COLUMN($B$2),ROW()-ROW($B$2))</f>
        <v>0</v>
      </c>
      <c r="C3" s="1">
        <v>0</v>
      </c>
      <c r="D3" s="1">
        <v>0</v>
      </c>
      <c r="E3" s="1">
        <v>0</v>
      </c>
      <c r="F3" s="1"/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t="s">
        <v>3</v>
      </c>
      <c r="B4" s="1">
        <f ca="1">OFFSET($B$2,COLUMN()-COLUMN($B$2),ROW()-ROW($B$2))</f>
        <v>0</v>
      </c>
      <c r="C4" s="1">
        <f t="shared" ref="C4" ca="1" si="0">OFFSET($B$2,COLUMN()-COLUMN($B$2),ROW()-ROW($B$2))</f>
        <v>0</v>
      </c>
      <c r="D4" s="1">
        <v>0</v>
      </c>
      <c r="E4" s="1"/>
      <c r="F4" s="1"/>
      <c r="G4" s="1">
        <v>0</v>
      </c>
      <c r="H4" s="1"/>
      <c r="I4" s="1"/>
      <c r="J4" s="1"/>
      <c r="K4" s="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t="s">
        <v>4</v>
      </c>
      <c r="B5" s="1">
        <f t="shared" ref="B5:Q26" ca="1" si="1">OFFSET($B$2,COLUMN()-COLUMN($B$2),ROW()-ROW($B$2))</f>
        <v>0</v>
      </c>
      <c r="C5" s="1">
        <f t="shared" ca="1" si="1"/>
        <v>0</v>
      </c>
      <c r="D5" s="1">
        <f t="shared" ca="1" si="1"/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</v>
      </c>
      <c r="U5" s="1"/>
      <c r="V5" s="1"/>
      <c r="W5" s="1"/>
      <c r="X5" s="1"/>
      <c r="Y5" s="1"/>
      <c r="Z5" s="1">
        <v>1</v>
      </c>
      <c r="AA5" s="1">
        <v>1</v>
      </c>
      <c r="AB5" s="1"/>
      <c r="AC5" s="1"/>
      <c r="AD5" s="1">
        <v>1</v>
      </c>
      <c r="AE5" s="1"/>
      <c r="AF5" s="1"/>
      <c r="AG5" s="1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t="s">
        <v>13</v>
      </c>
      <c r="B6" s="1">
        <f t="shared" ca="1" si="1"/>
        <v>0</v>
      </c>
      <c r="C6" s="1">
        <f t="shared" ca="1" si="1"/>
        <v>0</v>
      </c>
      <c r="D6" s="1">
        <f t="shared" ca="1" si="1"/>
        <v>0</v>
      </c>
      <c r="E6" s="1">
        <f t="shared" ca="1" si="1"/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t="s">
        <v>42</v>
      </c>
      <c r="B7" s="1">
        <f t="shared" ca="1" si="1"/>
        <v>1</v>
      </c>
      <c r="C7" s="1">
        <f t="shared" ca="1" si="1"/>
        <v>0</v>
      </c>
      <c r="D7" s="1">
        <f t="shared" ca="1" si="1"/>
        <v>0</v>
      </c>
      <c r="E7" s="1">
        <f t="shared" ca="1" si="1"/>
        <v>0</v>
      </c>
      <c r="F7" s="1">
        <f t="shared" ca="1" si="1"/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t="s">
        <v>43</v>
      </c>
      <c r="B8" s="1">
        <f t="shared" ca="1" si="1"/>
        <v>1</v>
      </c>
      <c r="C8" s="1">
        <f t="shared" ca="1" si="1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0</v>
      </c>
      <c r="G8" s="1">
        <f t="shared" ca="1" si="1"/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t="s">
        <v>5</v>
      </c>
      <c r="B9" s="1">
        <f t="shared" ca="1" si="1"/>
        <v>0</v>
      </c>
      <c r="C9" s="1">
        <f t="shared" ca="1" si="1"/>
        <v>0</v>
      </c>
      <c r="D9" s="1">
        <f t="shared" ca="1" si="1"/>
        <v>0</v>
      </c>
      <c r="E9" s="1">
        <f t="shared" ca="1" si="1"/>
        <v>0</v>
      </c>
      <c r="F9" s="1">
        <f t="shared" ca="1" si="1"/>
        <v>0</v>
      </c>
      <c r="G9" s="1">
        <f t="shared" ca="1" si="1"/>
        <v>0</v>
      </c>
      <c r="H9" s="1">
        <f t="shared" ca="1" si="1"/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t="s">
        <v>46</v>
      </c>
      <c r="B10" s="1">
        <f t="shared" ca="1" si="1"/>
        <v>0</v>
      </c>
      <c r="C10" s="1">
        <f t="shared" ca="1" si="1"/>
        <v>0</v>
      </c>
      <c r="D10" s="1">
        <f t="shared" ca="1" si="1"/>
        <v>0</v>
      </c>
      <c r="E10" s="1">
        <f t="shared" ca="1" si="1"/>
        <v>0</v>
      </c>
      <c r="F10" s="1">
        <f t="shared" ca="1" si="1"/>
        <v>0</v>
      </c>
      <c r="G10" s="1">
        <f t="shared" ca="1" si="1"/>
        <v>0</v>
      </c>
      <c r="H10" s="1">
        <f t="shared" ca="1" si="1"/>
        <v>0</v>
      </c>
      <c r="I10" s="1">
        <f t="shared" ca="1" si="1"/>
        <v>0</v>
      </c>
      <c r="J10" s="1">
        <v>0</v>
      </c>
      <c r="K10" s="1"/>
      <c r="L10" s="1"/>
      <c r="M10" s="1"/>
      <c r="N10" s="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0</v>
      </c>
      <c r="AW10" s="1"/>
      <c r="AX10" s="1"/>
    </row>
    <row r="11" spans="1:50" x14ac:dyDescent="0.3">
      <c r="A11" t="s">
        <v>7</v>
      </c>
      <c r="B11" s="1">
        <f t="shared" ca="1" si="1"/>
        <v>0</v>
      </c>
      <c r="C11" s="1">
        <f t="shared" ca="1" si="1"/>
        <v>0</v>
      </c>
      <c r="D11" s="1">
        <f t="shared" ca="1" si="1"/>
        <v>1</v>
      </c>
      <c r="E11" s="1">
        <f t="shared" ca="1" si="1"/>
        <v>0</v>
      </c>
      <c r="F11" s="1">
        <f t="shared" ca="1" si="1"/>
        <v>0</v>
      </c>
      <c r="G11" s="1">
        <f t="shared" ca="1" si="1"/>
        <v>0</v>
      </c>
      <c r="H11" s="1">
        <f t="shared" ca="1" si="1"/>
        <v>0</v>
      </c>
      <c r="I11" s="1">
        <f t="shared" ca="1" si="1"/>
        <v>0</v>
      </c>
      <c r="J11" s="1">
        <f t="shared" ca="1" si="1"/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t="s">
        <v>8</v>
      </c>
      <c r="B12" s="1">
        <f t="shared" ca="1" si="1"/>
        <v>0</v>
      </c>
      <c r="C12" s="1">
        <f t="shared" ca="1" si="1"/>
        <v>0</v>
      </c>
      <c r="D12" s="1">
        <f t="shared" ca="1" si="1"/>
        <v>0</v>
      </c>
      <c r="E12" s="1">
        <f t="shared" ca="1" si="1"/>
        <v>0</v>
      </c>
      <c r="F12" s="1">
        <f t="shared" ca="1" si="1"/>
        <v>0</v>
      </c>
      <c r="G12" s="1">
        <f t="shared" ca="1" si="1"/>
        <v>0</v>
      </c>
      <c r="H12" s="1">
        <f t="shared" ca="1" si="1"/>
        <v>0</v>
      </c>
      <c r="I12" s="1">
        <f t="shared" ca="1" si="1"/>
        <v>0</v>
      </c>
      <c r="J12" s="1">
        <f t="shared" ca="1" si="1"/>
        <v>0</v>
      </c>
      <c r="K12" s="1">
        <f t="shared" ca="1" si="1"/>
        <v>0</v>
      </c>
      <c r="L12" s="1">
        <v>0</v>
      </c>
      <c r="M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t="s">
        <v>9</v>
      </c>
      <c r="B13" s="1">
        <f t="shared" ca="1" si="1"/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0</v>
      </c>
      <c r="L13" s="1">
        <f t="shared" ca="1" si="1"/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t="s">
        <v>10</v>
      </c>
      <c r="B14" s="1">
        <f t="shared" ca="1" si="1"/>
        <v>0</v>
      </c>
      <c r="C14" s="1">
        <f t="shared" ca="1" si="1"/>
        <v>0</v>
      </c>
      <c r="D14" s="1">
        <f t="shared" ca="1" si="1"/>
        <v>0</v>
      </c>
      <c r="E14" s="1">
        <f t="shared" ca="1" si="1"/>
        <v>0</v>
      </c>
      <c r="F14" s="1">
        <f t="shared" ca="1" si="1"/>
        <v>0</v>
      </c>
      <c r="G14" s="1">
        <f t="shared" ca="1" si="1"/>
        <v>0</v>
      </c>
      <c r="H14" s="1">
        <f t="shared" ca="1" si="1"/>
        <v>0</v>
      </c>
      <c r="I14" s="1">
        <f t="shared" ca="1" si="1"/>
        <v>0</v>
      </c>
      <c r="J14" s="1">
        <f t="shared" ca="1" si="1"/>
        <v>0</v>
      </c>
      <c r="K14" s="1">
        <f t="shared" ca="1" si="1"/>
        <v>0</v>
      </c>
      <c r="L14" s="1">
        <f t="shared" ca="1" si="1"/>
        <v>0</v>
      </c>
      <c r="M14" s="1">
        <f t="shared" ca="1" si="1"/>
        <v>0</v>
      </c>
      <c r="N14" s="1">
        <v>0</v>
      </c>
      <c r="O14" s="1">
        <v>0</v>
      </c>
      <c r="P14" s="1"/>
      <c r="Q14" s="1">
        <v>0</v>
      </c>
      <c r="R14" s="1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t="s">
        <v>11</v>
      </c>
      <c r="B15" s="1">
        <f t="shared" ca="1" si="1"/>
        <v>0</v>
      </c>
      <c r="C15" s="1">
        <f t="shared" ca="1" si="1"/>
        <v>0</v>
      </c>
      <c r="D15" s="1">
        <f t="shared" ca="1" si="1"/>
        <v>0</v>
      </c>
      <c r="E15" s="1">
        <f t="shared" ca="1" si="1"/>
        <v>0</v>
      </c>
      <c r="F15" s="1">
        <f t="shared" ca="1" si="1"/>
        <v>0</v>
      </c>
      <c r="G15" s="1">
        <f t="shared" ca="1" si="1"/>
        <v>0</v>
      </c>
      <c r="H15" s="1">
        <f t="shared" ca="1" si="1"/>
        <v>0</v>
      </c>
      <c r="I15" s="1">
        <f t="shared" ca="1" si="1"/>
        <v>0</v>
      </c>
      <c r="J15" s="1">
        <f t="shared" ca="1" si="1"/>
        <v>0</v>
      </c>
      <c r="K15" s="1">
        <f t="shared" ca="1" si="1"/>
        <v>0</v>
      </c>
      <c r="L15" s="1">
        <f t="shared" ca="1" si="1"/>
        <v>0</v>
      </c>
      <c r="M15" s="1">
        <f t="shared" ca="1" si="1"/>
        <v>0</v>
      </c>
      <c r="N15" s="1">
        <f t="shared" ca="1" si="1"/>
        <v>0</v>
      </c>
      <c r="O15" s="1">
        <v>0</v>
      </c>
      <c r="P15" s="1">
        <v>0</v>
      </c>
      <c r="Q15" s="1"/>
      <c r="R15" s="1">
        <v>1</v>
      </c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t="s">
        <v>12</v>
      </c>
      <c r="B16" s="1">
        <f t="shared" ca="1" si="1"/>
        <v>0</v>
      </c>
      <c r="C16" s="1">
        <f t="shared" ca="1" si="1"/>
        <v>0</v>
      </c>
      <c r="D16" s="1">
        <f t="shared" ca="1" si="1"/>
        <v>0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  <c r="I16" s="1">
        <f t="shared" ca="1" si="1"/>
        <v>0</v>
      </c>
      <c r="J16" s="1">
        <f t="shared" ca="1" si="1"/>
        <v>0</v>
      </c>
      <c r="K16" s="1">
        <f t="shared" ca="1" si="1"/>
        <v>0</v>
      </c>
      <c r="L16" s="1">
        <f t="shared" ca="1" si="1"/>
        <v>0</v>
      </c>
      <c r="M16" s="1">
        <f t="shared" ca="1" si="1"/>
        <v>0</v>
      </c>
      <c r="N16" s="1">
        <f t="shared" ca="1" si="1"/>
        <v>0</v>
      </c>
      <c r="O16" s="1">
        <f t="shared" ca="1" si="1"/>
        <v>0</v>
      </c>
      <c r="P16" s="1">
        <v>0</v>
      </c>
      <c r="Q16" s="1"/>
      <c r="R16" s="1"/>
      <c r="S16" s="1">
        <v>1</v>
      </c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t="s">
        <v>45</v>
      </c>
      <c r="B17" s="1">
        <f t="shared" ca="1" si="1"/>
        <v>0</v>
      </c>
      <c r="C17" s="1">
        <f t="shared" ca="1" si="1"/>
        <v>0</v>
      </c>
      <c r="D17" s="1">
        <f t="shared" ca="1" si="1"/>
        <v>0</v>
      </c>
      <c r="E17" s="1">
        <f t="shared" ca="1" si="1"/>
        <v>0</v>
      </c>
      <c r="F17" s="1">
        <f t="shared" ca="1" si="1"/>
        <v>0</v>
      </c>
      <c r="G17" s="1">
        <f t="shared" ca="1" si="1"/>
        <v>0</v>
      </c>
      <c r="H17" s="1">
        <f t="shared" ca="1" si="1"/>
        <v>1</v>
      </c>
      <c r="I17" s="1">
        <f t="shared" ca="1" si="1"/>
        <v>0</v>
      </c>
      <c r="J17" s="1">
        <f t="shared" ca="1" si="1"/>
        <v>0</v>
      </c>
      <c r="K17" s="1">
        <f t="shared" ca="1" si="1"/>
        <v>0</v>
      </c>
      <c r="L17" s="1">
        <f t="shared" ca="1" si="1"/>
        <v>0</v>
      </c>
      <c r="M17" s="1">
        <f t="shared" ca="1" si="1"/>
        <v>0</v>
      </c>
      <c r="N17" s="1">
        <f t="shared" ca="1" si="1"/>
        <v>0</v>
      </c>
      <c r="O17" s="1">
        <f t="shared" ca="1" si="1"/>
        <v>0</v>
      </c>
      <c r="P17" s="1">
        <f t="shared" ca="1" si="1"/>
        <v>0</v>
      </c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t="s">
        <v>47</v>
      </c>
      <c r="B18" s="1">
        <f t="shared" ca="1" si="1"/>
        <v>0</v>
      </c>
      <c r="C18" s="1">
        <f t="shared" ca="1" si="1"/>
        <v>0</v>
      </c>
      <c r="D18" s="1">
        <f t="shared" ca="1" si="1"/>
        <v>0</v>
      </c>
      <c r="E18" s="1">
        <f t="shared" ca="1" si="1"/>
        <v>0</v>
      </c>
      <c r="F18" s="1">
        <f t="shared" ca="1" si="1"/>
        <v>0</v>
      </c>
      <c r="G18" s="1">
        <f t="shared" ca="1" si="1"/>
        <v>0</v>
      </c>
      <c r="H18" s="1">
        <f t="shared" ca="1" si="1"/>
        <v>0</v>
      </c>
      <c r="I18" s="1">
        <f t="shared" ca="1" si="1"/>
        <v>0</v>
      </c>
      <c r="J18" s="1">
        <f t="shared" ca="1" si="1"/>
        <v>0</v>
      </c>
      <c r="K18" s="1">
        <f t="shared" ca="1" si="1"/>
        <v>0</v>
      </c>
      <c r="L18" s="1">
        <f t="shared" ca="1" si="1"/>
        <v>0</v>
      </c>
      <c r="M18" s="1">
        <f t="shared" ca="1" si="1"/>
        <v>0</v>
      </c>
      <c r="N18" s="1">
        <f t="shared" ca="1" si="1"/>
        <v>0</v>
      </c>
      <c r="O18" s="1">
        <f t="shared" ca="1" si="1"/>
        <v>1</v>
      </c>
      <c r="P18" s="1">
        <f t="shared" ca="1" si="1"/>
        <v>0</v>
      </c>
      <c r="Q18" s="1">
        <f t="shared" ca="1" si="1"/>
        <v>0</v>
      </c>
      <c r="R18" s="1">
        <v>0</v>
      </c>
      <c r="S18" s="1"/>
      <c r="T18" s="1"/>
      <c r="U18" s="1"/>
      <c r="V18" s="1"/>
      <c r="W18" s="1"/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t="s">
        <v>48</v>
      </c>
      <c r="B19" s="1">
        <f t="shared" ca="1" si="1"/>
        <v>0</v>
      </c>
      <c r="C19" s="1">
        <f t="shared" ca="1" si="1"/>
        <v>0</v>
      </c>
      <c r="D19" s="1">
        <f t="shared" ca="1" si="1"/>
        <v>0</v>
      </c>
      <c r="E19" s="1">
        <f t="shared" ca="1" si="1"/>
        <v>0</v>
      </c>
      <c r="F19" s="1">
        <f t="shared" ca="1" si="1"/>
        <v>0</v>
      </c>
      <c r="G19" s="1">
        <f t="shared" ca="1" si="1"/>
        <v>0</v>
      </c>
      <c r="H19" s="1">
        <f t="shared" ca="1" si="1"/>
        <v>0</v>
      </c>
      <c r="I19" s="1">
        <f t="shared" ca="1" si="1"/>
        <v>0</v>
      </c>
      <c r="J19" s="1">
        <f t="shared" ca="1" si="1"/>
        <v>0</v>
      </c>
      <c r="K19" s="1">
        <f t="shared" ca="1" si="1"/>
        <v>0</v>
      </c>
      <c r="L19" s="1">
        <f t="shared" ca="1" si="1"/>
        <v>0</v>
      </c>
      <c r="M19" s="1">
        <f t="shared" ca="1" si="1"/>
        <v>0</v>
      </c>
      <c r="N19" s="1">
        <f t="shared" ca="1" si="1"/>
        <v>0</v>
      </c>
      <c r="O19" s="1">
        <f t="shared" ca="1" si="1"/>
        <v>0</v>
      </c>
      <c r="P19" s="1">
        <f t="shared" ca="1" si="1"/>
        <v>1</v>
      </c>
      <c r="Q19" s="1">
        <f t="shared" ca="1" si="1"/>
        <v>0</v>
      </c>
      <c r="R19" s="1">
        <f t="shared" ref="R19:X25" ca="1" si="2">OFFSET($B$2,COLUMN()-COLUMN($B$2),ROW()-ROW($B$2))</f>
        <v>0</v>
      </c>
      <c r="S19" s="1">
        <v>0</v>
      </c>
      <c r="T19" s="1"/>
      <c r="U19" s="1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t="s">
        <v>21</v>
      </c>
      <c r="B20" s="1">
        <f t="shared" ca="1" si="1"/>
        <v>0</v>
      </c>
      <c r="C20" s="1">
        <f t="shared" ca="1" si="1"/>
        <v>0</v>
      </c>
      <c r="D20" s="1">
        <f t="shared" ca="1" si="1"/>
        <v>0</v>
      </c>
      <c r="E20" s="1">
        <f t="shared" ca="1" si="1"/>
        <v>1</v>
      </c>
      <c r="F20" s="1">
        <f t="shared" ca="1" si="1"/>
        <v>1</v>
      </c>
      <c r="G20" s="1">
        <f t="shared" ca="1" si="1"/>
        <v>0</v>
      </c>
      <c r="H20" s="1">
        <f t="shared" ca="1" si="1"/>
        <v>0</v>
      </c>
      <c r="I20" s="1">
        <f t="shared" ca="1" si="1"/>
        <v>0</v>
      </c>
      <c r="J20" s="1">
        <f t="shared" ca="1" si="1"/>
        <v>0</v>
      </c>
      <c r="K20" s="1">
        <f t="shared" ca="1" si="1"/>
        <v>0</v>
      </c>
      <c r="L20" s="1">
        <f t="shared" ca="1" si="1"/>
        <v>0</v>
      </c>
      <c r="M20" s="1">
        <f t="shared" ca="1" si="1"/>
        <v>0</v>
      </c>
      <c r="N20" s="1">
        <f t="shared" ca="1" si="1"/>
        <v>0</v>
      </c>
      <c r="O20" s="1">
        <f t="shared" ca="1" si="1"/>
        <v>1</v>
      </c>
      <c r="P20" s="1">
        <f t="shared" ca="1" si="1"/>
        <v>0</v>
      </c>
      <c r="Q20" s="1">
        <f t="shared" ca="1" si="1"/>
        <v>0</v>
      </c>
      <c r="R20" s="1">
        <f t="shared" ca="1" si="2"/>
        <v>0</v>
      </c>
      <c r="S20" s="1">
        <f t="shared" ca="1" si="2"/>
        <v>0</v>
      </c>
      <c r="T20" s="1">
        <v>0</v>
      </c>
      <c r="U20" s="1"/>
      <c r="V20" s="1"/>
      <c r="W20" s="1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t="s">
        <v>14</v>
      </c>
      <c r="B21" s="1">
        <f t="shared" ca="1" si="1"/>
        <v>0</v>
      </c>
      <c r="C21" s="1">
        <f t="shared" ca="1" si="1"/>
        <v>0</v>
      </c>
      <c r="D21" s="1">
        <f t="shared" ca="1" si="1"/>
        <v>0</v>
      </c>
      <c r="E21" s="1">
        <f t="shared" ca="1" si="1"/>
        <v>0</v>
      </c>
      <c r="F21" s="1">
        <f t="shared" ca="1" si="1"/>
        <v>0</v>
      </c>
      <c r="G21" s="1">
        <f t="shared" ca="1" si="1"/>
        <v>0</v>
      </c>
      <c r="H21" s="1">
        <f t="shared" ca="1" si="1"/>
        <v>0</v>
      </c>
      <c r="I21" s="1">
        <f t="shared" ca="1" si="1"/>
        <v>0</v>
      </c>
      <c r="J21" s="1">
        <f t="shared" ca="1" si="1"/>
        <v>0</v>
      </c>
      <c r="K21" s="1">
        <f t="shared" ca="1" si="1"/>
        <v>0</v>
      </c>
      <c r="L21" s="1">
        <f t="shared" ca="1" si="1"/>
        <v>0</v>
      </c>
      <c r="M21" s="1">
        <f t="shared" ca="1" si="1"/>
        <v>0</v>
      </c>
      <c r="N21" s="1">
        <f t="shared" ca="1" si="1"/>
        <v>0</v>
      </c>
      <c r="O21" s="1">
        <f t="shared" ca="1" si="1"/>
        <v>0</v>
      </c>
      <c r="P21" s="1">
        <f t="shared" ca="1" si="1"/>
        <v>0</v>
      </c>
      <c r="Q21" s="1">
        <f t="shared" ca="1" si="1"/>
        <v>0</v>
      </c>
      <c r="R21" s="1">
        <f t="shared" ca="1" si="2"/>
        <v>0</v>
      </c>
      <c r="S21" s="1">
        <f t="shared" ca="1" si="2"/>
        <v>0</v>
      </c>
      <c r="T21" s="1">
        <f t="shared" ca="1" si="2"/>
        <v>0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t="s">
        <v>15</v>
      </c>
      <c r="B22" s="1">
        <f t="shared" ca="1" si="1"/>
        <v>0</v>
      </c>
      <c r="C22" s="1">
        <f t="shared" ca="1" si="1"/>
        <v>0</v>
      </c>
      <c r="D22" s="1">
        <f t="shared" ca="1" si="1"/>
        <v>0</v>
      </c>
      <c r="E22" s="1">
        <f t="shared" ca="1" si="1"/>
        <v>0</v>
      </c>
      <c r="F22" s="1">
        <f t="shared" ca="1" si="1"/>
        <v>0</v>
      </c>
      <c r="G22" s="1">
        <f t="shared" ca="1" si="1"/>
        <v>0</v>
      </c>
      <c r="H22" s="1">
        <f t="shared" ca="1" si="1"/>
        <v>0</v>
      </c>
      <c r="I22" s="1">
        <f t="shared" ca="1" si="1"/>
        <v>0</v>
      </c>
      <c r="J22" s="1">
        <f t="shared" ca="1" si="1"/>
        <v>0</v>
      </c>
      <c r="K22" s="1">
        <f t="shared" ca="1" si="1"/>
        <v>0</v>
      </c>
      <c r="L22" s="1">
        <f t="shared" ca="1" si="1"/>
        <v>0</v>
      </c>
      <c r="M22" s="1">
        <f t="shared" ca="1" si="1"/>
        <v>0</v>
      </c>
      <c r="N22" s="1">
        <f t="shared" ca="1" si="1"/>
        <v>0</v>
      </c>
      <c r="O22" s="1">
        <f t="shared" ca="1" si="1"/>
        <v>0</v>
      </c>
      <c r="P22" s="1">
        <f t="shared" ca="1" si="1"/>
        <v>0</v>
      </c>
      <c r="Q22" s="1">
        <f t="shared" ca="1" si="1"/>
        <v>0</v>
      </c>
      <c r="R22" s="1">
        <f t="shared" ca="1" si="2"/>
        <v>0</v>
      </c>
      <c r="S22" s="1">
        <f t="shared" ca="1" si="2"/>
        <v>0</v>
      </c>
      <c r="T22" s="1">
        <f ca="1">OFFSET($B$2,COLUMN()-COLUMN($B$2),ROW()-ROW($B$2))</f>
        <v>0</v>
      </c>
      <c r="U22" s="1">
        <f ca="1">OFFSET($B$2,COLUMN()-COLUMN($B$2),ROW()-ROW($B$2))</f>
        <v>0</v>
      </c>
      <c r="V22" s="1">
        <v>0</v>
      </c>
      <c r="W22" s="1"/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t="s">
        <v>16</v>
      </c>
      <c r="B23" s="1">
        <f t="shared" ca="1" si="1"/>
        <v>0</v>
      </c>
      <c r="C23" s="1">
        <f t="shared" ca="1" si="1"/>
        <v>0</v>
      </c>
      <c r="D23" s="1">
        <f t="shared" ca="1" si="1"/>
        <v>0</v>
      </c>
      <c r="E23" s="1">
        <f t="shared" ca="1" si="1"/>
        <v>0</v>
      </c>
      <c r="F23" s="1">
        <f t="shared" ca="1" si="1"/>
        <v>0</v>
      </c>
      <c r="G23" s="1">
        <f t="shared" ca="1" si="1"/>
        <v>0</v>
      </c>
      <c r="H23" s="1">
        <f t="shared" ca="1" si="1"/>
        <v>0</v>
      </c>
      <c r="I23" s="1">
        <f t="shared" ca="1" si="1"/>
        <v>0</v>
      </c>
      <c r="J23" s="1">
        <f t="shared" ca="1" si="1"/>
        <v>0</v>
      </c>
      <c r="K23" s="1">
        <f t="shared" ca="1" si="1"/>
        <v>0</v>
      </c>
      <c r="L23" s="1">
        <f t="shared" ca="1" si="1"/>
        <v>0</v>
      </c>
      <c r="M23" s="1">
        <f t="shared" ca="1" si="1"/>
        <v>0</v>
      </c>
      <c r="N23" s="1">
        <f t="shared" ca="1" si="1"/>
        <v>0</v>
      </c>
      <c r="O23" s="1">
        <f t="shared" ca="1" si="1"/>
        <v>0</v>
      </c>
      <c r="P23" s="1">
        <f t="shared" ca="1" si="1"/>
        <v>0</v>
      </c>
      <c r="Q23" s="1">
        <f t="shared" ca="1" si="1"/>
        <v>0</v>
      </c>
      <c r="R23" s="1">
        <f t="shared" ca="1" si="2"/>
        <v>0</v>
      </c>
      <c r="S23" s="1">
        <f t="shared" ca="1" si="2"/>
        <v>0</v>
      </c>
      <c r="T23" s="1">
        <f t="shared" ca="1" si="2"/>
        <v>0</v>
      </c>
      <c r="U23" s="1">
        <f ca="1">OFFSET($B$2,COLUMN()-COLUMN($B$2),ROW()-ROW($B$2))</f>
        <v>0</v>
      </c>
      <c r="V23" s="1">
        <f ca="1">OFFSET($B$2,COLUMN()-COLUMN($B$2),ROW()-ROW($B$2))</f>
        <v>0</v>
      </c>
      <c r="W23" s="1">
        <v>0</v>
      </c>
      <c r="X23" s="1"/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t="s">
        <v>49</v>
      </c>
      <c r="B24" s="1">
        <f t="shared" ca="1" si="1"/>
        <v>0</v>
      </c>
      <c r="C24" s="1">
        <f t="shared" ca="1" si="1"/>
        <v>0</v>
      </c>
      <c r="D24" s="1">
        <f t="shared" ca="1" si="1"/>
        <v>0</v>
      </c>
      <c r="E24" s="1">
        <f t="shared" ca="1" si="1"/>
        <v>0</v>
      </c>
      <c r="F24" s="1">
        <f t="shared" ca="1" si="1"/>
        <v>0</v>
      </c>
      <c r="G24" s="1">
        <f t="shared" ca="1" si="1"/>
        <v>0</v>
      </c>
      <c r="H24" s="1">
        <f t="shared" ca="1" si="1"/>
        <v>0</v>
      </c>
      <c r="I24" s="1">
        <f t="shared" ca="1" si="1"/>
        <v>0</v>
      </c>
      <c r="J24" s="1">
        <f t="shared" ca="1" si="1"/>
        <v>0</v>
      </c>
      <c r="K24" s="1">
        <f t="shared" ca="1" si="1"/>
        <v>0</v>
      </c>
      <c r="L24" s="1">
        <f t="shared" ca="1" si="1"/>
        <v>0</v>
      </c>
      <c r="M24" s="1">
        <f t="shared" ca="1" si="1"/>
        <v>0</v>
      </c>
      <c r="N24" s="1">
        <f t="shared" ca="1" si="1"/>
        <v>0</v>
      </c>
      <c r="O24" s="1">
        <f t="shared" ca="1" si="1"/>
        <v>0</v>
      </c>
      <c r="P24" s="1">
        <f t="shared" ca="1" si="1"/>
        <v>0</v>
      </c>
      <c r="Q24" s="1">
        <f t="shared" ca="1" si="1"/>
        <v>0</v>
      </c>
      <c r="R24" s="1">
        <f t="shared" ca="1" si="2"/>
        <v>1</v>
      </c>
      <c r="S24" s="1">
        <f t="shared" ca="1" si="2"/>
        <v>0</v>
      </c>
      <c r="T24" s="1">
        <f t="shared" ca="1" si="2"/>
        <v>0</v>
      </c>
      <c r="U24" s="1">
        <f t="shared" ca="1" si="2"/>
        <v>0</v>
      </c>
      <c r="V24" s="1">
        <f t="shared" ca="1" si="2"/>
        <v>0</v>
      </c>
      <c r="W24" s="1">
        <f t="shared" ca="1" si="2"/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t="s">
        <v>50</v>
      </c>
      <c r="B25" s="1">
        <f t="shared" ca="1" si="1"/>
        <v>0</v>
      </c>
      <c r="C25" s="1">
        <f t="shared" ca="1" si="1"/>
        <v>0</v>
      </c>
      <c r="D25" s="1">
        <f t="shared" ca="1" si="1"/>
        <v>0</v>
      </c>
      <c r="E25" s="1">
        <f t="shared" ca="1" si="1"/>
        <v>0</v>
      </c>
      <c r="F25" s="1">
        <f t="shared" ca="1" si="1"/>
        <v>0</v>
      </c>
      <c r="G25" s="1">
        <f t="shared" ca="1" si="1"/>
        <v>0</v>
      </c>
      <c r="H25" s="1">
        <f t="shared" ca="1" si="1"/>
        <v>0</v>
      </c>
      <c r="I25" s="1">
        <f t="shared" ca="1" si="1"/>
        <v>0</v>
      </c>
      <c r="J25" s="1">
        <f t="shared" ca="1" si="1"/>
        <v>0</v>
      </c>
      <c r="K25" s="1">
        <f t="shared" ca="1" si="1"/>
        <v>0</v>
      </c>
      <c r="L25" s="1">
        <f t="shared" ca="1" si="1"/>
        <v>0</v>
      </c>
      <c r="M25" s="1">
        <f t="shared" ca="1" si="1"/>
        <v>0</v>
      </c>
      <c r="N25" s="1">
        <f t="shared" ca="1" si="1"/>
        <v>0</v>
      </c>
      <c r="O25" s="1">
        <f t="shared" ca="1" si="1"/>
        <v>0</v>
      </c>
      <c r="P25" s="1">
        <f t="shared" ca="1" si="1"/>
        <v>0</v>
      </c>
      <c r="Q25" s="1">
        <f t="shared" ca="1" si="1"/>
        <v>0</v>
      </c>
      <c r="R25" s="1">
        <f t="shared" ca="1" si="2"/>
        <v>0</v>
      </c>
      <c r="S25" s="1">
        <f t="shared" ca="1" si="2"/>
        <v>0</v>
      </c>
      <c r="T25" s="1">
        <f t="shared" ca="1" si="2"/>
        <v>0</v>
      </c>
      <c r="U25" s="1">
        <f t="shared" ca="1" si="2"/>
        <v>0</v>
      </c>
      <c r="V25" s="1">
        <f t="shared" ca="1" si="2"/>
        <v>0</v>
      </c>
      <c r="W25" s="1">
        <f t="shared" ca="1" si="2"/>
        <v>0</v>
      </c>
      <c r="X25" s="1">
        <f t="shared" ca="1" si="2"/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t="s">
        <v>17</v>
      </c>
      <c r="B26" s="1">
        <f t="shared" ca="1" si="1"/>
        <v>0</v>
      </c>
      <c r="C26" s="1">
        <f t="shared" ca="1" si="1"/>
        <v>1</v>
      </c>
      <c r="D26" s="1">
        <f t="shared" ca="1" si="1"/>
        <v>0</v>
      </c>
      <c r="E26" s="1">
        <f t="shared" ca="1" si="1"/>
        <v>1</v>
      </c>
      <c r="F26" s="1">
        <f t="shared" ca="1" si="1"/>
        <v>0</v>
      </c>
      <c r="G26" s="1">
        <f t="shared" ca="1" si="1"/>
        <v>0</v>
      </c>
      <c r="H26" s="1">
        <f t="shared" ca="1" si="1"/>
        <v>0</v>
      </c>
      <c r="I26" s="1">
        <f t="shared" ca="1" si="1"/>
        <v>0</v>
      </c>
      <c r="J26" s="1">
        <f t="shared" ca="1" si="1"/>
        <v>0</v>
      </c>
      <c r="K26" s="1">
        <f t="shared" ca="1" si="1"/>
        <v>0</v>
      </c>
      <c r="L26" s="1">
        <f t="shared" ref="L26:AA44" ca="1" si="3">OFFSET($B$2,COLUMN()-COLUMN($B$2),ROW()-ROW($B$2))</f>
        <v>0</v>
      </c>
      <c r="M26" s="1">
        <f t="shared" ca="1" si="3"/>
        <v>0</v>
      </c>
      <c r="N26" s="1">
        <f t="shared" ca="1" si="3"/>
        <v>0</v>
      </c>
      <c r="O26" s="1">
        <f t="shared" ca="1" si="3"/>
        <v>0</v>
      </c>
      <c r="P26" s="1">
        <f t="shared" ca="1" si="3"/>
        <v>0</v>
      </c>
      <c r="Q26" s="1">
        <f t="shared" ca="1" si="3"/>
        <v>0</v>
      </c>
      <c r="R26" s="1">
        <f t="shared" ca="1" si="3"/>
        <v>0</v>
      </c>
      <c r="S26" s="1">
        <f t="shared" ca="1" si="3"/>
        <v>0</v>
      </c>
      <c r="T26" s="1">
        <f t="shared" ca="1" si="3"/>
        <v>0</v>
      </c>
      <c r="U26" s="1">
        <f t="shared" ca="1" si="3"/>
        <v>0</v>
      </c>
      <c r="V26" s="1">
        <f t="shared" ca="1" si="3"/>
        <v>0</v>
      </c>
      <c r="W26" s="1">
        <f t="shared" ca="1" si="3"/>
        <v>0</v>
      </c>
      <c r="X26" s="1">
        <f t="shared" ca="1" si="3"/>
        <v>0</v>
      </c>
      <c r="Y26" s="1">
        <f ca="1">OFFSET($B$2,COLUMN()-COLUMN($B$2),ROW()-ROW($B$2))</f>
        <v>0</v>
      </c>
      <c r="Z26" s="1">
        <v>0</v>
      </c>
      <c r="AA26" s="1"/>
      <c r="AB26" s="1"/>
      <c r="AC26" s="1"/>
      <c r="AD26" s="1"/>
      <c r="AE26" s="1"/>
      <c r="AF26" s="1"/>
      <c r="AG26" s="1"/>
      <c r="AH26" s="1">
        <v>1</v>
      </c>
      <c r="AI26" s="1"/>
      <c r="AJ26" s="1"/>
      <c r="AK26" s="1"/>
      <c r="AL26" s="1"/>
      <c r="AM26" s="1">
        <v>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t="s">
        <v>18</v>
      </c>
      <c r="B27" s="1">
        <f t="shared" ref="B27:Q47" ca="1" si="4">OFFSET($B$2,COLUMN()-COLUMN($B$2),ROW()-ROW($B$2))</f>
        <v>0</v>
      </c>
      <c r="C27" s="1">
        <f t="shared" ca="1" si="4"/>
        <v>0</v>
      </c>
      <c r="D27" s="1">
        <f t="shared" ca="1" si="4"/>
        <v>0</v>
      </c>
      <c r="E27" s="1">
        <f t="shared" ca="1" si="4"/>
        <v>1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ca="1" si="4"/>
        <v>0</v>
      </c>
      <c r="M27" s="1">
        <f t="shared" ca="1" si="4"/>
        <v>0</v>
      </c>
      <c r="N27" s="1">
        <f t="shared" ca="1" si="3"/>
        <v>0</v>
      </c>
      <c r="O27" s="1">
        <f t="shared" ca="1" si="3"/>
        <v>0</v>
      </c>
      <c r="P27" s="1">
        <f t="shared" ca="1" si="3"/>
        <v>1</v>
      </c>
      <c r="Q27" s="1">
        <f t="shared" ca="1" si="3"/>
        <v>0</v>
      </c>
      <c r="R27" s="1">
        <f t="shared" ca="1" si="3"/>
        <v>0</v>
      </c>
      <c r="S27" s="1">
        <f t="shared" ca="1" si="3"/>
        <v>0</v>
      </c>
      <c r="T27" s="1">
        <f t="shared" ca="1" si="3"/>
        <v>1</v>
      </c>
      <c r="U27" s="1">
        <f t="shared" ca="1" si="3"/>
        <v>0</v>
      </c>
      <c r="V27" s="1">
        <f t="shared" ca="1" si="3"/>
        <v>0</v>
      </c>
      <c r="W27" s="1">
        <f t="shared" ca="1" si="3"/>
        <v>0</v>
      </c>
      <c r="X27" s="1">
        <f t="shared" ca="1" si="3"/>
        <v>0</v>
      </c>
      <c r="Y27" s="1">
        <f t="shared" ca="1" si="3"/>
        <v>0</v>
      </c>
      <c r="Z27" s="1">
        <f t="shared" ca="1" si="3"/>
        <v>0</v>
      </c>
      <c r="AA27" s="1">
        <v>0</v>
      </c>
      <c r="AB27" s="1"/>
      <c r="AC27" s="1"/>
      <c r="AD27" s="1"/>
      <c r="AE27" s="1"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t="s">
        <v>19</v>
      </c>
      <c r="B28" s="1">
        <f t="shared" ca="1" si="4"/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  <c r="N28" s="1">
        <f t="shared" ca="1" si="3"/>
        <v>0</v>
      </c>
      <c r="O28" s="1">
        <f t="shared" ca="1" si="3"/>
        <v>0</v>
      </c>
      <c r="P28" s="1">
        <f t="shared" ca="1" si="3"/>
        <v>0</v>
      </c>
      <c r="Q28" s="1">
        <f t="shared" ca="1" si="3"/>
        <v>0</v>
      </c>
      <c r="R28" s="1">
        <f t="shared" ca="1" si="3"/>
        <v>0</v>
      </c>
      <c r="S28" s="1">
        <f t="shared" ca="1" si="3"/>
        <v>0</v>
      </c>
      <c r="T28" s="1">
        <f t="shared" ca="1" si="3"/>
        <v>0</v>
      </c>
      <c r="U28" s="1">
        <f t="shared" ca="1" si="3"/>
        <v>0</v>
      </c>
      <c r="V28" s="1">
        <f t="shared" ca="1" si="3"/>
        <v>0</v>
      </c>
      <c r="W28" s="1">
        <f t="shared" ca="1" si="3"/>
        <v>0</v>
      </c>
      <c r="X28" s="1">
        <f t="shared" ca="1" si="3"/>
        <v>0</v>
      </c>
      <c r="Y28" s="1">
        <f t="shared" ca="1" si="3"/>
        <v>0</v>
      </c>
      <c r="Z28" s="1">
        <f t="shared" ca="1" si="3"/>
        <v>0</v>
      </c>
      <c r="AA28" s="1">
        <f t="shared" ca="1" si="3"/>
        <v>0</v>
      </c>
      <c r="AB28" s="1">
        <v>0</v>
      </c>
      <c r="AC28" s="1">
        <v>0</v>
      </c>
      <c r="AD28" s="1"/>
      <c r="AE28" s="1"/>
      <c r="AF28" s="1"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t="s">
        <v>20</v>
      </c>
      <c r="B29" s="1">
        <f t="shared" ca="1" si="4"/>
        <v>0</v>
      </c>
      <c r="C29" s="1">
        <f t="shared" ca="1" si="4"/>
        <v>0</v>
      </c>
      <c r="D29" s="1">
        <f t="shared" ca="1" si="4"/>
        <v>0</v>
      </c>
      <c r="E29" s="1">
        <f t="shared" ca="1" si="4"/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ca="1" si="3"/>
        <v>0</v>
      </c>
      <c r="O29" s="1">
        <f t="shared" ca="1" si="3"/>
        <v>0</v>
      </c>
      <c r="P29" s="1">
        <f t="shared" ca="1" si="3"/>
        <v>0</v>
      </c>
      <c r="Q29" s="1">
        <f t="shared" ca="1" si="3"/>
        <v>0</v>
      </c>
      <c r="R29" s="1">
        <f t="shared" ca="1" si="3"/>
        <v>0</v>
      </c>
      <c r="S29" s="1">
        <f t="shared" ca="1" si="3"/>
        <v>0</v>
      </c>
      <c r="T29" s="1">
        <f t="shared" ca="1" si="3"/>
        <v>0</v>
      </c>
      <c r="U29" s="1">
        <f t="shared" ca="1" si="3"/>
        <v>0</v>
      </c>
      <c r="V29" s="1">
        <f t="shared" ca="1" si="3"/>
        <v>0</v>
      </c>
      <c r="W29" s="1">
        <f t="shared" ca="1" si="3"/>
        <v>0</v>
      </c>
      <c r="X29" s="1">
        <f t="shared" ca="1" si="3"/>
        <v>0</v>
      </c>
      <c r="Y29" s="1">
        <f t="shared" ca="1" si="3"/>
        <v>0</v>
      </c>
      <c r="Z29" s="1">
        <f t="shared" ca="1" si="3"/>
        <v>0</v>
      </c>
      <c r="AA29" s="1">
        <f t="shared" ca="1" si="3"/>
        <v>0</v>
      </c>
      <c r="AB29" s="1">
        <f t="shared" ref="AB29:AQ50" ca="1" si="5">OFFSET($B$2,COLUMN()-COLUMN($B$2),ROW()-ROW($B$2))</f>
        <v>0</v>
      </c>
      <c r="AC29" s="1"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t="s">
        <v>38</v>
      </c>
      <c r="B30" s="1">
        <f t="shared" ca="1" si="4"/>
        <v>0</v>
      </c>
      <c r="C30" s="1">
        <f t="shared" ca="1" si="4"/>
        <v>0</v>
      </c>
      <c r="D30" s="1">
        <f t="shared" ca="1" si="4"/>
        <v>0</v>
      </c>
      <c r="E30" s="1">
        <f t="shared" ca="1" si="4"/>
        <v>1</v>
      </c>
      <c r="F30" s="1">
        <f t="shared" ca="1" si="4"/>
        <v>0</v>
      </c>
      <c r="G30" s="1">
        <f t="shared" ca="1" si="4"/>
        <v>0</v>
      </c>
      <c r="H30" s="1">
        <f t="shared" ca="1" si="4"/>
        <v>0</v>
      </c>
      <c r="I30" s="1">
        <f t="shared" ca="1" si="4"/>
        <v>0</v>
      </c>
      <c r="J30" s="1">
        <f t="shared" ca="1" si="4"/>
        <v>0</v>
      </c>
      <c r="K30" s="1">
        <f t="shared" ca="1" si="4"/>
        <v>0</v>
      </c>
      <c r="L30" s="1">
        <f t="shared" ca="1" si="4"/>
        <v>0</v>
      </c>
      <c r="M30" s="1">
        <f t="shared" ca="1" si="4"/>
        <v>0</v>
      </c>
      <c r="N30" s="1">
        <f t="shared" ca="1" si="3"/>
        <v>0</v>
      </c>
      <c r="O30" s="1">
        <f t="shared" ca="1" si="3"/>
        <v>0</v>
      </c>
      <c r="P30" s="1">
        <f t="shared" ca="1" si="3"/>
        <v>0</v>
      </c>
      <c r="Q30" s="1">
        <f t="shared" ca="1" si="3"/>
        <v>0</v>
      </c>
      <c r="R30" s="1">
        <f t="shared" ca="1" si="3"/>
        <v>0</v>
      </c>
      <c r="S30" s="1">
        <f t="shared" ca="1" si="3"/>
        <v>0</v>
      </c>
      <c r="T30" s="1">
        <f t="shared" ca="1" si="3"/>
        <v>0</v>
      </c>
      <c r="U30" s="1">
        <f t="shared" ca="1" si="3"/>
        <v>0</v>
      </c>
      <c r="V30" s="1">
        <f t="shared" ca="1" si="3"/>
        <v>0</v>
      </c>
      <c r="W30" s="1">
        <f t="shared" ca="1" si="3"/>
        <v>0</v>
      </c>
      <c r="X30" s="1">
        <f t="shared" ca="1" si="3"/>
        <v>0</v>
      </c>
      <c r="Y30" s="1">
        <f t="shared" ca="1" si="3"/>
        <v>0</v>
      </c>
      <c r="Z30" s="1">
        <f t="shared" ca="1" si="3"/>
        <v>0</v>
      </c>
      <c r="AA30" s="1">
        <f t="shared" ca="1" si="3"/>
        <v>0</v>
      </c>
      <c r="AB30" s="1">
        <f t="shared" ca="1" si="5"/>
        <v>0</v>
      </c>
      <c r="AC30" s="1">
        <f t="shared" ca="1" si="5"/>
        <v>0</v>
      </c>
      <c r="AD30" s="1">
        <v>0</v>
      </c>
      <c r="AE30" s="1">
        <v>1</v>
      </c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t="s">
        <v>51</v>
      </c>
      <c r="B31" s="1">
        <f t="shared" ca="1" si="4"/>
        <v>0</v>
      </c>
      <c r="C31" s="1">
        <f t="shared" ca="1" si="4"/>
        <v>0</v>
      </c>
      <c r="D31" s="1">
        <f t="shared" ca="1" si="4"/>
        <v>0</v>
      </c>
      <c r="E31" s="1">
        <f t="shared" ca="1" si="4"/>
        <v>0</v>
      </c>
      <c r="F31" s="1">
        <f t="shared" ca="1" si="4"/>
        <v>0</v>
      </c>
      <c r="G31" s="1">
        <f t="shared" ca="1" si="4"/>
        <v>0</v>
      </c>
      <c r="H31" s="1">
        <f t="shared" ca="1" si="4"/>
        <v>0</v>
      </c>
      <c r="I31" s="1">
        <f t="shared" ca="1" si="4"/>
        <v>0</v>
      </c>
      <c r="J31" s="1">
        <f t="shared" ca="1" si="4"/>
        <v>0</v>
      </c>
      <c r="K31" s="1">
        <f t="shared" ca="1" si="4"/>
        <v>0</v>
      </c>
      <c r="L31" s="1">
        <f t="shared" ca="1" si="4"/>
        <v>0</v>
      </c>
      <c r="M31" s="1">
        <f t="shared" ca="1" si="4"/>
        <v>0</v>
      </c>
      <c r="N31" s="1">
        <f t="shared" ca="1" si="3"/>
        <v>0</v>
      </c>
      <c r="O31" s="1">
        <f t="shared" ca="1" si="3"/>
        <v>0</v>
      </c>
      <c r="P31" s="1">
        <f t="shared" ca="1" si="3"/>
        <v>0</v>
      </c>
      <c r="Q31" s="1">
        <f t="shared" ca="1" si="3"/>
        <v>0</v>
      </c>
      <c r="R31" s="1">
        <f t="shared" ca="1" si="3"/>
        <v>0</v>
      </c>
      <c r="S31" s="1">
        <f t="shared" ca="1" si="3"/>
        <v>0</v>
      </c>
      <c r="T31" s="1">
        <f t="shared" ca="1" si="3"/>
        <v>0</v>
      </c>
      <c r="U31" s="1">
        <f t="shared" ca="1" si="3"/>
        <v>0</v>
      </c>
      <c r="V31" s="1">
        <f t="shared" ca="1" si="3"/>
        <v>0</v>
      </c>
      <c r="W31" s="1">
        <f t="shared" ca="1" si="3"/>
        <v>0</v>
      </c>
      <c r="X31" s="1">
        <f t="shared" ca="1" si="3"/>
        <v>0</v>
      </c>
      <c r="Y31" s="1">
        <f t="shared" ca="1" si="3"/>
        <v>0</v>
      </c>
      <c r="Z31" s="1">
        <f t="shared" ca="1" si="3"/>
        <v>0</v>
      </c>
      <c r="AA31" s="1">
        <f t="shared" ca="1" si="3"/>
        <v>0</v>
      </c>
      <c r="AB31" s="1">
        <f t="shared" ca="1" si="5"/>
        <v>0</v>
      </c>
      <c r="AC31" s="1">
        <f t="shared" ca="1" si="5"/>
        <v>0</v>
      </c>
      <c r="AD31" s="1">
        <f t="shared" ca="1" si="5"/>
        <v>1</v>
      </c>
      <c r="AE31" s="1">
        <v>0</v>
      </c>
      <c r="AF31" s="1"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t="s">
        <v>52</v>
      </c>
      <c r="B32" s="1">
        <f t="shared" ca="1" si="4"/>
        <v>0</v>
      </c>
      <c r="C32" s="1">
        <f t="shared" ca="1" si="4"/>
        <v>0</v>
      </c>
      <c r="D32" s="1">
        <f t="shared" ca="1" si="4"/>
        <v>0</v>
      </c>
      <c r="E32" s="1">
        <f t="shared" ca="1" si="4"/>
        <v>0</v>
      </c>
      <c r="F32" s="1">
        <f t="shared" ca="1" si="4"/>
        <v>0</v>
      </c>
      <c r="G32" s="1">
        <f t="shared" ca="1" si="4"/>
        <v>0</v>
      </c>
      <c r="H32" s="1">
        <f t="shared" ca="1" si="4"/>
        <v>0</v>
      </c>
      <c r="I32" s="1">
        <f t="shared" ca="1" si="4"/>
        <v>0</v>
      </c>
      <c r="J32" s="1">
        <f t="shared" ca="1" si="4"/>
        <v>0</v>
      </c>
      <c r="K32" s="1">
        <f t="shared" ca="1" si="4"/>
        <v>0</v>
      </c>
      <c r="L32" s="1">
        <f t="shared" ca="1" si="4"/>
        <v>0</v>
      </c>
      <c r="M32" s="1">
        <f t="shared" ca="1" si="4"/>
        <v>0</v>
      </c>
      <c r="N32" s="1">
        <f t="shared" ca="1" si="3"/>
        <v>0</v>
      </c>
      <c r="O32" s="1">
        <f t="shared" ca="1" si="3"/>
        <v>0</v>
      </c>
      <c r="P32" s="1">
        <f t="shared" ca="1" si="3"/>
        <v>0</v>
      </c>
      <c r="Q32" s="1">
        <f t="shared" ca="1" si="3"/>
        <v>0</v>
      </c>
      <c r="R32" s="1">
        <f t="shared" ca="1" si="3"/>
        <v>0</v>
      </c>
      <c r="S32" s="1">
        <f t="shared" ca="1" si="3"/>
        <v>0</v>
      </c>
      <c r="T32" s="1">
        <f t="shared" ca="1" si="3"/>
        <v>0</v>
      </c>
      <c r="U32" s="1">
        <f t="shared" ca="1" si="3"/>
        <v>0</v>
      </c>
      <c r="V32" s="1">
        <f t="shared" ca="1" si="3"/>
        <v>0</v>
      </c>
      <c r="W32" s="1">
        <f t="shared" ca="1" si="3"/>
        <v>0</v>
      </c>
      <c r="X32" s="1">
        <f t="shared" ca="1" si="3"/>
        <v>0</v>
      </c>
      <c r="Y32" s="1">
        <f t="shared" ca="1" si="3"/>
        <v>0</v>
      </c>
      <c r="Z32" s="1">
        <f t="shared" ca="1" si="3"/>
        <v>0</v>
      </c>
      <c r="AA32" s="1">
        <f t="shared" ca="1" si="3"/>
        <v>0</v>
      </c>
      <c r="AB32" s="1">
        <f t="shared" ca="1" si="5"/>
        <v>0</v>
      </c>
      <c r="AC32" s="1">
        <f t="shared" ca="1" si="5"/>
        <v>0</v>
      </c>
      <c r="AD32" s="1">
        <f t="shared" ca="1" si="5"/>
        <v>0</v>
      </c>
      <c r="AE32" s="1">
        <f t="shared" ca="1" si="5"/>
        <v>0</v>
      </c>
      <c r="AF32" s="1"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t="s">
        <v>44</v>
      </c>
      <c r="B33" s="1">
        <f t="shared" ca="1" si="4"/>
        <v>0</v>
      </c>
      <c r="C33" s="1">
        <f t="shared" ca="1" si="4"/>
        <v>0</v>
      </c>
      <c r="D33" s="1">
        <f t="shared" ca="1" si="4"/>
        <v>0</v>
      </c>
      <c r="E33" s="1">
        <f t="shared" ca="1" si="4"/>
        <v>1</v>
      </c>
      <c r="F33" s="1">
        <f t="shared" ca="1" si="4"/>
        <v>0</v>
      </c>
      <c r="G33" s="1">
        <f t="shared" ca="1" si="4"/>
        <v>0</v>
      </c>
      <c r="H33" s="1">
        <f t="shared" ca="1" si="4"/>
        <v>0</v>
      </c>
      <c r="I33" s="1">
        <f t="shared" ca="1" si="4"/>
        <v>0</v>
      </c>
      <c r="J33" s="1">
        <f t="shared" ca="1" si="4"/>
        <v>0</v>
      </c>
      <c r="K33" s="1">
        <f t="shared" ca="1" si="4"/>
        <v>0</v>
      </c>
      <c r="L33" s="1">
        <f t="shared" ca="1" si="4"/>
        <v>0</v>
      </c>
      <c r="M33" s="1">
        <f t="shared" ca="1" si="4"/>
        <v>0</v>
      </c>
      <c r="N33" s="1">
        <f t="shared" ca="1" si="3"/>
        <v>0</v>
      </c>
      <c r="O33" s="1">
        <f t="shared" ca="1" si="3"/>
        <v>0</v>
      </c>
      <c r="P33" s="1">
        <f t="shared" ca="1" si="3"/>
        <v>0</v>
      </c>
      <c r="Q33" s="1">
        <f t="shared" ca="1" si="3"/>
        <v>0</v>
      </c>
      <c r="R33" s="1">
        <f t="shared" ca="1" si="3"/>
        <v>0</v>
      </c>
      <c r="S33" s="1">
        <f t="shared" ca="1" si="3"/>
        <v>0</v>
      </c>
      <c r="T33" s="1">
        <f t="shared" ca="1" si="3"/>
        <v>0</v>
      </c>
      <c r="U33" s="1">
        <f t="shared" ca="1" si="3"/>
        <v>0</v>
      </c>
      <c r="V33" s="1">
        <f t="shared" ca="1" si="3"/>
        <v>0</v>
      </c>
      <c r="W33" s="1">
        <f t="shared" ca="1" si="3"/>
        <v>0</v>
      </c>
      <c r="X33" s="1">
        <f t="shared" ca="1" si="3"/>
        <v>0</v>
      </c>
      <c r="Y33" s="1">
        <f t="shared" ca="1" si="3"/>
        <v>0</v>
      </c>
      <c r="Z33" s="1">
        <f t="shared" ca="1" si="3"/>
        <v>0</v>
      </c>
      <c r="AA33" s="1">
        <f t="shared" ca="1" si="3"/>
        <v>0</v>
      </c>
      <c r="AB33" s="1">
        <f t="shared" ca="1" si="5"/>
        <v>0</v>
      </c>
      <c r="AC33" s="1">
        <f t="shared" ca="1" si="5"/>
        <v>0</v>
      </c>
      <c r="AD33" s="1">
        <f t="shared" ca="1" si="5"/>
        <v>0</v>
      </c>
      <c r="AE33" s="1">
        <f t="shared" ca="1" si="5"/>
        <v>0</v>
      </c>
      <c r="AF33" s="1">
        <f t="shared" ca="1" si="5"/>
        <v>0</v>
      </c>
      <c r="AG33" s="1">
        <v>0</v>
      </c>
      <c r="AH33" s="1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t="s">
        <v>22</v>
      </c>
      <c r="B34" s="1">
        <f t="shared" ca="1" si="4"/>
        <v>0</v>
      </c>
      <c r="C34" s="1">
        <f t="shared" ca="1" si="4"/>
        <v>0</v>
      </c>
      <c r="D34" s="1">
        <f t="shared" ca="1" si="4"/>
        <v>0</v>
      </c>
      <c r="E34" s="1">
        <f t="shared" ca="1" si="4"/>
        <v>0</v>
      </c>
      <c r="F34" s="1">
        <f t="shared" ca="1" si="4"/>
        <v>0</v>
      </c>
      <c r="G34" s="1">
        <f t="shared" ca="1" si="4"/>
        <v>0</v>
      </c>
      <c r="H34" s="1">
        <f t="shared" ca="1" si="4"/>
        <v>0</v>
      </c>
      <c r="I34" s="1">
        <f t="shared" ca="1" si="4"/>
        <v>0</v>
      </c>
      <c r="J34" s="1">
        <f t="shared" ca="1" si="4"/>
        <v>0</v>
      </c>
      <c r="K34" s="1">
        <f t="shared" ca="1" si="4"/>
        <v>0</v>
      </c>
      <c r="L34" s="1">
        <f t="shared" ca="1" si="4"/>
        <v>0</v>
      </c>
      <c r="M34" s="1">
        <f t="shared" ca="1" si="4"/>
        <v>0</v>
      </c>
      <c r="N34" s="1">
        <f t="shared" ca="1" si="3"/>
        <v>0</v>
      </c>
      <c r="O34" s="1">
        <f t="shared" ca="1" si="3"/>
        <v>0</v>
      </c>
      <c r="P34" s="1">
        <f t="shared" ca="1" si="3"/>
        <v>0</v>
      </c>
      <c r="Q34" s="1">
        <f t="shared" ca="1" si="3"/>
        <v>0</v>
      </c>
      <c r="R34" s="1">
        <f t="shared" ca="1" si="3"/>
        <v>0</v>
      </c>
      <c r="S34" s="1">
        <f t="shared" ca="1" si="3"/>
        <v>0</v>
      </c>
      <c r="T34" s="1">
        <f t="shared" ca="1" si="3"/>
        <v>0</v>
      </c>
      <c r="U34" s="1">
        <f t="shared" ca="1" si="3"/>
        <v>0</v>
      </c>
      <c r="V34" s="1">
        <f t="shared" ca="1" si="3"/>
        <v>0</v>
      </c>
      <c r="W34" s="1">
        <f t="shared" ca="1" si="3"/>
        <v>0</v>
      </c>
      <c r="X34" s="1">
        <f t="shared" ca="1" si="3"/>
        <v>0</v>
      </c>
      <c r="Y34" s="1">
        <f t="shared" ca="1" si="3"/>
        <v>0</v>
      </c>
      <c r="Z34" s="1">
        <f t="shared" ca="1" si="3"/>
        <v>1</v>
      </c>
      <c r="AA34" s="1">
        <f t="shared" ca="1" si="3"/>
        <v>0</v>
      </c>
      <c r="AB34" s="1">
        <f t="shared" ca="1" si="5"/>
        <v>0</v>
      </c>
      <c r="AC34" s="1">
        <f t="shared" ca="1" si="5"/>
        <v>0</v>
      </c>
      <c r="AD34" s="1">
        <f t="shared" ca="1" si="5"/>
        <v>1</v>
      </c>
      <c r="AE34" s="1">
        <f t="shared" ca="1" si="5"/>
        <v>0</v>
      </c>
      <c r="AF34" s="1">
        <f t="shared" ca="1" si="5"/>
        <v>0</v>
      </c>
      <c r="AG34" s="1">
        <f t="shared" ca="1" si="5"/>
        <v>0</v>
      </c>
      <c r="AH34" s="1">
        <v>0</v>
      </c>
      <c r="AI34" s="1">
        <v>1</v>
      </c>
      <c r="AJ34" s="1"/>
      <c r="AK34" s="1">
        <v>1</v>
      </c>
      <c r="AL34" s="1"/>
      <c r="AM34" s="1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t="s">
        <v>23</v>
      </c>
      <c r="B35" s="1">
        <f t="shared" ca="1" si="4"/>
        <v>0</v>
      </c>
      <c r="C35" s="1">
        <f t="shared" ca="1" si="4"/>
        <v>0</v>
      </c>
      <c r="D35" s="1">
        <f t="shared" ca="1" si="4"/>
        <v>0</v>
      </c>
      <c r="E35" s="1">
        <f t="shared" ca="1" si="4"/>
        <v>0</v>
      </c>
      <c r="F35" s="1">
        <f t="shared" ca="1" si="4"/>
        <v>0</v>
      </c>
      <c r="G35" s="1">
        <f t="shared" ca="1" si="4"/>
        <v>0</v>
      </c>
      <c r="H35" s="1">
        <f t="shared" ca="1" si="4"/>
        <v>0</v>
      </c>
      <c r="I35" s="1">
        <f t="shared" ca="1" si="4"/>
        <v>0</v>
      </c>
      <c r="J35" s="1">
        <f t="shared" ca="1" si="4"/>
        <v>0</v>
      </c>
      <c r="K35" s="1">
        <f t="shared" ca="1" si="4"/>
        <v>0</v>
      </c>
      <c r="L35" s="1">
        <f t="shared" ca="1" si="4"/>
        <v>0</v>
      </c>
      <c r="M35" s="1">
        <f t="shared" ca="1" si="4"/>
        <v>0</v>
      </c>
      <c r="N35" s="1">
        <f t="shared" ca="1" si="3"/>
        <v>0</v>
      </c>
      <c r="O35" s="1">
        <f t="shared" ca="1" si="3"/>
        <v>0</v>
      </c>
      <c r="P35" s="1">
        <f t="shared" ca="1" si="3"/>
        <v>0</v>
      </c>
      <c r="Q35" s="1">
        <f t="shared" ca="1" si="3"/>
        <v>0</v>
      </c>
      <c r="R35" s="1">
        <f t="shared" ca="1" si="3"/>
        <v>0</v>
      </c>
      <c r="S35" s="1">
        <f t="shared" ca="1" si="3"/>
        <v>0</v>
      </c>
      <c r="T35" s="1">
        <f t="shared" ca="1" si="3"/>
        <v>0</v>
      </c>
      <c r="U35" s="1">
        <f t="shared" ca="1" si="3"/>
        <v>0</v>
      </c>
      <c r="V35" s="1">
        <f t="shared" ca="1" si="3"/>
        <v>0</v>
      </c>
      <c r="W35" s="1">
        <f t="shared" ca="1" si="3"/>
        <v>0</v>
      </c>
      <c r="X35" s="1">
        <f t="shared" ca="1" si="3"/>
        <v>0</v>
      </c>
      <c r="Y35" s="1">
        <f t="shared" ca="1" si="3"/>
        <v>0</v>
      </c>
      <c r="Z35" s="1">
        <f t="shared" ca="1" si="3"/>
        <v>0</v>
      </c>
      <c r="AA35" s="1">
        <f t="shared" ca="1" si="3"/>
        <v>0</v>
      </c>
      <c r="AB35" s="1">
        <f t="shared" ca="1" si="5"/>
        <v>0</v>
      </c>
      <c r="AC35" s="1">
        <f t="shared" ca="1" si="5"/>
        <v>0</v>
      </c>
      <c r="AD35" s="1">
        <f t="shared" ca="1" si="5"/>
        <v>1</v>
      </c>
      <c r="AE35" s="1">
        <f t="shared" ca="1" si="5"/>
        <v>0</v>
      </c>
      <c r="AF35" s="1">
        <f t="shared" ca="1" si="5"/>
        <v>0</v>
      </c>
      <c r="AG35" s="1">
        <f t="shared" ca="1" si="5"/>
        <v>0</v>
      </c>
      <c r="AH35" s="1">
        <f t="shared" ca="1" si="5"/>
        <v>1</v>
      </c>
      <c r="AI35" s="1">
        <v>0</v>
      </c>
      <c r="AJ35" s="1">
        <v>1</v>
      </c>
      <c r="AK35" s="1">
        <v>1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t="s">
        <v>24</v>
      </c>
      <c r="B36" s="1">
        <f t="shared" ca="1" si="4"/>
        <v>0</v>
      </c>
      <c r="C36" s="1">
        <f t="shared" ca="1" si="4"/>
        <v>0</v>
      </c>
      <c r="D36" s="1">
        <f t="shared" ca="1" si="4"/>
        <v>0</v>
      </c>
      <c r="E36" s="1">
        <f t="shared" ca="1" si="4"/>
        <v>0</v>
      </c>
      <c r="F36" s="1">
        <f t="shared" ca="1" si="4"/>
        <v>0</v>
      </c>
      <c r="G36" s="1">
        <f t="shared" ca="1" si="4"/>
        <v>0</v>
      </c>
      <c r="H36" s="1">
        <f t="shared" ca="1" si="4"/>
        <v>0</v>
      </c>
      <c r="I36" s="1">
        <f t="shared" ca="1" si="4"/>
        <v>0</v>
      </c>
      <c r="J36" s="1">
        <f t="shared" ca="1" si="4"/>
        <v>0</v>
      </c>
      <c r="K36" s="1">
        <f t="shared" ca="1" si="4"/>
        <v>0</v>
      </c>
      <c r="L36" s="1">
        <f t="shared" ca="1" si="4"/>
        <v>0</v>
      </c>
      <c r="M36" s="1">
        <f t="shared" ca="1" si="4"/>
        <v>0</v>
      </c>
      <c r="N36" s="1">
        <f t="shared" ca="1" si="3"/>
        <v>0</v>
      </c>
      <c r="O36" s="1">
        <f t="shared" ca="1" si="3"/>
        <v>0</v>
      </c>
      <c r="P36" s="1">
        <f t="shared" ca="1" si="3"/>
        <v>0</v>
      </c>
      <c r="Q36" s="1">
        <f t="shared" ca="1" si="3"/>
        <v>0</v>
      </c>
      <c r="R36" s="1">
        <f t="shared" ca="1" si="3"/>
        <v>0</v>
      </c>
      <c r="S36" s="1">
        <f t="shared" ca="1" si="3"/>
        <v>0</v>
      </c>
      <c r="T36" s="1">
        <f t="shared" ca="1" si="3"/>
        <v>0</v>
      </c>
      <c r="U36" s="1">
        <f t="shared" ca="1" si="3"/>
        <v>0</v>
      </c>
      <c r="V36" s="1">
        <f t="shared" ca="1" si="3"/>
        <v>0</v>
      </c>
      <c r="W36" s="1">
        <f t="shared" ca="1" si="3"/>
        <v>0</v>
      </c>
      <c r="X36" s="1">
        <f t="shared" ca="1" si="3"/>
        <v>0</v>
      </c>
      <c r="Y36" s="1">
        <f t="shared" ca="1" si="3"/>
        <v>0</v>
      </c>
      <c r="Z36" s="1">
        <f t="shared" ca="1" si="3"/>
        <v>0</v>
      </c>
      <c r="AA36" s="1">
        <f t="shared" ca="1" si="3"/>
        <v>0</v>
      </c>
      <c r="AB36" s="1">
        <f t="shared" ca="1" si="5"/>
        <v>0</v>
      </c>
      <c r="AC36" s="1">
        <f t="shared" ca="1" si="5"/>
        <v>0</v>
      </c>
      <c r="AD36" s="1">
        <f t="shared" ca="1" si="5"/>
        <v>0</v>
      </c>
      <c r="AE36" s="1">
        <f t="shared" ca="1" si="5"/>
        <v>0</v>
      </c>
      <c r="AF36" s="1">
        <f t="shared" ca="1" si="5"/>
        <v>0</v>
      </c>
      <c r="AG36" s="1">
        <f t="shared" ca="1" si="5"/>
        <v>0</v>
      </c>
      <c r="AH36" s="1">
        <f t="shared" ca="1" si="5"/>
        <v>0</v>
      </c>
      <c r="AI36" s="1">
        <f t="shared" ca="1" si="5"/>
        <v>1</v>
      </c>
      <c r="AJ36" s="1">
        <v>0</v>
      </c>
      <c r="AK36" s="1">
        <v>1</v>
      </c>
      <c r="AL36" s="1"/>
      <c r="AM36" s="1"/>
      <c r="AN36" s="1">
        <v>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t="s">
        <v>25</v>
      </c>
      <c r="B37" s="1">
        <f t="shared" ca="1" si="4"/>
        <v>0</v>
      </c>
      <c r="C37" s="1">
        <f t="shared" ca="1" si="4"/>
        <v>0</v>
      </c>
      <c r="D37" s="1">
        <f t="shared" ca="1" si="4"/>
        <v>0</v>
      </c>
      <c r="E37" s="1">
        <f t="shared" ca="1" si="4"/>
        <v>0</v>
      </c>
      <c r="F37" s="1">
        <f t="shared" ca="1" si="4"/>
        <v>0</v>
      </c>
      <c r="G37" s="1">
        <f t="shared" ca="1" si="4"/>
        <v>0</v>
      </c>
      <c r="H37" s="1">
        <f t="shared" ca="1" si="4"/>
        <v>0</v>
      </c>
      <c r="I37" s="1">
        <f t="shared" ca="1" si="4"/>
        <v>0</v>
      </c>
      <c r="J37" s="1">
        <f t="shared" ca="1" si="4"/>
        <v>0</v>
      </c>
      <c r="K37" s="1">
        <f t="shared" ca="1" si="4"/>
        <v>0</v>
      </c>
      <c r="L37" s="1">
        <f t="shared" ca="1" si="4"/>
        <v>0</v>
      </c>
      <c r="M37" s="1">
        <f t="shared" ca="1" si="4"/>
        <v>0</v>
      </c>
      <c r="N37" s="1">
        <f t="shared" ca="1" si="3"/>
        <v>0</v>
      </c>
      <c r="O37" s="1">
        <f t="shared" ca="1" si="3"/>
        <v>0</v>
      </c>
      <c r="P37" s="1">
        <f t="shared" ca="1" si="3"/>
        <v>0</v>
      </c>
      <c r="Q37" s="1">
        <f t="shared" ca="1" si="3"/>
        <v>0</v>
      </c>
      <c r="R37" s="1">
        <f t="shared" ca="1" si="3"/>
        <v>0</v>
      </c>
      <c r="S37" s="1">
        <f t="shared" ca="1" si="3"/>
        <v>0</v>
      </c>
      <c r="T37" s="1">
        <f t="shared" ca="1" si="3"/>
        <v>0</v>
      </c>
      <c r="U37" s="1">
        <f t="shared" ca="1" si="3"/>
        <v>0</v>
      </c>
      <c r="V37" s="1">
        <f t="shared" ca="1" si="3"/>
        <v>0</v>
      </c>
      <c r="W37" s="1">
        <f t="shared" ca="1" si="3"/>
        <v>0</v>
      </c>
      <c r="X37" s="1">
        <f t="shared" ca="1" si="3"/>
        <v>0</v>
      </c>
      <c r="Y37" s="1">
        <f t="shared" ca="1" si="3"/>
        <v>0</v>
      </c>
      <c r="Z37" s="1">
        <f t="shared" ca="1" si="3"/>
        <v>0</v>
      </c>
      <c r="AA37" s="1">
        <f t="shared" ca="1" si="3"/>
        <v>0</v>
      </c>
      <c r="AB37" s="1">
        <f t="shared" ca="1" si="5"/>
        <v>0</v>
      </c>
      <c r="AC37" s="1">
        <f t="shared" ca="1" si="5"/>
        <v>0</v>
      </c>
      <c r="AD37" s="1">
        <f t="shared" ca="1" si="5"/>
        <v>0</v>
      </c>
      <c r="AE37" s="1">
        <f t="shared" ca="1" si="5"/>
        <v>0</v>
      </c>
      <c r="AF37" s="1">
        <f t="shared" ca="1" si="5"/>
        <v>0</v>
      </c>
      <c r="AG37" s="1">
        <f t="shared" ca="1" si="5"/>
        <v>0</v>
      </c>
      <c r="AH37" s="1">
        <f t="shared" ca="1" si="5"/>
        <v>1</v>
      </c>
      <c r="AI37" s="1">
        <f t="shared" ca="1" si="5"/>
        <v>1</v>
      </c>
      <c r="AJ37" s="1">
        <f t="shared" ca="1" si="5"/>
        <v>1</v>
      </c>
      <c r="AK37" s="1">
        <v>0</v>
      </c>
      <c r="AL37" s="1"/>
      <c r="AM37" s="1"/>
      <c r="AN37" s="1">
        <v>1</v>
      </c>
      <c r="AO37" s="1"/>
      <c r="AP37" s="1">
        <v>1</v>
      </c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t="s">
        <v>27</v>
      </c>
      <c r="B38" s="1">
        <f t="shared" ca="1" si="4"/>
        <v>0</v>
      </c>
      <c r="C38" s="1">
        <f t="shared" ca="1" si="4"/>
        <v>1</v>
      </c>
      <c r="D38" s="1">
        <f t="shared" ca="1" si="4"/>
        <v>0</v>
      </c>
      <c r="E38" s="1">
        <f t="shared" ca="1" si="4"/>
        <v>0</v>
      </c>
      <c r="F38" s="1">
        <f t="shared" ca="1" si="4"/>
        <v>0</v>
      </c>
      <c r="G38" s="1">
        <f t="shared" ca="1" si="4"/>
        <v>0</v>
      </c>
      <c r="H38" s="1">
        <f t="shared" ca="1" si="4"/>
        <v>0</v>
      </c>
      <c r="I38" s="1">
        <f t="shared" ca="1" si="4"/>
        <v>0</v>
      </c>
      <c r="J38" s="1">
        <f t="shared" ca="1" si="4"/>
        <v>0</v>
      </c>
      <c r="K38" s="1">
        <f t="shared" ca="1" si="4"/>
        <v>0</v>
      </c>
      <c r="L38" s="1">
        <f t="shared" ca="1" si="4"/>
        <v>0</v>
      </c>
      <c r="M38" s="1">
        <f t="shared" ca="1" si="4"/>
        <v>0</v>
      </c>
      <c r="N38" s="1">
        <f t="shared" ca="1" si="3"/>
        <v>0</v>
      </c>
      <c r="O38" s="1">
        <f t="shared" ca="1" si="3"/>
        <v>0</v>
      </c>
      <c r="P38" s="1">
        <f t="shared" ca="1" si="3"/>
        <v>0</v>
      </c>
      <c r="Q38" s="1">
        <f t="shared" ca="1" si="3"/>
        <v>0</v>
      </c>
      <c r="R38" s="1">
        <f t="shared" ca="1" si="3"/>
        <v>0</v>
      </c>
      <c r="S38" s="1">
        <f t="shared" ca="1" si="3"/>
        <v>0</v>
      </c>
      <c r="T38" s="1">
        <f t="shared" ca="1" si="3"/>
        <v>0</v>
      </c>
      <c r="U38" s="1">
        <f t="shared" ca="1" si="3"/>
        <v>0</v>
      </c>
      <c r="V38" s="1">
        <f t="shared" ca="1" si="3"/>
        <v>0</v>
      </c>
      <c r="W38" s="1">
        <f t="shared" ca="1" si="3"/>
        <v>0</v>
      </c>
      <c r="X38" s="1">
        <f t="shared" ca="1" si="3"/>
        <v>0</v>
      </c>
      <c r="Y38" s="1">
        <f t="shared" ca="1" si="3"/>
        <v>0</v>
      </c>
      <c r="Z38" s="1">
        <f t="shared" ca="1" si="3"/>
        <v>0</v>
      </c>
      <c r="AA38" s="1">
        <f t="shared" ca="1" si="3"/>
        <v>0</v>
      </c>
      <c r="AB38" s="1">
        <f t="shared" ca="1" si="5"/>
        <v>0</v>
      </c>
      <c r="AC38" s="1">
        <f t="shared" ca="1" si="5"/>
        <v>0</v>
      </c>
      <c r="AD38" s="1">
        <f t="shared" ca="1" si="5"/>
        <v>0</v>
      </c>
      <c r="AE38" s="1">
        <f t="shared" ca="1" si="5"/>
        <v>0</v>
      </c>
      <c r="AF38" s="1">
        <f t="shared" ca="1" si="5"/>
        <v>0</v>
      </c>
      <c r="AG38" s="1">
        <f t="shared" ca="1" si="5"/>
        <v>0</v>
      </c>
      <c r="AH38" s="1">
        <f t="shared" ca="1" si="5"/>
        <v>0</v>
      </c>
      <c r="AI38" s="1">
        <f t="shared" ca="1" si="5"/>
        <v>0</v>
      </c>
      <c r="AJ38" s="1">
        <f t="shared" ca="1" si="5"/>
        <v>0</v>
      </c>
      <c r="AK38" s="1">
        <f t="shared" ca="1" si="5"/>
        <v>0</v>
      </c>
      <c r="AL38" s="1">
        <v>0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t="s">
        <v>39</v>
      </c>
      <c r="B39" s="1">
        <f t="shared" ca="1" si="4"/>
        <v>0</v>
      </c>
      <c r="C39" s="1">
        <f t="shared" ca="1" si="4"/>
        <v>0</v>
      </c>
      <c r="D39" s="1">
        <f t="shared" ca="1" si="4"/>
        <v>0</v>
      </c>
      <c r="E39" s="1">
        <f t="shared" ca="1" si="4"/>
        <v>0</v>
      </c>
      <c r="F39" s="1">
        <f t="shared" ca="1" si="4"/>
        <v>0</v>
      </c>
      <c r="G39" s="1">
        <f t="shared" ca="1" si="4"/>
        <v>0</v>
      </c>
      <c r="H39" s="1">
        <f t="shared" ca="1" si="4"/>
        <v>0</v>
      </c>
      <c r="I39" s="1">
        <f t="shared" ca="1" si="4"/>
        <v>0</v>
      </c>
      <c r="J39" s="1">
        <f t="shared" ca="1" si="4"/>
        <v>0</v>
      </c>
      <c r="K39" s="1">
        <f t="shared" ca="1" si="4"/>
        <v>0</v>
      </c>
      <c r="L39" s="1">
        <f t="shared" ca="1" si="4"/>
        <v>0</v>
      </c>
      <c r="M39" s="1">
        <f t="shared" ca="1" si="4"/>
        <v>0</v>
      </c>
      <c r="N39" s="1">
        <f t="shared" ca="1" si="3"/>
        <v>0</v>
      </c>
      <c r="O39" s="1">
        <f t="shared" ca="1" si="3"/>
        <v>0</v>
      </c>
      <c r="P39" s="1">
        <f t="shared" ca="1" si="3"/>
        <v>0</v>
      </c>
      <c r="Q39" s="1">
        <f t="shared" ca="1" si="3"/>
        <v>0</v>
      </c>
      <c r="R39" s="1">
        <f t="shared" ca="1" si="3"/>
        <v>0</v>
      </c>
      <c r="S39" s="1">
        <f t="shared" ca="1" si="3"/>
        <v>0</v>
      </c>
      <c r="T39" s="1">
        <f t="shared" ca="1" si="3"/>
        <v>0</v>
      </c>
      <c r="U39" s="1">
        <f t="shared" ca="1" si="3"/>
        <v>0</v>
      </c>
      <c r="V39" s="1">
        <f t="shared" ca="1" si="3"/>
        <v>0</v>
      </c>
      <c r="W39" s="1">
        <f t="shared" ca="1" si="3"/>
        <v>0</v>
      </c>
      <c r="X39" s="1">
        <f t="shared" ca="1" si="3"/>
        <v>0</v>
      </c>
      <c r="Y39" s="1">
        <f t="shared" ca="1" si="3"/>
        <v>0</v>
      </c>
      <c r="Z39" s="1">
        <f t="shared" ca="1" si="3"/>
        <v>1</v>
      </c>
      <c r="AA39" s="1">
        <f t="shared" ca="1" si="3"/>
        <v>0</v>
      </c>
      <c r="AB39" s="1">
        <f t="shared" ca="1" si="5"/>
        <v>0</v>
      </c>
      <c r="AC39" s="1">
        <f t="shared" ca="1" si="5"/>
        <v>0</v>
      </c>
      <c r="AD39" s="1">
        <f t="shared" ca="1" si="5"/>
        <v>0</v>
      </c>
      <c r="AE39" s="1">
        <f t="shared" ca="1" si="5"/>
        <v>0</v>
      </c>
      <c r="AF39" s="1">
        <f t="shared" ca="1" si="5"/>
        <v>0</v>
      </c>
      <c r="AG39" s="1">
        <f t="shared" ca="1" si="5"/>
        <v>0</v>
      </c>
      <c r="AH39" s="1">
        <f t="shared" ca="1" si="5"/>
        <v>1</v>
      </c>
      <c r="AI39" s="1">
        <f t="shared" ca="1" si="5"/>
        <v>0</v>
      </c>
      <c r="AJ39" s="1">
        <f t="shared" ca="1" si="5"/>
        <v>0</v>
      </c>
      <c r="AK39" s="1">
        <f t="shared" ca="1" si="5"/>
        <v>0</v>
      </c>
      <c r="AL39" s="1">
        <f t="shared" ca="1" si="5"/>
        <v>1</v>
      </c>
      <c r="AM39" s="1"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t="s">
        <v>29</v>
      </c>
      <c r="B40" s="1">
        <f t="shared" ca="1" si="4"/>
        <v>0</v>
      </c>
      <c r="C40" s="1">
        <f t="shared" ca="1" si="4"/>
        <v>0</v>
      </c>
      <c r="D40" s="1">
        <f t="shared" ca="1" si="4"/>
        <v>0</v>
      </c>
      <c r="E40" s="1">
        <f t="shared" ca="1" si="4"/>
        <v>0</v>
      </c>
      <c r="F40" s="1">
        <f t="shared" ca="1" si="4"/>
        <v>0</v>
      </c>
      <c r="G40" s="1">
        <f t="shared" ca="1" si="4"/>
        <v>0</v>
      </c>
      <c r="H40" s="1">
        <f t="shared" ca="1" si="4"/>
        <v>0</v>
      </c>
      <c r="I40" s="1">
        <f t="shared" ca="1" si="4"/>
        <v>0</v>
      </c>
      <c r="J40" s="1">
        <f t="shared" ca="1" si="4"/>
        <v>0</v>
      </c>
      <c r="K40" s="1">
        <f t="shared" ca="1" si="4"/>
        <v>0</v>
      </c>
      <c r="L40" s="1">
        <f t="shared" ca="1" si="4"/>
        <v>0</v>
      </c>
      <c r="M40" s="1">
        <f t="shared" ca="1" si="4"/>
        <v>0</v>
      </c>
      <c r="N40" s="1">
        <f t="shared" ca="1" si="3"/>
        <v>0</v>
      </c>
      <c r="O40" s="1">
        <f t="shared" ca="1" si="3"/>
        <v>0</v>
      </c>
      <c r="P40" s="1">
        <f t="shared" ca="1" si="3"/>
        <v>0</v>
      </c>
      <c r="Q40" s="1">
        <f t="shared" ca="1" si="3"/>
        <v>0</v>
      </c>
      <c r="R40" s="1">
        <f t="shared" ca="1" si="3"/>
        <v>0</v>
      </c>
      <c r="S40" s="1">
        <f t="shared" ca="1" si="3"/>
        <v>0</v>
      </c>
      <c r="T40" s="1">
        <f t="shared" ca="1" si="3"/>
        <v>0</v>
      </c>
      <c r="U40" s="1">
        <f t="shared" ca="1" si="3"/>
        <v>0</v>
      </c>
      <c r="V40" s="1">
        <f t="shared" ca="1" si="3"/>
        <v>0</v>
      </c>
      <c r="W40" s="1">
        <f t="shared" ca="1" si="3"/>
        <v>0</v>
      </c>
      <c r="X40" s="1">
        <f t="shared" ca="1" si="3"/>
        <v>0</v>
      </c>
      <c r="Y40" s="1">
        <f t="shared" ca="1" si="3"/>
        <v>0</v>
      </c>
      <c r="Z40" s="1">
        <f t="shared" ca="1" si="3"/>
        <v>0</v>
      </c>
      <c r="AA40" s="1">
        <f t="shared" ca="1" si="3"/>
        <v>0</v>
      </c>
      <c r="AB40" s="1">
        <f t="shared" ca="1" si="5"/>
        <v>0</v>
      </c>
      <c r="AC40" s="1">
        <f t="shared" ca="1" si="5"/>
        <v>0</v>
      </c>
      <c r="AD40" s="1">
        <f t="shared" ca="1" si="5"/>
        <v>0</v>
      </c>
      <c r="AE40" s="1">
        <f t="shared" ca="1" si="5"/>
        <v>0</v>
      </c>
      <c r="AF40" s="1">
        <f t="shared" ca="1" si="5"/>
        <v>0</v>
      </c>
      <c r="AG40" s="1">
        <f t="shared" ca="1" si="5"/>
        <v>0</v>
      </c>
      <c r="AH40" s="1">
        <f t="shared" ca="1" si="5"/>
        <v>0</v>
      </c>
      <c r="AI40" s="1">
        <f t="shared" ca="1" si="5"/>
        <v>0</v>
      </c>
      <c r="AJ40" s="1">
        <f t="shared" ca="1" si="5"/>
        <v>1</v>
      </c>
      <c r="AK40" s="1">
        <f t="shared" ca="1" si="5"/>
        <v>1</v>
      </c>
      <c r="AL40" s="1">
        <f t="shared" ca="1" si="5"/>
        <v>0</v>
      </c>
      <c r="AM40" s="1">
        <f t="shared" ca="1" si="5"/>
        <v>0</v>
      </c>
      <c r="AN40" s="1">
        <v>0</v>
      </c>
      <c r="AO40" s="1">
        <v>1</v>
      </c>
      <c r="AP40" s="1">
        <v>1</v>
      </c>
      <c r="AQ40" s="1">
        <v>1</v>
      </c>
      <c r="AR40" s="1">
        <v>1</v>
      </c>
      <c r="AS40" s="1"/>
      <c r="AT40" s="1"/>
      <c r="AU40" s="1"/>
      <c r="AV40" s="1"/>
      <c r="AW40" s="1"/>
      <c r="AX40" s="1"/>
    </row>
    <row r="41" spans="1:50" x14ac:dyDescent="0.3">
      <c r="A41" t="s">
        <v>40</v>
      </c>
      <c r="B41" s="1">
        <f t="shared" ca="1" si="4"/>
        <v>0</v>
      </c>
      <c r="C41" s="1">
        <f t="shared" ca="1" si="4"/>
        <v>0</v>
      </c>
      <c r="D41" s="1">
        <f t="shared" ca="1" si="4"/>
        <v>0</v>
      </c>
      <c r="E41" s="1">
        <f t="shared" ca="1" si="4"/>
        <v>0</v>
      </c>
      <c r="F41" s="1">
        <f t="shared" ca="1" si="4"/>
        <v>0</v>
      </c>
      <c r="G41" s="1">
        <f t="shared" ca="1" si="4"/>
        <v>0</v>
      </c>
      <c r="H41" s="1">
        <f t="shared" ca="1" si="4"/>
        <v>0</v>
      </c>
      <c r="I41" s="1">
        <f t="shared" ca="1" si="4"/>
        <v>0</v>
      </c>
      <c r="J41" s="1">
        <f t="shared" ca="1" si="4"/>
        <v>0</v>
      </c>
      <c r="K41" s="1">
        <f t="shared" ca="1" si="4"/>
        <v>0</v>
      </c>
      <c r="L41" s="1">
        <f t="shared" ca="1" si="4"/>
        <v>0</v>
      </c>
      <c r="M41" s="1">
        <f t="shared" ca="1" si="4"/>
        <v>0</v>
      </c>
      <c r="N41" s="1">
        <f t="shared" ca="1" si="3"/>
        <v>0</v>
      </c>
      <c r="O41" s="1">
        <f t="shared" ca="1" si="3"/>
        <v>0</v>
      </c>
      <c r="P41" s="1">
        <f t="shared" ca="1" si="3"/>
        <v>0</v>
      </c>
      <c r="Q41" s="1">
        <f t="shared" ca="1" si="3"/>
        <v>0</v>
      </c>
      <c r="R41" s="1">
        <f t="shared" ca="1" si="3"/>
        <v>0</v>
      </c>
      <c r="S41" s="1">
        <f t="shared" ca="1" si="3"/>
        <v>0</v>
      </c>
      <c r="T41" s="1">
        <f t="shared" ca="1" si="3"/>
        <v>0</v>
      </c>
      <c r="U41" s="1">
        <f t="shared" ca="1" si="3"/>
        <v>0</v>
      </c>
      <c r="V41" s="1">
        <f t="shared" ca="1" si="3"/>
        <v>0</v>
      </c>
      <c r="W41" s="1">
        <f t="shared" ca="1" si="3"/>
        <v>0</v>
      </c>
      <c r="X41" s="1">
        <f t="shared" ca="1" si="3"/>
        <v>0</v>
      </c>
      <c r="Y41" s="1">
        <f t="shared" ca="1" si="3"/>
        <v>0</v>
      </c>
      <c r="Z41" s="1">
        <f t="shared" ca="1" si="3"/>
        <v>0</v>
      </c>
      <c r="AA41" s="1">
        <f t="shared" ca="1" si="3"/>
        <v>0</v>
      </c>
      <c r="AB41" s="1">
        <f t="shared" ca="1" si="5"/>
        <v>0</v>
      </c>
      <c r="AC41" s="1">
        <f t="shared" ca="1" si="5"/>
        <v>0</v>
      </c>
      <c r="AD41" s="1">
        <f t="shared" ca="1" si="5"/>
        <v>0</v>
      </c>
      <c r="AE41" s="1">
        <f t="shared" ca="1" si="5"/>
        <v>0</v>
      </c>
      <c r="AF41" s="1">
        <f t="shared" ca="1" si="5"/>
        <v>0</v>
      </c>
      <c r="AG41" s="1">
        <f t="shared" ca="1" si="5"/>
        <v>0</v>
      </c>
      <c r="AH41" s="1">
        <f t="shared" ca="1" si="5"/>
        <v>0</v>
      </c>
      <c r="AI41" s="1">
        <f t="shared" ca="1" si="5"/>
        <v>0</v>
      </c>
      <c r="AJ41" s="1">
        <f t="shared" ca="1" si="5"/>
        <v>0</v>
      </c>
      <c r="AK41" s="1">
        <f t="shared" ca="1" si="5"/>
        <v>0</v>
      </c>
      <c r="AL41" s="1">
        <f t="shared" ca="1" si="5"/>
        <v>0</v>
      </c>
      <c r="AM41" s="1">
        <f t="shared" ca="1" si="5"/>
        <v>0</v>
      </c>
      <c r="AN41" s="1">
        <f t="shared" ca="1" si="5"/>
        <v>1</v>
      </c>
      <c r="AO41" s="1"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t="s">
        <v>30</v>
      </c>
      <c r="B42" s="1">
        <f t="shared" ca="1" si="4"/>
        <v>0</v>
      </c>
      <c r="C42" s="1">
        <f t="shared" ca="1" si="4"/>
        <v>0</v>
      </c>
      <c r="D42" s="1">
        <f t="shared" ca="1" si="4"/>
        <v>0</v>
      </c>
      <c r="E42" s="1">
        <f t="shared" ca="1" si="4"/>
        <v>0</v>
      </c>
      <c r="F42" s="1">
        <f t="shared" ca="1" si="4"/>
        <v>0</v>
      </c>
      <c r="G42" s="1">
        <f t="shared" ca="1" si="4"/>
        <v>0</v>
      </c>
      <c r="H42" s="1">
        <f t="shared" ca="1" si="4"/>
        <v>0</v>
      </c>
      <c r="I42" s="1">
        <f t="shared" ca="1" si="4"/>
        <v>0</v>
      </c>
      <c r="J42" s="1">
        <f t="shared" ca="1" si="4"/>
        <v>0</v>
      </c>
      <c r="K42" s="1">
        <f t="shared" ca="1" si="4"/>
        <v>0</v>
      </c>
      <c r="L42" s="1">
        <f t="shared" ca="1" si="4"/>
        <v>0</v>
      </c>
      <c r="M42" s="1">
        <f t="shared" ca="1" si="4"/>
        <v>0</v>
      </c>
      <c r="N42" s="1">
        <f t="shared" ca="1" si="3"/>
        <v>0</v>
      </c>
      <c r="O42" s="1">
        <f t="shared" ca="1" si="3"/>
        <v>0</v>
      </c>
      <c r="P42" s="1">
        <f t="shared" ca="1" si="3"/>
        <v>0</v>
      </c>
      <c r="Q42" s="1">
        <f t="shared" ca="1" si="3"/>
        <v>0</v>
      </c>
      <c r="R42" s="1">
        <f t="shared" ca="1" si="3"/>
        <v>0</v>
      </c>
      <c r="S42" s="1">
        <f t="shared" ca="1" si="3"/>
        <v>0</v>
      </c>
      <c r="T42" s="1">
        <f t="shared" ca="1" si="3"/>
        <v>0</v>
      </c>
      <c r="U42" s="1">
        <f t="shared" ca="1" si="3"/>
        <v>0</v>
      </c>
      <c r="V42" s="1">
        <f t="shared" ca="1" si="3"/>
        <v>0</v>
      </c>
      <c r="W42" s="1">
        <f t="shared" ca="1" si="3"/>
        <v>0</v>
      </c>
      <c r="X42" s="1">
        <f t="shared" ca="1" si="3"/>
        <v>0</v>
      </c>
      <c r="Y42" s="1">
        <f t="shared" ca="1" si="3"/>
        <v>0</v>
      </c>
      <c r="Z42" s="1">
        <f t="shared" ca="1" si="3"/>
        <v>0</v>
      </c>
      <c r="AA42" s="1">
        <f t="shared" ca="1" si="3"/>
        <v>0</v>
      </c>
      <c r="AB42" s="1">
        <f t="shared" ca="1" si="5"/>
        <v>0</v>
      </c>
      <c r="AC42" s="1">
        <f t="shared" ca="1" si="5"/>
        <v>0</v>
      </c>
      <c r="AD42" s="1">
        <f t="shared" ca="1" si="5"/>
        <v>0</v>
      </c>
      <c r="AE42" s="1">
        <f t="shared" ca="1" si="5"/>
        <v>0</v>
      </c>
      <c r="AF42" s="1">
        <f t="shared" ca="1" si="5"/>
        <v>0</v>
      </c>
      <c r="AG42" s="1">
        <f t="shared" ca="1" si="5"/>
        <v>0</v>
      </c>
      <c r="AH42" s="1">
        <f t="shared" ca="1" si="5"/>
        <v>0</v>
      </c>
      <c r="AI42" s="1">
        <f t="shared" ca="1" si="5"/>
        <v>0</v>
      </c>
      <c r="AJ42" s="1">
        <f t="shared" ca="1" si="5"/>
        <v>0</v>
      </c>
      <c r="AK42" s="1">
        <f t="shared" ca="1" si="5"/>
        <v>1</v>
      </c>
      <c r="AL42" s="1">
        <f t="shared" ca="1" si="5"/>
        <v>0</v>
      </c>
      <c r="AM42" s="1">
        <f t="shared" ca="1" si="5"/>
        <v>0</v>
      </c>
      <c r="AN42" s="1">
        <f t="shared" ca="1" si="5"/>
        <v>1</v>
      </c>
      <c r="AO42" s="1">
        <f t="shared" ca="1" si="5"/>
        <v>0</v>
      </c>
      <c r="AP42" s="1">
        <v>0</v>
      </c>
      <c r="AQ42" s="1">
        <v>1</v>
      </c>
      <c r="AR42" s="1"/>
      <c r="AS42" s="1"/>
      <c r="AT42" s="1"/>
      <c r="AU42" s="1">
        <v>1</v>
      </c>
      <c r="AV42" s="1"/>
      <c r="AW42" s="1"/>
      <c r="AX42" s="1"/>
    </row>
    <row r="43" spans="1:50" x14ac:dyDescent="0.3">
      <c r="A43" t="s">
        <v>31</v>
      </c>
      <c r="B43" s="1">
        <f t="shared" ca="1" si="4"/>
        <v>0</v>
      </c>
      <c r="C43" s="1">
        <f t="shared" ca="1" si="4"/>
        <v>0</v>
      </c>
      <c r="D43" s="1">
        <f t="shared" ca="1" si="4"/>
        <v>0</v>
      </c>
      <c r="E43" s="1">
        <f t="shared" ca="1" si="4"/>
        <v>0</v>
      </c>
      <c r="F43" s="1">
        <f t="shared" ca="1" si="4"/>
        <v>0</v>
      </c>
      <c r="G43" s="1">
        <f t="shared" ca="1" si="4"/>
        <v>0</v>
      </c>
      <c r="H43" s="1">
        <f t="shared" ca="1" si="4"/>
        <v>0</v>
      </c>
      <c r="I43" s="1">
        <f t="shared" ca="1" si="4"/>
        <v>0</v>
      </c>
      <c r="J43" s="1">
        <f t="shared" ca="1" si="4"/>
        <v>0</v>
      </c>
      <c r="K43" s="1">
        <f t="shared" ca="1" si="4"/>
        <v>0</v>
      </c>
      <c r="L43" s="1">
        <f t="shared" ca="1" si="4"/>
        <v>0</v>
      </c>
      <c r="M43" s="1">
        <f t="shared" ca="1" si="4"/>
        <v>0</v>
      </c>
      <c r="N43" s="1">
        <f t="shared" ca="1" si="3"/>
        <v>0</v>
      </c>
      <c r="O43" s="1">
        <f t="shared" ca="1" si="3"/>
        <v>0</v>
      </c>
      <c r="P43" s="1">
        <f t="shared" ca="1" si="3"/>
        <v>0</v>
      </c>
      <c r="Q43" s="1">
        <f t="shared" ca="1" si="3"/>
        <v>0</v>
      </c>
      <c r="R43" s="1">
        <f t="shared" ca="1" si="3"/>
        <v>0</v>
      </c>
      <c r="S43" s="1">
        <f t="shared" ca="1" si="3"/>
        <v>0</v>
      </c>
      <c r="T43" s="1">
        <f t="shared" ca="1" si="3"/>
        <v>0</v>
      </c>
      <c r="U43" s="1">
        <f t="shared" ca="1" si="3"/>
        <v>0</v>
      </c>
      <c r="V43" s="1">
        <f t="shared" ca="1" si="3"/>
        <v>0</v>
      </c>
      <c r="W43" s="1">
        <f t="shared" ca="1" si="3"/>
        <v>0</v>
      </c>
      <c r="X43" s="1">
        <f t="shared" ca="1" si="3"/>
        <v>0</v>
      </c>
      <c r="Y43" s="1">
        <f t="shared" ca="1" si="3"/>
        <v>0</v>
      </c>
      <c r="Z43" s="1">
        <f t="shared" ca="1" si="3"/>
        <v>0</v>
      </c>
      <c r="AA43" s="1">
        <f t="shared" ca="1" si="3"/>
        <v>0</v>
      </c>
      <c r="AB43" s="1">
        <f t="shared" ca="1" si="5"/>
        <v>0</v>
      </c>
      <c r="AC43" s="1">
        <f t="shared" ca="1" si="5"/>
        <v>0</v>
      </c>
      <c r="AD43" s="1">
        <f t="shared" ca="1" si="5"/>
        <v>0</v>
      </c>
      <c r="AE43" s="1">
        <f t="shared" ca="1" si="5"/>
        <v>0</v>
      </c>
      <c r="AF43" s="1">
        <f t="shared" ca="1" si="5"/>
        <v>0</v>
      </c>
      <c r="AG43" s="1">
        <f t="shared" ca="1" si="5"/>
        <v>0</v>
      </c>
      <c r="AH43" s="1">
        <f t="shared" ca="1" si="5"/>
        <v>0</v>
      </c>
      <c r="AI43" s="1">
        <f t="shared" ca="1" si="5"/>
        <v>0</v>
      </c>
      <c r="AJ43" s="1">
        <f t="shared" ca="1" si="5"/>
        <v>0</v>
      </c>
      <c r="AK43" s="1">
        <f t="shared" ca="1" si="5"/>
        <v>0</v>
      </c>
      <c r="AL43" s="1">
        <f t="shared" ca="1" si="5"/>
        <v>0</v>
      </c>
      <c r="AM43" s="1">
        <f t="shared" ca="1" si="5"/>
        <v>0</v>
      </c>
      <c r="AN43" s="1">
        <f t="shared" ca="1" si="5"/>
        <v>1</v>
      </c>
      <c r="AO43" s="1">
        <f t="shared" ca="1" si="5"/>
        <v>0</v>
      </c>
      <c r="AP43" s="1">
        <f t="shared" ca="1" si="5"/>
        <v>1</v>
      </c>
      <c r="AQ43" s="1">
        <v>0</v>
      </c>
      <c r="AR43" s="1"/>
      <c r="AS43" s="1">
        <v>1</v>
      </c>
      <c r="AT43" s="1"/>
      <c r="AU43" s="1">
        <v>1</v>
      </c>
      <c r="AV43" s="1"/>
      <c r="AW43" s="1"/>
      <c r="AX43" s="1"/>
    </row>
    <row r="44" spans="1:50" x14ac:dyDescent="0.3">
      <c r="A44" t="s">
        <v>32</v>
      </c>
      <c r="B44" s="1">
        <f t="shared" ca="1" si="4"/>
        <v>0</v>
      </c>
      <c r="C44" s="1">
        <f t="shared" ca="1" si="4"/>
        <v>0</v>
      </c>
      <c r="D44" s="1">
        <f t="shared" ca="1" si="4"/>
        <v>0</v>
      </c>
      <c r="E44" s="1">
        <f t="shared" ca="1" si="4"/>
        <v>0</v>
      </c>
      <c r="F44" s="1">
        <f t="shared" ca="1" si="4"/>
        <v>0</v>
      </c>
      <c r="G44" s="1">
        <f t="shared" ca="1" si="4"/>
        <v>0</v>
      </c>
      <c r="H44" s="1">
        <f t="shared" ca="1" si="4"/>
        <v>0</v>
      </c>
      <c r="I44" s="1">
        <f t="shared" ca="1" si="4"/>
        <v>0</v>
      </c>
      <c r="J44" s="1">
        <f t="shared" ca="1" si="4"/>
        <v>0</v>
      </c>
      <c r="K44" s="1">
        <f t="shared" ca="1" si="4"/>
        <v>0</v>
      </c>
      <c r="L44" s="1">
        <f t="shared" ca="1" si="4"/>
        <v>0</v>
      </c>
      <c r="M44" s="1">
        <f t="shared" ca="1" si="4"/>
        <v>0</v>
      </c>
      <c r="N44" s="1">
        <f t="shared" ca="1" si="3"/>
        <v>0</v>
      </c>
      <c r="O44" s="1">
        <f t="shared" ca="1" si="3"/>
        <v>0</v>
      </c>
      <c r="P44" s="1">
        <f t="shared" ca="1" si="3"/>
        <v>0</v>
      </c>
      <c r="Q44" s="1">
        <f t="shared" ca="1" si="3"/>
        <v>0</v>
      </c>
      <c r="R44" s="1">
        <f t="shared" ca="1" si="3"/>
        <v>0</v>
      </c>
      <c r="S44" s="1">
        <f t="shared" ref="S44:AH50" ca="1" si="6">OFFSET($B$2,COLUMN()-COLUMN($B$2),ROW()-ROW($B$2))</f>
        <v>0</v>
      </c>
      <c r="T44" s="1">
        <f t="shared" ca="1" si="6"/>
        <v>0</v>
      </c>
      <c r="U44" s="1">
        <f t="shared" ca="1" si="6"/>
        <v>0</v>
      </c>
      <c r="V44" s="1">
        <f t="shared" ca="1" si="6"/>
        <v>0</v>
      </c>
      <c r="W44" s="1">
        <f t="shared" ca="1" si="6"/>
        <v>0</v>
      </c>
      <c r="X44" s="1">
        <f t="shared" ca="1" si="6"/>
        <v>0</v>
      </c>
      <c r="Y44" s="1">
        <f t="shared" ca="1" si="6"/>
        <v>0</v>
      </c>
      <c r="Z44" s="1">
        <f t="shared" ca="1" si="6"/>
        <v>0</v>
      </c>
      <c r="AA44" s="1">
        <f t="shared" ca="1" si="6"/>
        <v>0</v>
      </c>
      <c r="AB44" s="1">
        <f t="shared" ca="1" si="6"/>
        <v>0</v>
      </c>
      <c r="AC44" s="1">
        <f t="shared" ca="1" si="6"/>
        <v>0</v>
      </c>
      <c r="AD44" s="1">
        <f t="shared" ca="1" si="6"/>
        <v>0</v>
      </c>
      <c r="AE44" s="1">
        <f t="shared" ca="1" si="6"/>
        <v>0</v>
      </c>
      <c r="AF44" s="1">
        <f t="shared" ca="1" si="6"/>
        <v>0</v>
      </c>
      <c r="AG44" s="1">
        <f t="shared" ca="1" si="6"/>
        <v>0</v>
      </c>
      <c r="AH44" s="1">
        <f t="shared" ca="1" si="6"/>
        <v>0</v>
      </c>
      <c r="AI44" s="1">
        <f t="shared" ca="1" si="5"/>
        <v>0</v>
      </c>
      <c r="AJ44" s="1">
        <f t="shared" ca="1" si="5"/>
        <v>0</v>
      </c>
      <c r="AK44" s="1">
        <f t="shared" ca="1" si="5"/>
        <v>0</v>
      </c>
      <c r="AL44" s="1">
        <f t="shared" ca="1" si="5"/>
        <v>0</v>
      </c>
      <c r="AM44" s="1">
        <f t="shared" ca="1" si="5"/>
        <v>0</v>
      </c>
      <c r="AN44" s="1">
        <f t="shared" ca="1" si="5"/>
        <v>1</v>
      </c>
      <c r="AO44" s="1">
        <f t="shared" ca="1" si="5"/>
        <v>0</v>
      </c>
      <c r="AP44" s="1">
        <f t="shared" ca="1" si="5"/>
        <v>0</v>
      </c>
      <c r="AQ44" s="1">
        <f t="shared" ca="1" si="5"/>
        <v>0</v>
      </c>
      <c r="AR44" s="1">
        <v>0</v>
      </c>
      <c r="AS44" s="1">
        <v>1</v>
      </c>
      <c r="AT44" s="1"/>
      <c r="AU44" s="1"/>
      <c r="AV44" s="1"/>
      <c r="AW44" s="1"/>
      <c r="AX44" s="1"/>
    </row>
    <row r="45" spans="1:50" x14ac:dyDescent="0.3">
      <c r="A45" t="s">
        <v>53</v>
      </c>
      <c r="B45" s="1">
        <f t="shared" ca="1" si="4"/>
        <v>0</v>
      </c>
      <c r="C45" s="1">
        <f t="shared" ca="1" si="4"/>
        <v>0</v>
      </c>
      <c r="D45" s="1">
        <f t="shared" ca="1" si="4"/>
        <v>0</v>
      </c>
      <c r="E45" s="1">
        <f t="shared" ca="1" si="4"/>
        <v>0</v>
      </c>
      <c r="F45" s="1">
        <f t="shared" ca="1" si="4"/>
        <v>0</v>
      </c>
      <c r="G45" s="1">
        <f t="shared" ca="1" si="4"/>
        <v>0</v>
      </c>
      <c r="H45" s="1">
        <f t="shared" ca="1" si="4"/>
        <v>0</v>
      </c>
      <c r="I45" s="1">
        <f t="shared" ca="1" si="4"/>
        <v>0</v>
      </c>
      <c r="J45" s="1">
        <f t="shared" ca="1" si="4"/>
        <v>0</v>
      </c>
      <c r="K45" s="1">
        <f t="shared" ca="1" si="4"/>
        <v>0</v>
      </c>
      <c r="L45" s="1">
        <f t="shared" ca="1" si="4"/>
        <v>0</v>
      </c>
      <c r="M45" s="1">
        <f t="shared" ca="1" si="4"/>
        <v>0</v>
      </c>
      <c r="N45" s="1">
        <f t="shared" ca="1" si="4"/>
        <v>0</v>
      </c>
      <c r="O45" s="1">
        <f t="shared" ca="1" si="4"/>
        <v>0</v>
      </c>
      <c r="P45" s="1">
        <f t="shared" ca="1" si="4"/>
        <v>0</v>
      </c>
      <c r="Q45" s="1">
        <f t="shared" ca="1" si="4"/>
        <v>0</v>
      </c>
      <c r="R45" s="1">
        <f t="shared" ref="R45:V46" ca="1" si="7">OFFSET($B$2,COLUMN()-COLUMN($B$2),ROW()-ROW($B$2))</f>
        <v>0</v>
      </c>
      <c r="S45" s="1">
        <f t="shared" ca="1" si="7"/>
        <v>0</v>
      </c>
      <c r="T45" s="1">
        <f t="shared" ca="1" si="7"/>
        <v>0</v>
      </c>
      <c r="U45" s="1">
        <f t="shared" ca="1" si="7"/>
        <v>0</v>
      </c>
      <c r="V45" s="1">
        <f t="shared" ca="1" si="7"/>
        <v>0</v>
      </c>
      <c r="W45" s="1">
        <f t="shared" ca="1" si="6"/>
        <v>0</v>
      </c>
      <c r="X45" s="1">
        <f t="shared" ca="1" si="6"/>
        <v>0</v>
      </c>
      <c r="Y45" s="1">
        <f t="shared" ca="1" si="6"/>
        <v>0</v>
      </c>
      <c r="Z45" s="1">
        <f t="shared" ca="1" si="6"/>
        <v>0</v>
      </c>
      <c r="AA45" s="1">
        <f t="shared" ca="1" si="6"/>
        <v>0</v>
      </c>
      <c r="AB45" s="1">
        <f t="shared" ca="1" si="6"/>
        <v>0</v>
      </c>
      <c r="AC45" s="1">
        <f t="shared" ca="1" si="6"/>
        <v>0</v>
      </c>
      <c r="AD45" s="1">
        <f t="shared" ca="1" si="6"/>
        <v>0</v>
      </c>
      <c r="AE45" s="1">
        <f t="shared" ca="1" si="6"/>
        <v>0</v>
      </c>
      <c r="AF45" s="1">
        <f t="shared" ca="1" si="6"/>
        <v>0</v>
      </c>
      <c r="AG45" s="1">
        <f t="shared" ca="1" si="6"/>
        <v>0</v>
      </c>
      <c r="AH45" s="1">
        <f t="shared" ca="1" si="6"/>
        <v>0</v>
      </c>
      <c r="AI45" s="1">
        <f t="shared" ca="1" si="5"/>
        <v>0</v>
      </c>
      <c r="AJ45" s="1">
        <f t="shared" ca="1" si="5"/>
        <v>0</v>
      </c>
      <c r="AK45" s="1">
        <f t="shared" ca="1" si="5"/>
        <v>0</v>
      </c>
      <c r="AL45" s="1">
        <f t="shared" ca="1" si="5"/>
        <v>0</v>
      </c>
      <c r="AM45" s="1">
        <f t="shared" ca="1" si="5"/>
        <v>0</v>
      </c>
      <c r="AN45" s="1">
        <f t="shared" ca="1" si="5"/>
        <v>0</v>
      </c>
      <c r="AO45" s="1">
        <f t="shared" ca="1" si="5"/>
        <v>0</v>
      </c>
      <c r="AP45" s="1">
        <f t="shared" ca="1" si="5"/>
        <v>0</v>
      </c>
      <c r="AQ45" s="1">
        <f t="shared" ca="1" si="5"/>
        <v>1</v>
      </c>
      <c r="AR45" s="1">
        <f t="shared" ref="AM45:AW50" ca="1" si="8">OFFSET($B$2,COLUMN()-COLUMN($B$2),ROW()-ROW($B$2))</f>
        <v>1</v>
      </c>
      <c r="AS45" s="1">
        <v>0</v>
      </c>
      <c r="AT45" s="1">
        <v>1</v>
      </c>
      <c r="AU45" s="1"/>
      <c r="AV45" s="1"/>
      <c r="AW45" s="1"/>
      <c r="AX45" s="1"/>
    </row>
    <row r="46" spans="1:50" x14ac:dyDescent="0.3">
      <c r="A46" t="s">
        <v>33</v>
      </c>
      <c r="B46" s="1">
        <f t="shared" ca="1" si="4"/>
        <v>0</v>
      </c>
      <c r="C46" s="1">
        <f t="shared" ca="1" si="4"/>
        <v>0</v>
      </c>
      <c r="D46" s="1">
        <f t="shared" ca="1" si="4"/>
        <v>0</v>
      </c>
      <c r="E46" s="1">
        <f t="shared" ca="1" si="4"/>
        <v>0</v>
      </c>
      <c r="F46" s="1">
        <f t="shared" ca="1" si="4"/>
        <v>0</v>
      </c>
      <c r="G46" s="1">
        <f t="shared" ca="1" si="4"/>
        <v>0</v>
      </c>
      <c r="H46" s="1">
        <f t="shared" ca="1" si="4"/>
        <v>0</v>
      </c>
      <c r="I46" s="1">
        <f t="shared" ca="1" si="4"/>
        <v>0</v>
      </c>
      <c r="J46" s="1">
        <f t="shared" ca="1" si="4"/>
        <v>0</v>
      </c>
      <c r="K46" s="1">
        <f t="shared" ca="1" si="4"/>
        <v>0</v>
      </c>
      <c r="L46" s="1">
        <f t="shared" ca="1" si="4"/>
        <v>0</v>
      </c>
      <c r="M46" s="1">
        <f t="shared" ca="1" si="4"/>
        <v>0</v>
      </c>
      <c r="N46" s="1">
        <f t="shared" ca="1" si="4"/>
        <v>0</v>
      </c>
      <c r="O46" s="1">
        <f t="shared" ca="1" si="4"/>
        <v>0</v>
      </c>
      <c r="P46" s="1">
        <f t="shared" ca="1" si="4"/>
        <v>0</v>
      </c>
      <c r="Q46" s="1">
        <f t="shared" ca="1" si="4"/>
        <v>0</v>
      </c>
      <c r="R46" s="1">
        <f t="shared" ca="1" si="7"/>
        <v>0</v>
      </c>
      <c r="S46" s="1">
        <f t="shared" ca="1" si="7"/>
        <v>0</v>
      </c>
      <c r="T46" s="1">
        <f t="shared" ca="1" si="7"/>
        <v>0</v>
      </c>
      <c r="U46" s="1">
        <f t="shared" ca="1" si="7"/>
        <v>0</v>
      </c>
      <c r="V46" s="1">
        <f t="shared" ca="1" si="7"/>
        <v>0</v>
      </c>
      <c r="W46" s="1">
        <f t="shared" ca="1" si="6"/>
        <v>0</v>
      </c>
      <c r="X46" s="1">
        <f t="shared" ca="1" si="6"/>
        <v>0</v>
      </c>
      <c r="Y46" s="1">
        <f t="shared" ca="1" si="6"/>
        <v>0</v>
      </c>
      <c r="Z46" s="1">
        <f t="shared" ca="1" si="6"/>
        <v>0</v>
      </c>
      <c r="AA46" s="1">
        <f t="shared" ca="1" si="6"/>
        <v>0</v>
      </c>
      <c r="AB46" s="1">
        <f t="shared" ca="1" si="6"/>
        <v>0</v>
      </c>
      <c r="AC46" s="1">
        <f t="shared" ca="1" si="6"/>
        <v>0</v>
      </c>
      <c r="AD46" s="1">
        <f t="shared" ca="1" si="6"/>
        <v>0</v>
      </c>
      <c r="AE46" s="1">
        <f t="shared" ca="1" si="6"/>
        <v>0</v>
      </c>
      <c r="AF46" s="1">
        <f t="shared" ca="1" si="6"/>
        <v>0</v>
      </c>
      <c r="AG46" s="1">
        <f t="shared" ca="1" si="6"/>
        <v>0</v>
      </c>
      <c r="AH46" s="1">
        <f t="shared" ca="1" si="6"/>
        <v>0</v>
      </c>
      <c r="AI46" s="1">
        <f t="shared" ca="1" si="5"/>
        <v>0</v>
      </c>
      <c r="AJ46" s="1">
        <f t="shared" ca="1" si="5"/>
        <v>0</v>
      </c>
      <c r="AK46" s="1">
        <f t="shared" ca="1" si="5"/>
        <v>0</v>
      </c>
      <c r="AL46" s="1">
        <f t="shared" ca="1" si="5"/>
        <v>0</v>
      </c>
      <c r="AM46" s="1">
        <f t="shared" ca="1" si="8"/>
        <v>0</v>
      </c>
      <c r="AN46" s="1">
        <f t="shared" ca="1" si="8"/>
        <v>0</v>
      </c>
      <c r="AO46" s="1">
        <f t="shared" ca="1" si="8"/>
        <v>0</v>
      </c>
      <c r="AP46" s="1">
        <f t="shared" ca="1" si="8"/>
        <v>0</v>
      </c>
      <c r="AQ46" s="1">
        <f t="shared" ca="1" si="8"/>
        <v>0</v>
      </c>
      <c r="AR46" s="1">
        <f t="shared" ca="1" si="8"/>
        <v>0</v>
      </c>
      <c r="AS46" s="1">
        <f t="shared" ca="1" si="8"/>
        <v>1</v>
      </c>
      <c r="AT46" s="1">
        <v>0</v>
      </c>
      <c r="AU46" s="1"/>
      <c r="AV46" s="1"/>
      <c r="AW46" s="1"/>
      <c r="AX46" s="1"/>
    </row>
    <row r="47" spans="1:50" x14ac:dyDescent="0.3">
      <c r="A47" t="s">
        <v>34</v>
      </c>
      <c r="B47" s="1">
        <f t="shared" ca="1" si="4"/>
        <v>0</v>
      </c>
      <c r="C47" s="1">
        <f t="shared" ca="1" si="4"/>
        <v>0</v>
      </c>
      <c r="D47" s="1">
        <f t="shared" ca="1" si="4"/>
        <v>0</v>
      </c>
      <c r="E47" s="1">
        <f t="shared" ca="1" si="4"/>
        <v>0</v>
      </c>
      <c r="F47" s="1">
        <f t="shared" ca="1" si="4"/>
        <v>0</v>
      </c>
      <c r="G47" s="1">
        <f t="shared" ca="1" si="4"/>
        <v>0</v>
      </c>
      <c r="H47" s="1">
        <f t="shared" ca="1" si="4"/>
        <v>0</v>
      </c>
      <c r="I47" s="1">
        <f t="shared" ref="I47:X50" ca="1" si="9">OFFSET($B$2,COLUMN()-COLUMN($B$2),ROW()-ROW($B$2))</f>
        <v>0</v>
      </c>
      <c r="J47" s="1">
        <f t="shared" ca="1" si="9"/>
        <v>0</v>
      </c>
      <c r="K47" s="1">
        <f t="shared" ca="1" si="9"/>
        <v>0</v>
      </c>
      <c r="L47" s="1">
        <f t="shared" ca="1" si="9"/>
        <v>0</v>
      </c>
      <c r="M47" s="1">
        <f t="shared" ca="1" si="9"/>
        <v>0</v>
      </c>
      <c r="N47" s="1">
        <f t="shared" ca="1" si="9"/>
        <v>0</v>
      </c>
      <c r="O47" s="1">
        <f t="shared" ca="1" si="9"/>
        <v>0</v>
      </c>
      <c r="P47" s="1">
        <f t="shared" ca="1" si="9"/>
        <v>0</v>
      </c>
      <c r="Q47" s="1">
        <f t="shared" ca="1" si="9"/>
        <v>0</v>
      </c>
      <c r="R47" s="1">
        <f t="shared" ca="1" si="9"/>
        <v>0</v>
      </c>
      <c r="S47" s="1">
        <f t="shared" ca="1" si="9"/>
        <v>0</v>
      </c>
      <c r="T47" s="1">
        <f t="shared" ca="1" si="9"/>
        <v>0</v>
      </c>
      <c r="U47" s="1">
        <f t="shared" ca="1" si="9"/>
        <v>0</v>
      </c>
      <c r="V47" s="1">
        <f t="shared" ca="1" si="9"/>
        <v>0</v>
      </c>
      <c r="W47" s="1">
        <f t="shared" ca="1" si="6"/>
        <v>0</v>
      </c>
      <c r="X47" s="1">
        <f t="shared" ca="1" si="6"/>
        <v>0</v>
      </c>
      <c r="Y47" s="1">
        <f t="shared" ca="1" si="6"/>
        <v>0</v>
      </c>
      <c r="Z47" s="1">
        <f t="shared" ca="1" si="6"/>
        <v>0</v>
      </c>
      <c r="AA47" s="1">
        <f t="shared" ca="1" si="6"/>
        <v>0</v>
      </c>
      <c r="AB47" s="1">
        <f t="shared" ca="1" si="6"/>
        <v>0</v>
      </c>
      <c r="AC47" s="1">
        <f t="shared" ca="1" si="6"/>
        <v>0</v>
      </c>
      <c r="AD47" s="1">
        <f t="shared" ca="1" si="6"/>
        <v>0</v>
      </c>
      <c r="AE47" s="1">
        <f t="shared" ca="1" si="6"/>
        <v>0</v>
      </c>
      <c r="AF47" s="1">
        <f t="shared" ca="1" si="6"/>
        <v>0</v>
      </c>
      <c r="AG47" s="1">
        <f t="shared" ca="1" si="6"/>
        <v>0</v>
      </c>
      <c r="AH47" s="1">
        <f t="shared" ca="1" si="6"/>
        <v>0</v>
      </c>
      <c r="AI47" s="1">
        <f t="shared" ca="1" si="5"/>
        <v>0</v>
      </c>
      <c r="AJ47" s="1">
        <f t="shared" ca="1" si="5"/>
        <v>0</v>
      </c>
      <c r="AK47" s="1">
        <f t="shared" ca="1" si="5"/>
        <v>0</v>
      </c>
      <c r="AL47" s="1">
        <f t="shared" ca="1" si="5"/>
        <v>0</v>
      </c>
      <c r="AM47" s="1">
        <f t="shared" ca="1" si="8"/>
        <v>0</v>
      </c>
      <c r="AN47" s="1">
        <f t="shared" ca="1" si="8"/>
        <v>0</v>
      </c>
      <c r="AO47" s="1">
        <f t="shared" ca="1" si="8"/>
        <v>0</v>
      </c>
      <c r="AP47" s="1">
        <f t="shared" ca="1" si="8"/>
        <v>1</v>
      </c>
      <c r="AQ47" s="1">
        <f t="shared" ca="1" si="8"/>
        <v>1</v>
      </c>
      <c r="AR47" s="1">
        <f t="shared" ca="1" si="8"/>
        <v>0</v>
      </c>
      <c r="AS47" s="1">
        <f t="shared" ca="1" si="8"/>
        <v>0</v>
      </c>
      <c r="AT47" s="1">
        <f t="shared" ca="1" si="8"/>
        <v>0</v>
      </c>
      <c r="AU47" s="1">
        <v>0</v>
      </c>
      <c r="AV47" s="1"/>
      <c r="AW47" s="1"/>
      <c r="AX47" s="1"/>
    </row>
    <row r="48" spans="1:50" x14ac:dyDescent="0.3">
      <c r="A48" t="s">
        <v>35</v>
      </c>
      <c r="B48" s="1">
        <f t="shared" ref="B48:H50" ca="1" si="10">OFFSET($B$2,COLUMN()-COLUMN($B$2),ROW()-ROW($B$2))</f>
        <v>0</v>
      </c>
      <c r="C48" s="1">
        <f t="shared" ca="1" si="10"/>
        <v>0</v>
      </c>
      <c r="D48" s="1">
        <f t="shared" ca="1" si="10"/>
        <v>0</v>
      </c>
      <c r="E48" s="1">
        <f t="shared" ca="1" si="10"/>
        <v>0</v>
      </c>
      <c r="F48" s="1">
        <f t="shared" ca="1" si="10"/>
        <v>0</v>
      </c>
      <c r="G48" s="1">
        <f t="shared" ca="1" si="10"/>
        <v>0</v>
      </c>
      <c r="H48" s="1">
        <f t="shared" ca="1" si="10"/>
        <v>0</v>
      </c>
      <c r="I48" s="1">
        <f t="shared" ca="1" si="9"/>
        <v>0</v>
      </c>
      <c r="J48" s="1">
        <f t="shared" ca="1" si="9"/>
        <v>0</v>
      </c>
      <c r="K48" s="1">
        <f t="shared" ca="1" si="9"/>
        <v>0</v>
      </c>
      <c r="L48" s="1">
        <f t="shared" ca="1" si="9"/>
        <v>0</v>
      </c>
      <c r="M48" s="1">
        <f t="shared" ca="1" si="9"/>
        <v>0</v>
      </c>
      <c r="N48" s="1">
        <f t="shared" ca="1" si="9"/>
        <v>0</v>
      </c>
      <c r="O48" s="1">
        <f t="shared" ca="1" si="9"/>
        <v>0</v>
      </c>
      <c r="P48" s="1">
        <f t="shared" ca="1" si="9"/>
        <v>0</v>
      </c>
      <c r="Q48" s="1">
        <f t="shared" ca="1" si="9"/>
        <v>0</v>
      </c>
      <c r="R48" s="1">
        <f t="shared" ca="1" si="9"/>
        <v>0</v>
      </c>
      <c r="S48" s="1">
        <f t="shared" ca="1" si="9"/>
        <v>0</v>
      </c>
      <c r="T48" s="1">
        <f t="shared" ca="1" si="9"/>
        <v>0</v>
      </c>
      <c r="U48" s="1">
        <f t="shared" ca="1" si="9"/>
        <v>0</v>
      </c>
      <c r="V48" s="1">
        <f t="shared" ca="1" si="9"/>
        <v>0</v>
      </c>
      <c r="W48" s="1">
        <f t="shared" ca="1" si="6"/>
        <v>0</v>
      </c>
      <c r="X48" s="1">
        <f t="shared" ca="1" si="6"/>
        <v>0</v>
      </c>
      <c r="Y48" s="1">
        <f t="shared" ca="1" si="6"/>
        <v>0</v>
      </c>
      <c r="Z48" s="1">
        <f t="shared" ca="1" si="6"/>
        <v>0</v>
      </c>
      <c r="AA48" s="1">
        <f t="shared" ca="1" si="6"/>
        <v>0</v>
      </c>
      <c r="AB48" s="1">
        <f t="shared" ca="1" si="6"/>
        <v>0</v>
      </c>
      <c r="AC48" s="1">
        <f t="shared" ca="1" si="6"/>
        <v>0</v>
      </c>
      <c r="AD48" s="1">
        <f t="shared" ca="1" si="6"/>
        <v>0</v>
      </c>
      <c r="AE48" s="1">
        <f t="shared" ca="1" si="6"/>
        <v>0</v>
      </c>
      <c r="AF48" s="1">
        <f t="shared" ca="1" si="6"/>
        <v>0</v>
      </c>
      <c r="AG48" s="1">
        <f t="shared" ca="1" si="6"/>
        <v>0</v>
      </c>
      <c r="AH48" s="1">
        <f t="shared" ca="1" si="6"/>
        <v>0</v>
      </c>
      <c r="AI48" s="1">
        <f t="shared" ca="1" si="5"/>
        <v>0</v>
      </c>
      <c r="AJ48" s="1">
        <f t="shared" ca="1" si="5"/>
        <v>0</v>
      </c>
      <c r="AK48" s="1">
        <f t="shared" ca="1" si="5"/>
        <v>0</v>
      </c>
      <c r="AL48" s="1">
        <f t="shared" ca="1" si="5"/>
        <v>0</v>
      </c>
      <c r="AM48" s="1">
        <f t="shared" ca="1" si="8"/>
        <v>0</v>
      </c>
      <c r="AN48" s="1">
        <f t="shared" ca="1" si="8"/>
        <v>0</v>
      </c>
      <c r="AO48" s="1">
        <f t="shared" ca="1" si="8"/>
        <v>0</v>
      </c>
      <c r="AP48" s="1">
        <f t="shared" ca="1" si="8"/>
        <v>0</v>
      </c>
      <c r="AQ48" s="1">
        <f t="shared" ca="1" si="8"/>
        <v>0</v>
      </c>
      <c r="AR48" s="1">
        <f t="shared" ca="1" si="8"/>
        <v>0</v>
      </c>
      <c r="AS48" s="1">
        <f t="shared" ca="1" si="8"/>
        <v>0</v>
      </c>
      <c r="AT48" s="1">
        <f t="shared" ca="1" si="8"/>
        <v>0</v>
      </c>
      <c r="AU48" s="1">
        <f t="shared" ca="1" si="8"/>
        <v>0</v>
      </c>
      <c r="AV48" s="1">
        <v>0</v>
      </c>
      <c r="AW48" s="1">
        <v>0</v>
      </c>
      <c r="AX48" s="1"/>
    </row>
    <row r="49" spans="1:50" x14ac:dyDescent="0.3">
      <c r="A49" t="s">
        <v>37</v>
      </c>
      <c r="B49" s="1">
        <f t="shared" ca="1" si="10"/>
        <v>0</v>
      </c>
      <c r="C49" s="1">
        <f t="shared" ca="1" si="10"/>
        <v>0</v>
      </c>
      <c r="D49" s="1">
        <f t="shared" ca="1" si="10"/>
        <v>0</v>
      </c>
      <c r="E49" s="1">
        <f t="shared" ca="1" si="10"/>
        <v>0</v>
      </c>
      <c r="F49" s="1">
        <f t="shared" ca="1" si="10"/>
        <v>0</v>
      </c>
      <c r="G49" s="1">
        <f t="shared" ca="1" si="10"/>
        <v>0</v>
      </c>
      <c r="H49" s="1">
        <f t="shared" ca="1" si="10"/>
        <v>0</v>
      </c>
      <c r="I49" s="1">
        <f t="shared" ca="1" si="9"/>
        <v>0</v>
      </c>
      <c r="J49" s="1">
        <f t="shared" ca="1" si="9"/>
        <v>0</v>
      </c>
      <c r="K49" s="1">
        <f t="shared" ca="1" si="9"/>
        <v>0</v>
      </c>
      <c r="L49" s="1">
        <f t="shared" ca="1" si="9"/>
        <v>0</v>
      </c>
      <c r="M49" s="1">
        <f t="shared" ca="1" si="9"/>
        <v>0</v>
      </c>
      <c r="N49" s="1">
        <f t="shared" ca="1" si="9"/>
        <v>0</v>
      </c>
      <c r="O49" s="1">
        <f t="shared" ca="1" si="9"/>
        <v>0</v>
      </c>
      <c r="P49" s="1">
        <f t="shared" ca="1" si="9"/>
        <v>0</v>
      </c>
      <c r="Q49" s="1">
        <f t="shared" ca="1" si="9"/>
        <v>0</v>
      </c>
      <c r="R49" s="1">
        <f t="shared" ca="1" si="9"/>
        <v>0</v>
      </c>
      <c r="S49" s="1">
        <f t="shared" ca="1" si="9"/>
        <v>0</v>
      </c>
      <c r="T49" s="1">
        <f t="shared" ca="1" si="9"/>
        <v>0</v>
      </c>
      <c r="U49" s="1">
        <f t="shared" ca="1" si="9"/>
        <v>0</v>
      </c>
      <c r="V49" s="1">
        <f t="shared" ca="1" si="9"/>
        <v>0</v>
      </c>
      <c r="W49" s="1">
        <f t="shared" ca="1" si="6"/>
        <v>0</v>
      </c>
      <c r="X49" s="1">
        <f t="shared" ca="1" si="6"/>
        <v>0</v>
      </c>
      <c r="Y49" s="1">
        <f t="shared" ca="1" si="6"/>
        <v>0</v>
      </c>
      <c r="Z49" s="1">
        <f t="shared" ca="1" si="6"/>
        <v>0</v>
      </c>
      <c r="AA49" s="1">
        <f t="shared" ca="1" si="6"/>
        <v>0</v>
      </c>
      <c r="AB49" s="1">
        <f t="shared" ca="1" si="6"/>
        <v>0</v>
      </c>
      <c r="AC49" s="1">
        <f t="shared" ca="1" si="6"/>
        <v>0</v>
      </c>
      <c r="AD49" s="1">
        <f t="shared" ca="1" si="6"/>
        <v>0</v>
      </c>
      <c r="AE49" s="1">
        <f t="shared" ca="1" si="6"/>
        <v>0</v>
      </c>
      <c r="AF49" s="1">
        <f t="shared" ca="1" si="6"/>
        <v>0</v>
      </c>
      <c r="AG49" s="1">
        <f t="shared" ca="1" si="6"/>
        <v>0</v>
      </c>
      <c r="AH49" s="1">
        <f t="shared" ca="1" si="6"/>
        <v>0</v>
      </c>
      <c r="AI49" s="1">
        <f t="shared" ca="1" si="5"/>
        <v>0</v>
      </c>
      <c r="AJ49" s="1">
        <f t="shared" ca="1" si="5"/>
        <v>0</v>
      </c>
      <c r="AK49" s="1">
        <f t="shared" ca="1" si="5"/>
        <v>0</v>
      </c>
      <c r="AL49" s="1">
        <f t="shared" ca="1" si="5"/>
        <v>0</v>
      </c>
      <c r="AM49" s="1">
        <f t="shared" ca="1" si="8"/>
        <v>0</v>
      </c>
      <c r="AN49" s="1">
        <f t="shared" ca="1" si="8"/>
        <v>0</v>
      </c>
      <c r="AO49" s="1">
        <f t="shared" ca="1" si="8"/>
        <v>0</v>
      </c>
      <c r="AP49" s="1">
        <f t="shared" ca="1" si="8"/>
        <v>0</v>
      </c>
      <c r="AQ49" s="1">
        <f t="shared" ca="1" si="8"/>
        <v>0</v>
      </c>
      <c r="AR49" s="1">
        <f t="shared" ca="1" si="8"/>
        <v>0</v>
      </c>
      <c r="AS49" s="1">
        <f t="shared" ca="1" si="8"/>
        <v>0</v>
      </c>
      <c r="AT49" s="1">
        <f t="shared" ca="1" si="8"/>
        <v>0</v>
      </c>
      <c r="AU49" s="1">
        <f t="shared" ca="1" si="8"/>
        <v>0</v>
      </c>
      <c r="AV49" s="1">
        <f t="shared" ca="1" si="8"/>
        <v>0</v>
      </c>
      <c r="AW49" s="1">
        <v>0</v>
      </c>
      <c r="AX49" s="1">
        <v>1</v>
      </c>
    </row>
    <row r="50" spans="1:50" x14ac:dyDescent="0.3">
      <c r="A50" t="s">
        <v>36</v>
      </c>
      <c r="B50" s="1">
        <f t="shared" ca="1" si="10"/>
        <v>0</v>
      </c>
      <c r="C50" s="1">
        <f t="shared" ca="1" si="10"/>
        <v>0</v>
      </c>
      <c r="D50" s="1">
        <f t="shared" ca="1" si="10"/>
        <v>0</v>
      </c>
      <c r="E50" s="1">
        <f t="shared" ca="1" si="10"/>
        <v>0</v>
      </c>
      <c r="F50" s="1">
        <f t="shared" ca="1" si="10"/>
        <v>0</v>
      </c>
      <c r="G50" s="1">
        <f t="shared" ca="1" si="10"/>
        <v>0</v>
      </c>
      <c r="H50" s="1">
        <f t="shared" ca="1" si="10"/>
        <v>0</v>
      </c>
      <c r="I50" s="1">
        <f t="shared" ca="1" si="9"/>
        <v>0</v>
      </c>
      <c r="J50" s="1">
        <f t="shared" ca="1" si="9"/>
        <v>0</v>
      </c>
      <c r="K50" s="1">
        <f t="shared" ca="1" si="9"/>
        <v>0</v>
      </c>
      <c r="L50" s="1">
        <f t="shared" ca="1" si="9"/>
        <v>0</v>
      </c>
      <c r="M50" s="1">
        <f t="shared" ca="1" si="9"/>
        <v>0</v>
      </c>
      <c r="N50" s="1">
        <f t="shared" ca="1" si="9"/>
        <v>0</v>
      </c>
      <c r="O50" s="1">
        <f t="shared" ca="1" si="9"/>
        <v>0</v>
      </c>
      <c r="P50" s="1">
        <f t="shared" ca="1" si="9"/>
        <v>0</v>
      </c>
      <c r="Q50" s="1">
        <f t="shared" ca="1" si="9"/>
        <v>0</v>
      </c>
      <c r="R50" s="1">
        <f t="shared" ca="1" si="9"/>
        <v>0</v>
      </c>
      <c r="S50" s="1">
        <f t="shared" ca="1" si="9"/>
        <v>0</v>
      </c>
      <c r="T50" s="1">
        <f t="shared" ca="1" si="9"/>
        <v>0</v>
      </c>
      <c r="U50" s="1">
        <f t="shared" ca="1" si="9"/>
        <v>0</v>
      </c>
      <c r="V50" s="1">
        <f t="shared" ca="1" si="9"/>
        <v>0</v>
      </c>
      <c r="W50" s="1">
        <f t="shared" ca="1" si="9"/>
        <v>0</v>
      </c>
      <c r="X50" s="1">
        <f t="shared" ca="1" si="9"/>
        <v>0</v>
      </c>
      <c r="Y50" s="1">
        <f t="shared" ca="1" si="6"/>
        <v>0</v>
      </c>
      <c r="Z50" s="1">
        <f t="shared" ca="1" si="6"/>
        <v>0</v>
      </c>
      <c r="AA50" s="1">
        <f t="shared" ca="1" si="6"/>
        <v>0</v>
      </c>
      <c r="AB50" s="1">
        <f t="shared" ca="1" si="6"/>
        <v>0</v>
      </c>
      <c r="AC50" s="1">
        <f t="shared" ca="1" si="6"/>
        <v>0</v>
      </c>
      <c r="AD50" s="1">
        <f t="shared" ca="1" si="6"/>
        <v>0</v>
      </c>
      <c r="AE50" s="1">
        <f t="shared" ca="1" si="5"/>
        <v>0</v>
      </c>
      <c r="AF50" s="1">
        <f t="shared" ca="1" si="5"/>
        <v>0</v>
      </c>
      <c r="AG50" s="1">
        <f t="shared" ca="1" si="5"/>
        <v>0</v>
      </c>
      <c r="AH50" s="1">
        <f t="shared" ca="1" si="5"/>
        <v>0</v>
      </c>
      <c r="AI50" s="1">
        <f t="shared" ca="1" si="5"/>
        <v>0</v>
      </c>
      <c r="AJ50" s="1">
        <f t="shared" ca="1" si="5"/>
        <v>0</v>
      </c>
      <c r="AK50" s="1">
        <f t="shared" ca="1" si="5"/>
        <v>0</v>
      </c>
      <c r="AL50" s="1">
        <f t="shared" ca="1" si="5"/>
        <v>0</v>
      </c>
      <c r="AM50" s="1">
        <f t="shared" ca="1" si="8"/>
        <v>0</v>
      </c>
      <c r="AN50" s="1">
        <f t="shared" ca="1" si="8"/>
        <v>0</v>
      </c>
      <c r="AO50" s="1">
        <f t="shared" ca="1" si="8"/>
        <v>0</v>
      </c>
      <c r="AP50" s="1">
        <f t="shared" ca="1" si="8"/>
        <v>0</v>
      </c>
      <c r="AQ50" s="1">
        <f t="shared" ca="1" si="8"/>
        <v>0</v>
      </c>
      <c r="AR50" s="1">
        <f t="shared" ca="1" si="8"/>
        <v>0</v>
      </c>
      <c r="AS50" s="1">
        <f t="shared" ca="1" si="8"/>
        <v>0</v>
      </c>
      <c r="AT50" s="1">
        <f t="shared" ca="1" si="8"/>
        <v>0</v>
      </c>
      <c r="AU50" s="1">
        <f t="shared" ca="1" si="8"/>
        <v>0</v>
      </c>
      <c r="AV50" s="1">
        <f t="shared" ca="1" si="8"/>
        <v>0</v>
      </c>
      <c r="AW50" s="1">
        <f t="shared" ca="1" si="8"/>
        <v>1</v>
      </c>
      <c r="AX50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F61AD-8181-40FC-9F87-C9CE0986F45A}">
  <dimension ref="A1:AX50"/>
  <sheetViews>
    <sheetView zoomScale="43" workbookViewId="0">
      <selection activeCell="Z58" sqref="A1:XFD1048576"/>
    </sheetView>
  </sheetViews>
  <sheetFormatPr defaultRowHeight="14.4" x14ac:dyDescent="0.3"/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v>0</v>
      </c>
      <c r="C2" s="1"/>
      <c r="D2" s="1"/>
      <c r="E2" s="1"/>
      <c r="F2" s="1"/>
      <c r="G2" s="1">
        <v>1</v>
      </c>
      <c r="H2" s="1">
        <v>1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t="s">
        <v>1</v>
      </c>
      <c r="B3" s="1">
        <f ca="1">OFFSET($B$2,COLUMN()-COLUMN($B$2),ROW()-ROW($B$2))</f>
        <v>0</v>
      </c>
      <c r="C3" s="1">
        <v>0</v>
      </c>
      <c r="D3" s="1">
        <v>1</v>
      </c>
      <c r="E3" s="1">
        <v>0</v>
      </c>
      <c r="F3" s="1"/>
      <c r="G3" s="1">
        <v>1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1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t="s">
        <v>3</v>
      </c>
      <c r="B4" s="1">
        <f ca="1">OFFSET($B$2,COLUMN()-COLUMN($B$2),ROW()-ROW($B$2))</f>
        <v>0</v>
      </c>
      <c r="C4" s="1">
        <f t="shared" ref="C4" ca="1" si="0">OFFSET($B$2,COLUMN()-COLUMN($B$2),ROW()-ROW($B$2))</f>
        <v>1</v>
      </c>
      <c r="D4" s="1">
        <v>0</v>
      </c>
      <c r="E4" s="1"/>
      <c r="F4" s="1"/>
      <c r="G4" s="1">
        <v>1</v>
      </c>
      <c r="H4" s="1"/>
      <c r="I4" s="1"/>
      <c r="J4" s="1"/>
      <c r="K4" s="1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t="s">
        <v>4</v>
      </c>
      <c r="B5" s="1">
        <f t="shared" ref="B5:Q26" ca="1" si="1">OFFSET($B$2,COLUMN()-COLUMN($B$2),ROW()-ROW($B$2))</f>
        <v>0</v>
      </c>
      <c r="C5" s="1">
        <f t="shared" ca="1" si="1"/>
        <v>0</v>
      </c>
      <c r="D5" s="1">
        <f t="shared" ca="1" si="1"/>
        <v>0</v>
      </c>
      <c r="E5" s="1">
        <v>0</v>
      </c>
      <c r="F5" s="1">
        <v>1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1</v>
      </c>
      <c r="U5" s="1"/>
      <c r="V5" s="1"/>
      <c r="W5" s="1"/>
      <c r="X5" s="1"/>
      <c r="Y5" s="1"/>
      <c r="Z5" s="1">
        <v>1</v>
      </c>
      <c r="AA5" s="1">
        <v>1</v>
      </c>
      <c r="AB5" s="1"/>
      <c r="AC5" s="1"/>
      <c r="AD5" s="1">
        <v>1</v>
      </c>
      <c r="AE5" s="1"/>
      <c r="AF5" s="1"/>
      <c r="AG5" s="1">
        <v>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t="s">
        <v>13</v>
      </c>
      <c r="B6" s="1">
        <f t="shared" ca="1" si="1"/>
        <v>0</v>
      </c>
      <c r="C6" s="1">
        <f t="shared" ca="1" si="1"/>
        <v>0</v>
      </c>
      <c r="D6" s="1">
        <f t="shared" ca="1" si="1"/>
        <v>0</v>
      </c>
      <c r="E6" s="1">
        <f t="shared" ca="1" si="1"/>
        <v>1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1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t="s">
        <v>42</v>
      </c>
      <c r="B7" s="1">
        <f t="shared" ca="1" si="1"/>
        <v>1</v>
      </c>
      <c r="C7" s="1">
        <f t="shared" ca="1" si="1"/>
        <v>1</v>
      </c>
      <c r="D7" s="1">
        <f t="shared" ca="1" si="1"/>
        <v>1</v>
      </c>
      <c r="E7" s="1">
        <f t="shared" ca="1" si="1"/>
        <v>0</v>
      </c>
      <c r="F7" s="1">
        <f t="shared" ca="1" si="1"/>
        <v>0</v>
      </c>
      <c r="G7" s="1">
        <v>0</v>
      </c>
      <c r="H7" s="1">
        <v>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t="s">
        <v>43</v>
      </c>
      <c r="B8" s="1">
        <f t="shared" ca="1" si="1"/>
        <v>1</v>
      </c>
      <c r="C8" s="1">
        <f t="shared" ca="1" si="1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0</v>
      </c>
      <c r="G8" s="1">
        <f t="shared" ca="1" si="1"/>
        <v>1</v>
      </c>
      <c r="H8" s="1">
        <v>0</v>
      </c>
      <c r="I8" s="1">
        <v>1</v>
      </c>
      <c r="J8" s="1"/>
      <c r="K8" s="1"/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t="s">
        <v>5</v>
      </c>
      <c r="B9" s="1">
        <f t="shared" ca="1" si="1"/>
        <v>0</v>
      </c>
      <c r="C9" s="1">
        <f t="shared" ca="1" si="1"/>
        <v>0</v>
      </c>
      <c r="D9" s="1">
        <f t="shared" ca="1" si="1"/>
        <v>0</v>
      </c>
      <c r="E9" s="1">
        <f t="shared" ca="1" si="1"/>
        <v>0</v>
      </c>
      <c r="F9" s="1">
        <f t="shared" ca="1" si="1"/>
        <v>0</v>
      </c>
      <c r="G9" s="1">
        <f t="shared" ca="1" si="1"/>
        <v>0</v>
      </c>
      <c r="H9" s="1">
        <f t="shared" ca="1" si="1"/>
        <v>1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t="s">
        <v>46</v>
      </c>
      <c r="B10" s="1">
        <f t="shared" ca="1" si="1"/>
        <v>0</v>
      </c>
      <c r="C10" s="1">
        <f t="shared" ca="1" si="1"/>
        <v>0</v>
      </c>
      <c r="D10" s="1">
        <f t="shared" ca="1" si="1"/>
        <v>0</v>
      </c>
      <c r="E10" s="1">
        <f t="shared" ca="1" si="1"/>
        <v>0</v>
      </c>
      <c r="F10" s="1">
        <f t="shared" ca="1" si="1"/>
        <v>0</v>
      </c>
      <c r="G10" s="1">
        <f t="shared" ca="1" si="1"/>
        <v>0</v>
      </c>
      <c r="H10" s="1">
        <f t="shared" ca="1" si="1"/>
        <v>0</v>
      </c>
      <c r="I10" s="1">
        <f t="shared" ca="1" si="1"/>
        <v>0</v>
      </c>
      <c r="J10" s="1">
        <v>0</v>
      </c>
      <c r="K10" s="1"/>
      <c r="L10" s="1"/>
      <c r="M10" s="1"/>
      <c r="N10" s="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0</v>
      </c>
      <c r="AW10" s="1"/>
      <c r="AX10" s="1"/>
    </row>
    <row r="11" spans="1:50" x14ac:dyDescent="0.3">
      <c r="A11" t="s">
        <v>7</v>
      </c>
      <c r="B11" s="1">
        <f t="shared" ca="1" si="1"/>
        <v>0</v>
      </c>
      <c r="C11" s="1">
        <f t="shared" ca="1" si="1"/>
        <v>0</v>
      </c>
      <c r="D11" s="1">
        <f t="shared" ca="1" si="1"/>
        <v>1</v>
      </c>
      <c r="E11" s="1">
        <f t="shared" ca="1" si="1"/>
        <v>0</v>
      </c>
      <c r="F11" s="1">
        <f t="shared" ca="1" si="1"/>
        <v>0</v>
      </c>
      <c r="G11" s="1">
        <f t="shared" ca="1" si="1"/>
        <v>0</v>
      </c>
      <c r="H11" s="1">
        <f t="shared" ca="1" si="1"/>
        <v>0</v>
      </c>
      <c r="I11" s="1">
        <f t="shared" ca="1" si="1"/>
        <v>0</v>
      </c>
      <c r="J11" s="1">
        <f t="shared" ca="1" si="1"/>
        <v>0</v>
      </c>
      <c r="K11" s="1">
        <v>0</v>
      </c>
      <c r="L11" s="1">
        <v>1</v>
      </c>
      <c r="M11" s="1">
        <v>1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t="s">
        <v>8</v>
      </c>
      <c r="B12" s="1">
        <f t="shared" ca="1" si="1"/>
        <v>0</v>
      </c>
      <c r="C12" s="1">
        <f t="shared" ca="1" si="1"/>
        <v>0</v>
      </c>
      <c r="D12" s="1">
        <f t="shared" ca="1" si="1"/>
        <v>0</v>
      </c>
      <c r="E12" s="1">
        <f t="shared" ca="1" si="1"/>
        <v>0</v>
      </c>
      <c r="F12" s="1">
        <f t="shared" ca="1" si="1"/>
        <v>0</v>
      </c>
      <c r="G12" s="1">
        <f t="shared" ca="1" si="1"/>
        <v>0</v>
      </c>
      <c r="H12" s="1">
        <f t="shared" ca="1" si="1"/>
        <v>0</v>
      </c>
      <c r="I12" s="1">
        <f t="shared" ca="1" si="1"/>
        <v>0</v>
      </c>
      <c r="J12" s="1">
        <f t="shared" ca="1" si="1"/>
        <v>0</v>
      </c>
      <c r="K12" s="1">
        <f t="shared" ca="1" si="1"/>
        <v>1</v>
      </c>
      <c r="L12" s="1">
        <v>0</v>
      </c>
      <c r="M12" s="1">
        <v>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t="s">
        <v>9</v>
      </c>
      <c r="B13" s="1">
        <f t="shared" ca="1" si="1"/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1</v>
      </c>
      <c r="L13" s="1">
        <f t="shared" ca="1" si="1"/>
        <v>1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t="s">
        <v>10</v>
      </c>
      <c r="B14" s="1">
        <f t="shared" ca="1" si="1"/>
        <v>0</v>
      </c>
      <c r="C14" s="1">
        <f t="shared" ca="1" si="1"/>
        <v>0</v>
      </c>
      <c r="D14" s="1">
        <f t="shared" ca="1" si="1"/>
        <v>0</v>
      </c>
      <c r="E14" s="1">
        <f t="shared" ca="1" si="1"/>
        <v>0</v>
      </c>
      <c r="F14" s="1">
        <f t="shared" ca="1" si="1"/>
        <v>0</v>
      </c>
      <c r="G14" s="1">
        <f t="shared" ca="1" si="1"/>
        <v>0</v>
      </c>
      <c r="H14" s="1">
        <f t="shared" ca="1" si="1"/>
        <v>0</v>
      </c>
      <c r="I14" s="1">
        <f t="shared" ca="1" si="1"/>
        <v>0</v>
      </c>
      <c r="J14" s="1">
        <f t="shared" ca="1" si="1"/>
        <v>0</v>
      </c>
      <c r="K14" s="1">
        <f t="shared" ca="1" si="1"/>
        <v>0</v>
      </c>
      <c r="L14" s="1">
        <f t="shared" ca="1" si="1"/>
        <v>0</v>
      </c>
      <c r="M14" s="1">
        <f t="shared" ca="1" si="1"/>
        <v>0</v>
      </c>
      <c r="N14" s="1">
        <v>0</v>
      </c>
      <c r="O14" s="1">
        <v>0</v>
      </c>
      <c r="P14" s="1"/>
      <c r="Q14" s="1">
        <v>0</v>
      </c>
      <c r="R14" s="1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t="s">
        <v>11</v>
      </c>
      <c r="B15" s="1">
        <f t="shared" ca="1" si="1"/>
        <v>0</v>
      </c>
      <c r="C15" s="1">
        <f t="shared" ca="1" si="1"/>
        <v>0</v>
      </c>
      <c r="D15" s="1">
        <f t="shared" ca="1" si="1"/>
        <v>0</v>
      </c>
      <c r="E15" s="1">
        <f t="shared" ca="1" si="1"/>
        <v>0</v>
      </c>
      <c r="F15" s="1">
        <f t="shared" ca="1" si="1"/>
        <v>0</v>
      </c>
      <c r="G15" s="1">
        <f t="shared" ca="1" si="1"/>
        <v>0</v>
      </c>
      <c r="H15" s="1">
        <f t="shared" ca="1" si="1"/>
        <v>0</v>
      </c>
      <c r="I15" s="1">
        <f t="shared" ca="1" si="1"/>
        <v>0</v>
      </c>
      <c r="J15" s="1">
        <f t="shared" ca="1" si="1"/>
        <v>0</v>
      </c>
      <c r="K15" s="1">
        <f t="shared" ca="1" si="1"/>
        <v>0</v>
      </c>
      <c r="L15" s="1">
        <f t="shared" ca="1" si="1"/>
        <v>0</v>
      </c>
      <c r="M15" s="1">
        <f t="shared" ca="1" si="1"/>
        <v>0</v>
      </c>
      <c r="N15" s="1">
        <f t="shared" ca="1" si="1"/>
        <v>0</v>
      </c>
      <c r="O15" s="1">
        <v>0</v>
      </c>
      <c r="P15" s="1">
        <v>0</v>
      </c>
      <c r="Q15" s="1"/>
      <c r="R15" s="1">
        <v>1</v>
      </c>
      <c r="S15" s="1"/>
      <c r="T15" s="1">
        <v>1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t="s">
        <v>12</v>
      </c>
      <c r="B16" s="1">
        <f t="shared" ca="1" si="1"/>
        <v>0</v>
      </c>
      <c r="C16" s="1">
        <f t="shared" ca="1" si="1"/>
        <v>0</v>
      </c>
      <c r="D16" s="1">
        <f t="shared" ca="1" si="1"/>
        <v>0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  <c r="I16" s="1">
        <f t="shared" ca="1" si="1"/>
        <v>0</v>
      </c>
      <c r="J16" s="1">
        <f t="shared" ca="1" si="1"/>
        <v>0</v>
      </c>
      <c r="K16" s="1">
        <f t="shared" ca="1" si="1"/>
        <v>0</v>
      </c>
      <c r="L16" s="1">
        <f t="shared" ca="1" si="1"/>
        <v>0</v>
      </c>
      <c r="M16" s="1">
        <f t="shared" ca="1" si="1"/>
        <v>0</v>
      </c>
      <c r="N16" s="1">
        <f t="shared" ca="1" si="1"/>
        <v>0</v>
      </c>
      <c r="O16" s="1">
        <f t="shared" ca="1" si="1"/>
        <v>0</v>
      </c>
      <c r="P16" s="1">
        <v>0</v>
      </c>
      <c r="Q16" s="1"/>
      <c r="R16" s="1"/>
      <c r="S16" s="1">
        <v>1</v>
      </c>
      <c r="T16" s="1"/>
      <c r="U16" s="1"/>
      <c r="V16" s="1"/>
      <c r="W16" s="1"/>
      <c r="X16" s="1"/>
      <c r="Y16" s="1"/>
      <c r="Z16" s="1"/>
      <c r="AA16" s="1">
        <v>1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t="s">
        <v>45</v>
      </c>
      <c r="B17" s="1">
        <f t="shared" ca="1" si="1"/>
        <v>0</v>
      </c>
      <c r="C17" s="1">
        <f t="shared" ca="1" si="1"/>
        <v>0</v>
      </c>
      <c r="D17" s="1">
        <f t="shared" ca="1" si="1"/>
        <v>0</v>
      </c>
      <c r="E17" s="1">
        <f t="shared" ca="1" si="1"/>
        <v>0</v>
      </c>
      <c r="F17" s="1">
        <f t="shared" ca="1" si="1"/>
        <v>0</v>
      </c>
      <c r="G17" s="1">
        <f t="shared" ca="1" si="1"/>
        <v>0</v>
      </c>
      <c r="H17" s="1">
        <f t="shared" ca="1" si="1"/>
        <v>1</v>
      </c>
      <c r="I17" s="1">
        <f t="shared" ca="1" si="1"/>
        <v>0</v>
      </c>
      <c r="J17" s="1">
        <f t="shared" ca="1" si="1"/>
        <v>0</v>
      </c>
      <c r="K17" s="1">
        <f t="shared" ca="1" si="1"/>
        <v>0</v>
      </c>
      <c r="L17" s="1">
        <f t="shared" ca="1" si="1"/>
        <v>0</v>
      </c>
      <c r="M17" s="1">
        <f t="shared" ca="1" si="1"/>
        <v>0</v>
      </c>
      <c r="N17" s="1">
        <f t="shared" ca="1" si="1"/>
        <v>0</v>
      </c>
      <c r="O17" s="1">
        <f t="shared" ca="1" si="1"/>
        <v>0</v>
      </c>
      <c r="P17" s="1">
        <f t="shared" ca="1" si="1"/>
        <v>0</v>
      </c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t="s">
        <v>47</v>
      </c>
      <c r="B18" s="1">
        <f t="shared" ca="1" si="1"/>
        <v>0</v>
      </c>
      <c r="C18" s="1">
        <f t="shared" ca="1" si="1"/>
        <v>0</v>
      </c>
      <c r="D18" s="1">
        <f t="shared" ca="1" si="1"/>
        <v>0</v>
      </c>
      <c r="E18" s="1">
        <f t="shared" ca="1" si="1"/>
        <v>0</v>
      </c>
      <c r="F18" s="1">
        <f t="shared" ca="1" si="1"/>
        <v>0</v>
      </c>
      <c r="G18" s="1">
        <f t="shared" ca="1" si="1"/>
        <v>0</v>
      </c>
      <c r="H18" s="1">
        <f t="shared" ca="1" si="1"/>
        <v>0</v>
      </c>
      <c r="I18" s="1">
        <f t="shared" ca="1" si="1"/>
        <v>0</v>
      </c>
      <c r="J18" s="1">
        <f t="shared" ca="1" si="1"/>
        <v>0</v>
      </c>
      <c r="K18" s="1">
        <f t="shared" ca="1" si="1"/>
        <v>0</v>
      </c>
      <c r="L18" s="1">
        <f t="shared" ca="1" si="1"/>
        <v>0</v>
      </c>
      <c r="M18" s="1">
        <f t="shared" ca="1" si="1"/>
        <v>0</v>
      </c>
      <c r="N18" s="1">
        <f t="shared" ca="1" si="1"/>
        <v>0</v>
      </c>
      <c r="O18" s="1">
        <f t="shared" ca="1" si="1"/>
        <v>1</v>
      </c>
      <c r="P18" s="1">
        <f t="shared" ca="1" si="1"/>
        <v>0</v>
      </c>
      <c r="Q18" s="1">
        <f t="shared" ca="1" si="1"/>
        <v>0</v>
      </c>
      <c r="R18" s="1">
        <v>0</v>
      </c>
      <c r="S18" s="1"/>
      <c r="T18" s="1"/>
      <c r="U18" s="1"/>
      <c r="V18" s="1"/>
      <c r="W18" s="1"/>
      <c r="X18" s="1">
        <v>1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t="s">
        <v>48</v>
      </c>
      <c r="B19" s="1">
        <f t="shared" ca="1" si="1"/>
        <v>0</v>
      </c>
      <c r="C19" s="1">
        <f t="shared" ca="1" si="1"/>
        <v>0</v>
      </c>
      <c r="D19" s="1">
        <f t="shared" ca="1" si="1"/>
        <v>0</v>
      </c>
      <c r="E19" s="1">
        <f t="shared" ca="1" si="1"/>
        <v>0</v>
      </c>
      <c r="F19" s="1">
        <f t="shared" ca="1" si="1"/>
        <v>0</v>
      </c>
      <c r="G19" s="1">
        <f t="shared" ca="1" si="1"/>
        <v>0</v>
      </c>
      <c r="H19" s="1">
        <f t="shared" ca="1" si="1"/>
        <v>0</v>
      </c>
      <c r="I19" s="1">
        <f t="shared" ca="1" si="1"/>
        <v>0</v>
      </c>
      <c r="J19" s="1">
        <f t="shared" ca="1" si="1"/>
        <v>0</v>
      </c>
      <c r="K19" s="1">
        <f t="shared" ca="1" si="1"/>
        <v>0</v>
      </c>
      <c r="L19" s="1">
        <f t="shared" ca="1" si="1"/>
        <v>0</v>
      </c>
      <c r="M19" s="1">
        <f t="shared" ca="1" si="1"/>
        <v>0</v>
      </c>
      <c r="N19" s="1">
        <f t="shared" ca="1" si="1"/>
        <v>0</v>
      </c>
      <c r="O19" s="1">
        <f t="shared" ca="1" si="1"/>
        <v>0</v>
      </c>
      <c r="P19" s="1">
        <f t="shared" ca="1" si="1"/>
        <v>1</v>
      </c>
      <c r="Q19" s="1">
        <f t="shared" ca="1" si="1"/>
        <v>0</v>
      </c>
      <c r="R19" s="1">
        <f t="shared" ref="R19:X25" ca="1" si="2">OFFSET($B$2,COLUMN()-COLUMN($B$2),ROW()-ROW($B$2))</f>
        <v>0</v>
      </c>
      <c r="S19" s="1">
        <v>0</v>
      </c>
      <c r="T19" s="1"/>
      <c r="U19" s="1">
        <v>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t="s">
        <v>21</v>
      </c>
      <c r="B20" s="1">
        <f t="shared" ca="1" si="1"/>
        <v>0</v>
      </c>
      <c r="C20" s="1">
        <f t="shared" ca="1" si="1"/>
        <v>0</v>
      </c>
      <c r="D20" s="1">
        <f t="shared" ca="1" si="1"/>
        <v>0</v>
      </c>
      <c r="E20" s="1">
        <f t="shared" ca="1" si="1"/>
        <v>1</v>
      </c>
      <c r="F20" s="1">
        <f t="shared" ca="1" si="1"/>
        <v>1</v>
      </c>
      <c r="G20" s="1">
        <f t="shared" ca="1" si="1"/>
        <v>0</v>
      </c>
      <c r="H20" s="1">
        <f t="shared" ca="1" si="1"/>
        <v>0</v>
      </c>
      <c r="I20" s="1">
        <f t="shared" ca="1" si="1"/>
        <v>0</v>
      </c>
      <c r="J20" s="1">
        <f t="shared" ca="1" si="1"/>
        <v>0</v>
      </c>
      <c r="K20" s="1">
        <f t="shared" ca="1" si="1"/>
        <v>0</v>
      </c>
      <c r="L20" s="1">
        <f t="shared" ca="1" si="1"/>
        <v>0</v>
      </c>
      <c r="M20" s="1">
        <f t="shared" ca="1" si="1"/>
        <v>0</v>
      </c>
      <c r="N20" s="1">
        <f t="shared" ca="1" si="1"/>
        <v>0</v>
      </c>
      <c r="O20" s="1">
        <f t="shared" ca="1" si="1"/>
        <v>1</v>
      </c>
      <c r="P20" s="1">
        <f t="shared" ca="1" si="1"/>
        <v>0</v>
      </c>
      <c r="Q20" s="1">
        <f t="shared" ca="1" si="1"/>
        <v>0</v>
      </c>
      <c r="R20" s="1">
        <f t="shared" ca="1" si="2"/>
        <v>0</v>
      </c>
      <c r="S20" s="1">
        <f t="shared" ca="1" si="2"/>
        <v>0</v>
      </c>
      <c r="T20" s="1">
        <v>0</v>
      </c>
      <c r="U20" s="1"/>
      <c r="V20" s="1"/>
      <c r="W20" s="1"/>
      <c r="X20" s="1"/>
      <c r="Y20" s="1"/>
      <c r="Z20" s="1"/>
      <c r="AA20" s="1">
        <v>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t="s">
        <v>14</v>
      </c>
      <c r="B21" s="1">
        <f t="shared" ca="1" si="1"/>
        <v>0</v>
      </c>
      <c r="C21" s="1">
        <f t="shared" ca="1" si="1"/>
        <v>0</v>
      </c>
      <c r="D21" s="1">
        <f t="shared" ca="1" si="1"/>
        <v>0</v>
      </c>
      <c r="E21" s="1">
        <f t="shared" ca="1" si="1"/>
        <v>0</v>
      </c>
      <c r="F21" s="1">
        <f t="shared" ca="1" si="1"/>
        <v>0</v>
      </c>
      <c r="G21" s="1">
        <f t="shared" ca="1" si="1"/>
        <v>0</v>
      </c>
      <c r="H21" s="1">
        <f t="shared" ca="1" si="1"/>
        <v>0</v>
      </c>
      <c r="I21" s="1">
        <f t="shared" ca="1" si="1"/>
        <v>0</v>
      </c>
      <c r="J21" s="1">
        <f t="shared" ca="1" si="1"/>
        <v>0</v>
      </c>
      <c r="K21" s="1">
        <f t="shared" ca="1" si="1"/>
        <v>0</v>
      </c>
      <c r="L21" s="1">
        <f t="shared" ca="1" si="1"/>
        <v>0</v>
      </c>
      <c r="M21" s="1">
        <f t="shared" ca="1" si="1"/>
        <v>0</v>
      </c>
      <c r="N21" s="1">
        <f t="shared" ca="1" si="1"/>
        <v>0</v>
      </c>
      <c r="O21" s="1">
        <f t="shared" ca="1" si="1"/>
        <v>0</v>
      </c>
      <c r="P21" s="1">
        <f t="shared" ca="1" si="1"/>
        <v>0</v>
      </c>
      <c r="Q21" s="1">
        <f t="shared" ca="1" si="1"/>
        <v>0</v>
      </c>
      <c r="R21" s="1">
        <f t="shared" ca="1" si="2"/>
        <v>0</v>
      </c>
      <c r="S21" s="1">
        <f t="shared" ca="1" si="2"/>
        <v>1</v>
      </c>
      <c r="T21" s="1">
        <f t="shared" ca="1" si="2"/>
        <v>0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t="s">
        <v>15</v>
      </c>
      <c r="B22" s="1">
        <f t="shared" ca="1" si="1"/>
        <v>0</v>
      </c>
      <c r="C22" s="1">
        <f t="shared" ca="1" si="1"/>
        <v>0</v>
      </c>
      <c r="D22" s="1">
        <f t="shared" ca="1" si="1"/>
        <v>0</v>
      </c>
      <c r="E22" s="1">
        <f t="shared" ca="1" si="1"/>
        <v>0</v>
      </c>
      <c r="F22" s="1">
        <f t="shared" ca="1" si="1"/>
        <v>0</v>
      </c>
      <c r="G22" s="1">
        <f t="shared" ca="1" si="1"/>
        <v>0</v>
      </c>
      <c r="H22" s="1">
        <f t="shared" ca="1" si="1"/>
        <v>0</v>
      </c>
      <c r="I22" s="1">
        <f t="shared" ca="1" si="1"/>
        <v>0</v>
      </c>
      <c r="J22" s="1">
        <f t="shared" ca="1" si="1"/>
        <v>0</v>
      </c>
      <c r="K22" s="1">
        <f t="shared" ca="1" si="1"/>
        <v>0</v>
      </c>
      <c r="L22" s="1">
        <f t="shared" ca="1" si="1"/>
        <v>0</v>
      </c>
      <c r="M22" s="1">
        <f t="shared" ca="1" si="1"/>
        <v>0</v>
      </c>
      <c r="N22" s="1">
        <f t="shared" ca="1" si="1"/>
        <v>0</v>
      </c>
      <c r="O22" s="1">
        <f t="shared" ca="1" si="1"/>
        <v>0</v>
      </c>
      <c r="P22" s="1">
        <f t="shared" ca="1" si="1"/>
        <v>0</v>
      </c>
      <c r="Q22" s="1">
        <f t="shared" ca="1" si="1"/>
        <v>0</v>
      </c>
      <c r="R22" s="1">
        <f t="shared" ca="1" si="2"/>
        <v>0</v>
      </c>
      <c r="S22" s="1">
        <f t="shared" ca="1" si="2"/>
        <v>0</v>
      </c>
      <c r="T22" s="1">
        <f ca="1">OFFSET($B$2,COLUMN()-COLUMN($B$2),ROW()-ROW($B$2))</f>
        <v>0</v>
      </c>
      <c r="U22" s="1">
        <f ca="1">OFFSET($B$2,COLUMN()-COLUMN($B$2),ROW()-ROW($B$2))</f>
        <v>0</v>
      </c>
      <c r="V22" s="1">
        <v>0</v>
      </c>
      <c r="W22" s="1"/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t="s">
        <v>16</v>
      </c>
      <c r="B23" s="1">
        <f t="shared" ca="1" si="1"/>
        <v>0</v>
      </c>
      <c r="C23" s="1">
        <f t="shared" ca="1" si="1"/>
        <v>0</v>
      </c>
      <c r="D23" s="1">
        <f t="shared" ca="1" si="1"/>
        <v>0</v>
      </c>
      <c r="E23" s="1">
        <f t="shared" ca="1" si="1"/>
        <v>0</v>
      </c>
      <c r="F23" s="1">
        <f t="shared" ca="1" si="1"/>
        <v>0</v>
      </c>
      <c r="G23" s="1">
        <f t="shared" ca="1" si="1"/>
        <v>0</v>
      </c>
      <c r="H23" s="1">
        <f t="shared" ca="1" si="1"/>
        <v>0</v>
      </c>
      <c r="I23" s="1">
        <f t="shared" ca="1" si="1"/>
        <v>0</v>
      </c>
      <c r="J23" s="1">
        <f t="shared" ca="1" si="1"/>
        <v>0</v>
      </c>
      <c r="K23" s="1">
        <f t="shared" ca="1" si="1"/>
        <v>0</v>
      </c>
      <c r="L23" s="1">
        <f t="shared" ca="1" si="1"/>
        <v>0</v>
      </c>
      <c r="M23" s="1">
        <f t="shared" ca="1" si="1"/>
        <v>0</v>
      </c>
      <c r="N23" s="1">
        <f t="shared" ca="1" si="1"/>
        <v>0</v>
      </c>
      <c r="O23" s="1">
        <f t="shared" ca="1" si="1"/>
        <v>0</v>
      </c>
      <c r="P23" s="1">
        <f t="shared" ca="1" si="1"/>
        <v>0</v>
      </c>
      <c r="Q23" s="1">
        <f t="shared" ca="1" si="1"/>
        <v>0</v>
      </c>
      <c r="R23" s="1">
        <f t="shared" ca="1" si="2"/>
        <v>0</v>
      </c>
      <c r="S23" s="1">
        <f t="shared" ca="1" si="2"/>
        <v>0</v>
      </c>
      <c r="T23" s="1">
        <f t="shared" ca="1" si="2"/>
        <v>0</v>
      </c>
      <c r="U23" s="1">
        <f ca="1">OFFSET($B$2,COLUMN()-COLUMN($B$2),ROW()-ROW($B$2))</f>
        <v>0</v>
      </c>
      <c r="V23" s="1">
        <f ca="1">OFFSET($B$2,COLUMN()-COLUMN($B$2),ROW()-ROW($B$2))</f>
        <v>0</v>
      </c>
      <c r="W23" s="1">
        <v>0</v>
      </c>
      <c r="X23" s="1"/>
      <c r="Y23" s="1">
        <v>1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t="s">
        <v>49</v>
      </c>
      <c r="B24" s="1">
        <f t="shared" ca="1" si="1"/>
        <v>0</v>
      </c>
      <c r="C24" s="1">
        <f t="shared" ca="1" si="1"/>
        <v>0</v>
      </c>
      <c r="D24" s="1">
        <f t="shared" ca="1" si="1"/>
        <v>0</v>
      </c>
      <c r="E24" s="1">
        <f t="shared" ca="1" si="1"/>
        <v>0</v>
      </c>
      <c r="F24" s="1">
        <f t="shared" ca="1" si="1"/>
        <v>0</v>
      </c>
      <c r="G24" s="1">
        <f t="shared" ca="1" si="1"/>
        <v>0</v>
      </c>
      <c r="H24" s="1">
        <f t="shared" ca="1" si="1"/>
        <v>0</v>
      </c>
      <c r="I24" s="1">
        <f t="shared" ca="1" si="1"/>
        <v>0</v>
      </c>
      <c r="J24" s="1">
        <f t="shared" ca="1" si="1"/>
        <v>0</v>
      </c>
      <c r="K24" s="1">
        <f t="shared" ca="1" si="1"/>
        <v>0</v>
      </c>
      <c r="L24" s="1">
        <f t="shared" ca="1" si="1"/>
        <v>0</v>
      </c>
      <c r="M24" s="1">
        <f t="shared" ca="1" si="1"/>
        <v>0</v>
      </c>
      <c r="N24" s="1">
        <f t="shared" ca="1" si="1"/>
        <v>0</v>
      </c>
      <c r="O24" s="1">
        <f t="shared" ca="1" si="1"/>
        <v>0</v>
      </c>
      <c r="P24" s="1">
        <f t="shared" ca="1" si="1"/>
        <v>0</v>
      </c>
      <c r="Q24" s="1">
        <f t="shared" ca="1" si="1"/>
        <v>0</v>
      </c>
      <c r="R24" s="1">
        <f t="shared" ca="1" si="2"/>
        <v>1</v>
      </c>
      <c r="S24" s="1">
        <f t="shared" ca="1" si="2"/>
        <v>0</v>
      </c>
      <c r="T24" s="1">
        <f t="shared" ca="1" si="2"/>
        <v>0</v>
      </c>
      <c r="U24" s="1">
        <f t="shared" ca="1" si="2"/>
        <v>0</v>
      </c>
      <c r="V24" s="1">
        <f t="shared" ca="1" si="2"/>
        <v>0</v>
      </c>
      <c r="W24" s="1">
        <f t="shared" ca="1" si="2"/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t="s">
        <v>50</v>
      </c>
      <c r="B25" s="1">
        <f t="shared" ca="1" si="1"/>
        <v>0</v>
      </c>
      <c r="C25" s="1">
        <f t="shared" ca="1" si="1"/>
        <v>0</v>
      </c>
      <c r="D25" s="1">
        <f t="shared" ca="1" si="1"/>
        <v>0</v>
      </c>
      <c r="E25" s="1">
        <f t="shared" ca="1" si="1"/>
        <v>0</v>
      </c>
      <c r="F25" s="1">
        <f t="shared" ca="1" si="1"/>
        <v>0</v>
      </c>
      <c r="G25" s="1">
        <f t="shared" ca="1" si="1"/>
        <v>0</v>
      </c>
      <c r="H25" s="1">
        <f t="shared" ca="1" si="1"/>
        <v>0</v>
      </c>
      <c r="I25" s="1">
        <f t="shared" ca="1" si="1"/>
        <v>0</v>
      </c>
      <c r="J25" s="1">
        <f t="shared" ca="1" si="1"/>
        <v>0</v>
      </c>
      <c r="K25" s="1">
        <f t="shared" ca="1" si="1"/>
        <v>0</v>
      </c>
      <c r="L25" s="1">
        <f t="shared" ca="1" si="1"/>
        <v>0</v>
      </c>
      <c r="M25" s="1">
        <f t="shared" ca="1" si="1"/>
        <v>0</v>
      </c>
      <c r="N25" s="1">
        <f t="shared" ca="1" si="1"/>
        <v>0</v>
      </c>
      <c r="O25" s="1">
        <f t="shared" ca="1" si="1"/>
        <v>0</v>
      </c>
      <c r="P25" s="1">
        <f t="shared" ca="1" si="1"/>
        <v>0</v>
      </c>
      <c r="Q25" s="1">
        <f t="shared" ca="1" si="1"/>
        <v>0</v>
      </c>
      <c r="R25" s="1">
        <f t="shared" ca="1" si="2"/>
        <v>0</v>
      </c>
      <c r="S25" s="1">
        <f t="shared" ca="1" si="2"/>
        <v>0</v>
      </c>
      <c r="T25" s="1">
        <f t="shared" ca="1" si="2"/>
        <v>0</v>
      </c>
      <c r="U25" s="1">
        <f t="shared" ca="1" si="2"/>
        <v>0</v>
      </c>
      <c r="V25" s="1">
        <f t="shared" ca="1" si="2"/>
        <v>0</v>
      </c>
      <c r="W25" s="1">
        <f t="shared" ca="1" si="2"/>
        <v>1</v>
      </c>
      <c r="X25" s="1">
        <f t="shared" ca="1" si="2"/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t="s">
        <v>17</v>
      </c>
      <c r="B26" s="1">
        <f t="shared" ca="1" si="1"/>
        <v>0</v>
      </c>
      <c r="C26" s="1">
        <f t="shared" ca="1" si="1"/>
        <v>1</v>
      </c>
      <c r="D26" s="1">
        <f t="shared" ca="1" si="1"/>
        <v>0</v>
      </c>
      <c r="E26" s="1">
        <f t="shared" ca="1" si="1"/>
        <v>1</v>
      </c>
      <c r="F26" s="1">
        <f t="shared" ca="1" si="1"/>
        <v>0</v>
      </c>
      <c r="G26" s="1">
        <f t="shared" ca="1" si="1"/>
        <v>0</v>
      </c>
      <c r="H26" s="1">
        <f t="shared" ca="1" si="1"/>
        <v>0</v>
      </c>
      <c r="I26" s="1">
        <f t="shared" ca="1" si="1"/>
        <v>0</v>
      </c>
      <c r="J26" s="1">
        <f t="shared" ca="1" si="1"/>
        <v>0</v>
      </c>
      <c r="K26" s="1">
        <f t="shared" ca="1" si="1"/>
        <v>0</v>
      </c>
      <c r="L26" s="1">
        <f t="shared" ref="L26:AA44" ca="1" si="3">OFFSET($B$2,COLUMN()-COLUMN($B$2),ROW()-ROW($B$2))</f>
        <v>0</v>
      </c>
      <c r="M26" s="1">
        <f t="shared" ca="1" si="3"/>
        <v>0</v>
      </c>
      <c r="N26" s="1">
        <f t="shared" ca="1" si="3"/>
        <v>0</v>
      </c>
      <c r="O26" s="1">
        <f t="shared" ca="1" si="3"/>
        <v>0</v>
      </c>
      <c r="P26" s="1">
        <f t="shared" ca="1" si="3"/>
        <v>0</v>
      </c>
      <c r="Q26" s="1">
        <f t="shared" ca="1" si="3"/>
        <v>0</v>
      </c>
      <c r="R26" s="1">
        <f t="shared" ca="1" si="3"/>
        <v>0</v>
      </c>
      <c r="S26" s="1">
        <f t="shared" ca="1" si="3"/>
        <v>0</v>
      </c>
      <c r="T26" s="1">
        <f t="shared" ca="1" si="3"/>
        <v>0</v>
      </c>
      <c r="U26" s="1">
        <f t="shared" ca="1" si="3"/>
        <v>0</v>
      </c>
      <c r="V26" s="1">
        <f t="shared" ca="1" si="3"/>
        <v>0</v>
      </c>
      <c r="W26" s="1">
        <f t="shared" ca="1" si="3"/>
        <v>0</v>
      </c>
      <c r="X26" s="1">
        <f t="shared" ca="1" si="3"/>
        <v>0</v>
      </c>
      <c r="Y26" s="1">
        <f ca="1">OFFSET($B$2,COLUMN()-COLUMN($B$2),ROW()-ROW($B$2))</f>
        <v>0</v>
      </c>
      <c r="Z26" s="1">
        <v>0</v>
      </c>
      <c r="AA26" s="1"/>
      <c r="AB26" s="1"/>
      <c r="AC26" s="1"/>
      <c r="AD26" s="1"/>
      <c r="AE26" s="1"/>
      <c r="AF26" s="1"/>
      <c r="AG26" s="1"/>
      <c r="AH26" s="1">
        <v>1</v>
      </c>
      <c r="AI26" s="1"/>
      <c r="AJ26" s="1"/>
      <c r="AK26" s="1"/>
      <c r="AL26" s="1"/>
      <c r="AM26" s="1">
        <v>1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t="s">
        <v>18</v>
      </c>
      <c r="B27" s="1">
        <f t="shared" ref="B27:Q47" ca="1" si="4">OFFSET($B$2,COLUMN()-COLUMN($B$2),ROW()-ROW($B$2))</f>
        <v>0</v>
      </c>
      <c r="C27" s="1">
        <f t="shared" ca="1" si="4"/>
        <v>0</v>
      </c>
      <c r="D27" s="1">
        <f t="shared" ca="1" si="4"/>
        <v>0</v>
      </c>
      <c r="E27" s="1">
        <f t="shared" ca="1" si="4"/>
        <v>1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ca="1" si="4"/>
        <v>0</v>
      </c>
      <c r="M27" s="1">
        <f t="shared" ca="1" si="4"/>
        <v>0</v>
      </c>
      <c r="N27" s="1">
        <f t="shared" ca="1" si="3"/>
        <v>0</v>
      </c>
      <c r="O27" s="1">
        <f t="shared" ca="1" si="3"/>
        <v>0</v>
      </c>
      <c r="P27" s="1">
        <f t="shared" ca="1" si="3"/>
        <v>1</v>
      </c>
      <c r="Q27" s="1">
        <f t="shared" ca="1" si="3"/>
        <v>0</v>
      </c>
      <c r="R27" s="1">
        <f t="shared" ca="1" si="3"/>
        <v>0</v>
      </c>
      <c r="S27" s="1">
        <f t="shared" ca="1" si="3"/>
        <v>0</v>
      </c>
      <c r="T27" s="1">
        <f t="shared" ca="1" si="3"/>
        <v>1</v>
      </c>
      <c r="U27" s="1">
        <f t="shared" ca="1" si="3"/>
        <v>0</v>
      </c>
      <c r="V27" s="1">
        <f t="shared" ca="1" si="3"/>
        <v>0</v>
      </c>
      <c r="W27" s="1">
        <f t="shared" ca="1" si="3"/>
        <v>0</v>
      </c>
      <c r="X27" s="1">
        <f t="shared" ca="1" si="3"/>
        <v>0</v>
      </c>
      <c r="Y27" s="1">
        <f t="shared" ca="1" si="3"/>
        <v>0</v>
      </c>
      <c r="Z27" s="1">
        <f t="shared" ca="1" si="3"/>
        <v>0</v>
      </c>
      <c r="AA27" s="1">
        <v>0</v>
      </c>
      <c r="AB27" s="1"/>
      <c r="AC27" s="1"/>
      <c r="AD27" s="1"/>
      <c r="AE27" s="1"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t="s">
        <v>19</v>
      </c>
      <c r="B28" s="1">
        <f t="shared" ca="1" si="4"/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  <c r="N28" s="1">
        <f t="shared" ca="1" si="3"/>
        <v>0</v>
      </c>
      <c r="O28" s="1">
        <f t="shared" ca="1" si="3"/>
        <v>0</v>
      </c>
      <c r="P28" s="1">
        <f t="shared" ca="1" si="3"/>
        <v>0</v>
      </c>
      <c r="Q28" s="1">
        <f t="shared" ca="1" si="3"/>
        <v>0</v>
      </c>
      <c r="R28" s="1">
        <f t="shared" ca="1" si="3"/>
        <v>0</v>
      </c>
      <c r="S28" s="1">
        <f t="shared" ca="1" si="3"/>
        <v>0</v>
      </c>
      <c r="T28" s="1">
        <f t="shared" ca="1" si="3"/>
        <v>0</v>
      </c>
      <c r="U28" s="1">
        <f t="shared" ca="1" si="3"/>
        <v>0</v>
      </c>
      <c r="V28" s="1">
        <f t="shared" ca="1" si="3"/>
        <v>0</v>
      </c>
      <c r="W28" s="1">
        <f t="shared" ca="1" si="3"/>
        <v>0</v>
      </c>
      <c r="X28" s="1">
        <f t="shared" ca="1" si="3"/>
        <v>0</v>
      </c>
      <c r="Y28" s="1">
        <f t="shared" ca="1" si="3"/>
        <v>0</v>
      </c>
      <c r="Z28" s="1">
        <f t="shared" ca="1" si="3"/>
        <v>0</v>
      </c>
      <c r="AA28" s="1">
        <f t="shared" ca="1" si="3"/>
        <v>0</v>
      </c>
      <c r="AB28" s="1">
        <v>0</v>
      </c>
      <c r="AC28" s="1">
        <v>0</v>
      </c>
      <c r="AD28" s="1"/>
      <c r="AE28" s="1"/>
      <c r="AF28" s="1">
        <v>1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t="s">
        <v>20</v>
      </c>
      <c r="B29" s="1">
        <f t="shared" ca="1" si="4"/>
        <v>0</v>
      </c>
      <c r="C29" s="1">
        <f t="shared" ca="1" si="4"/>
        <v>0</v>
      </c>
      <c r="D29" s="1">
        <f t="shared" ca="1" si="4"/>
        <v>0</v>
      </c>
      <c r="E29" s="1">
        <f t="shared" ca="1" si="4"/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ca="1" si="3"/>
        <v>0</v>
      </c>
      <c r="O29" s="1">
        <f t="shared" ca="1" si="3"/>
        <v>0</v>
      </c>
      <c r="P29" s="1">
        <f t="shared" ca="1" si="3"/>
        <v>0</v>
      </c>
      <c r="Q29" s="1">
        <f t="shared" ca="1" si="3"/>
        <v>0</v>
      </c>
      <c r="R29" s="1">
        <f t="shared" ca="1" si="3"/>
        <v>0</v>
      </c>
      <c r="S29" s="1">
        <f t="shared" ca="1" si="3"/>
        <v>0</v>
      </c>
      <c r="T29" s="1">
        <f t="shared" ca="1" si="3"/>
        <v>0</v>
      </c>
      <c r="U29" s="1">
        <f t="shared" ca="1" si="3"/>
        <v>0</v>
      </c>
      <c r="V29" s="1">
        <f t="shared" ca="1" si="3"/>
        <v>0</v>
      </c>
      <c r="W29" s="1">
        <f t="shared" ca="1" si="3"/>
        <v>0</v>
      </c>
      <c r="X29" s="1">
        <f t="shared" ca="1" si="3"/>
        <v>0</v>
      </c>
      <c r="Y29" s="1">
        <f t="shared" ca="1" si="3"/>
        <v>0</v>
      </c>
      <c r="Z29" s="1">
        <f t="shared" ca="1" si="3"/>
        <v>0</v>
      </c>
      <c r="AA29" s="1">
        <f t="shared" ca="1" si="3"/>
        <v>0</v>
      </c>
      <c r="AB29" s="1">
        <f t="shared" ref="AB29:AQ50" ca="1" si="5">OFFSET($B$2,COLUMN()-COLUMN($B$2),ROW()-ROW($B$2))</f>
        <v>0</v>
      </c>
      <c r="AC29" s="1"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t="s">
        <v>38</v>
      </c>
      <c r="B30" s="1">
        <f t="shared" ca="1" si="4"/>
        <v>0</v>
      </c>
      <c r="C30" s="1">
        <f t="shared" ca="1" si="4"/>
        <v>0</v>
      </c>
      <c r="D30" s="1">
        <f t="shared" ca="1" si="4"/>
        <v>0</v>
      </c>
      <c r="E30" s="1">
        <f t="shared" ca="1" si="4"/>
        <v>1</v>
      </c>
      <c r="F30" s="1">
        <f t="shared" ca="1" si="4"/>
        <v>0</v>
      </c>
      <c r="G30" s="1">
        <f t="shared" ca="1" si="4"/>
        <v>0</v>
      </c>
      <c r="H30" s="1">
        <f t="shared" ca="1" si="4"/>
        <v>0</v>
      </c>
      <c r="I30" s="1">
        <f t="shared" ca="1" si="4"/>
        <v>0</v>
      </c>
      <c r="J30" s="1">
        <f t="shared" ca="1" si="4"/>
        <v>0</v>
      </c>
      <c r="K30" s="1">
        <f t="shared" ca="1" si="4"/>
        <v>0</v>
      </c>
      <c r="L30" s="1">
        <f t="shared" ca="1" si="4"/>
        <v>0</v>
      </c>
      <c r="M30" s="1">
        <f t="shared" ca="1" si="4"/>
        <v>0</v>
      </c>
      <c r="N30" s="1">
        <f t="shared" ca="1" si="3"/>
        <v>0</v>
      </c>
      <c r="O30" s="1">
        <f t="shared" ca="1" si="3"/>
        <v>0</v>
      </c>
      <c r="P30" s="1">
        <f t="shared" ca="1" si="3"/>
        <v>0</v>
      </c>
      <c r="Q30" s="1">
        <f t="shared" ca="1" si="3"/>
        <v>0</v>
      </c>
      <c r="R30" s="1">
        <f t="shared" ca="1" si="3"/>
        <v>0</v>
      </c>
      <c r="S30" s="1">
        <f t="shared" ca="1" si="3"/>
        <v>0</v>
      </c>
      <c r="T30" s="1">
        <f t="shared" ca="1" si="3"/>
        <v>0</v>
      </c>
      <c r="U30" s="1">
        <f t="shared" ca="1" si="3"/>
        <v>0</v>
      </c>
      <c r="V30" s="1">
        <f t="shared" ca="1" si="3"/>
        <v>0</v>
      </c>
      <c r="W30" s="1">
        <f t="shared" ca="1" si="3"/>
        <v>0</v>
      </c>
      <c r="X30" s="1">
        <f t="shared" ca="1" si="3"/>
        <v>0</v>
      </c>
      <c r="Y30" s="1">
        <f t="shared" ca="1" si="3"/>
        <v>0</v>
      </c>
      <c r="Z30" s="1">
        <f t="shared" ca="1" si="3"/>
        <v>0</v>
      </c>
      <c r="AA30" s="1">
        <f t="shared" ca="1" si="3"/>
        <v>0</v>
      </c>
      <c r="AB30" s="1">
        <f t="shared" ca="1" si="5"/>
        <v>0</v>
      </c>
      <c r="AC30" s="1">
        <f t="shared" ca="1" si="5"/>
        <v>0</v>
      </c>
      <c r="AD30" s="1">
        <v>0</v>
      </c>
      <c r="AE30" s="1">
        <v>1</v>
      </c>
      <c r="AF30" s="1"/>
      <c r="AG30" s="1"/>
      <c r="AH30" s="1">
        <v>1</v>
      </c>
      <c r="AI30" s="1">
        <v>1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t="s">
        <v>51</v>
      </c>
      <c r="B31" s="1">
        <f t="shared" ca="1" si="4"/>
        <v>0</v>
      </c>
      <c r="C31" s="1">
        <f t="shared" ca="1" si="4"/>
        <v>0</v>
      </c>
      <c r="D31" s="1">
        <f t="shared" ca="1" si="4"/>
        <v>0</v>
      </c>
      <c r="E31" s="1">
        <f t="shared" ca="1" si="4"/>
        <v>0</v>
      </c>
      <c r="F31" s="1">
        <f t="shared" ca="1" si="4"/>
        <v>0</v>
      </c>
      <c r="G31" s="1">
        <f t="shared" ca="1" si="4"/>
        <v>0</v>
      </c>
      <c r="H31" s="1">
        <f t="shared" ca="1" si="4"/>
        <v>0</v>
      </c>
      <c r="I31" s="1">
        <f t="shared" ca="1" si="4"/>
        <v>0</v>
      </c>
      <c r="J31" s="1">
        <f t="shared" ca="1" si="4"/>
        <v>0</v>
      </c>
      <c r="K31" s="1">
        <f t="shared" ca="1" si="4"/>
        <v>0</v>
      </c>
      <c r="L31" s="1">
        <f t="shared" ca="1" si="4"/>
        <v>0</v>
      </c>
      <c r="M31" s="1">
        <f t="shared" ca="1" si="4"/>
        <v>0</v>
      </c>
      <c r="N31" s="1">
        <f t="shared" ca="1" si="3"/>
        <v>0</v>
      </c>
      <c r="O31" s="1">
        <f t="shared" ca="1" si="3"/>
        <v>0</v>
      </c>
      <c r="P31" s="1">
        <f t="shared" ca="1" si="3"/>
        <v>0</v>
      </c>
      <c r="Q31" s="1">
        <f t="shared" ca="1" si="3"/>
        <v>0</v>
      </c>
      <c r="R31" s="1">
        <f t="shared" ca="1" si="3"/>
        <v>0</v>
      </c>
      <c r="S31" s="1">
        <f t="shared" ca="1" si="3"/>
        <v>0</v>
      </c>
      <c r="T31" s="1">
        <f t="shared" ca="1" si="3"/>
        <v>0</v>
      </c>
      <c r="U31" s="1">
        <f t="shared" ca="1" si="3"/>
        <v>0</v>
      </c>
      <c r="V31" s="1">
        <f t="shared" ca="1" si="3"/>
        <v>0</v>
      </c>
      <c r="W31" s="1">
        <f t="shared" ca="1" si="3"/>
        <v>0</v>
      </c>
      <c r="X31" s="1">
        <f t="shared" ca="1" si="3"/>
        <v>0</v>
      </c>
      <c r="Y31" s="1">
        <f t="shared" ca="1" si="3"/>
        <v>0</v>
      </c>
      <c r="Z31" s="1">
        <f t="shared" ca="1" si="3"/>
        <v>0</v>
      </c>
      <c r="AA31" s="1">
        <f t="shared" ca="1" si="3"/>
        <v>0</v>
      </c>
      <c r="AB31" s="1">
        <f t="shared" ca="1" si="5"/>
        <v>0</v>
      </c>
      <c r="AC31" s="1">
        <f t="shared" ca="1" si="5"/>
        <v>0</v>
      </c>
      <c r="AD31" s="1">
        <f t="shared" ca="1" si="5"/>
        <v>1</v>
      </c>
      <c r="AE31" s="1">
        <v>0</v>
      </c>
      <c r="AF31" s="1"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t="s">
        <v>52</v>
      </c>
      <c r="B32" s="1">
        <f t="shared" ca="1" si="4"/>
        <v>0</v>
      </c>
      <c r="C32" s="1">
        <f t="shared" ca="1" si="4"/>
        <v>0</v>
      </c>
      <c r="D32" s="1">
        <f t="shared" ca="1" si="4"/>
        <v>0</v>
      </c>
      <c r="E32" s="1">
        <f t="shared" ca="1" si="4"/>
        <v>0</v>
      </c>
      <c r="F32" s="1">
        <f t="shared" ca="1" si="4"/>
        <v>0</v>
      </c>
      <c r="G32" s="1">
        <f t="shared" ca="1" si="4"/>
        <v>0</v>
      </c>
      <c r="H32" s="1">
        <f t="shared" ca="1" si="4"/>
        <v>0</v>
      </c>
      <c r="I32" s="1">
        <f t="shared" ca="1" si="4"/>
        <v>0</v>
      </c>
      <c r="J32" s="1">
        <f t="shared" ca="1" si="4"/>
        <v>0</v>
      </c>
      <c r="K32" s="1">
        <f t="shared" ca="1" si="4"/>
        <v>0</v>
      </c>
      <c r="L32" s="1">
        <f t="shared" ca="1" si="4"/>
        <v>0</v>
      </c>
      <c r="M32" s="1">
        <f t="shared" ca="1" si="4"/>
        <v>0</v>
      </c>
      <c r="N32" s="1">
        <f t="shared" ca="1" si="3"/>
        <v>0</v>
      </c>
      <c r="O32" s="1">
        <f t="shared" ca="1" si="3"/>
        <v>0</v>
      </c>
      <c r="P32" s="1">
        <f t="shared" ca="1" si="3"/>
        <v>0</v>
      </c>
      <c r="Q32" s="1">
        <f t="shared" ca="1" si="3"/>
        <v>0</v>
      </c>
      <c r="R32" s="1">
        <f t="shared" ca="1" si="3"/>
        <v>0</v>
      </c>
      <c r="S32" s="1">
        <f t="shared" ca="1" si="3"/>
        <v>0</v>
      </c>
      <c r="T32" s="1">
        <f t="shared" ca="1" si="3"/>
        <v>0</v>
      </c>
      <c r="U32" s="1">
        <f t="shared" ca="1" si="3"/>
        <v>0</v>
      </c>
      <c r="V32" s="1">
        <f t="shared" ca="1" si="3"/>
        <v>0</v>
      </c>
      <c r="W32" s="1">
        <f t="shared" ca="1" si="3"/>
        <v>0</v>
      </c>
      <c r="X32" s="1">
        <f t="shared" ca="1" si="3"/>
        <v>0</v>
      </c>
      <c r="Y32" s="1">
        <f t="shared" ca="1" si="3"/>
        <v>0</v>
      </c>
      <c r="Z32" s="1">
        <f t="shared" ca="1" si="3"/>
        <v>0</v>
      </c>
      <c r="AA32" s="1">
        <f t="shared" ca="1" si="3"/>
        <v>0</v>
      </c>
      <c r="AB32" s="1">
        <f t="shared" ca="1" si="5"/>
        <v>1</v>
      </c>
      <c r="AC32" s="1">
        <f t="shared" ca="1" si="5"/>
        <v>0</v>
      </c>
      <c r="AD32" s="1">
        <f t="shared" ca="1" si="5"/>
        <v>0</v>
      </c>
      <c r="AE32" s="1">
        <f t="shared" ca="1" si="5"/>
        <v>0</v>
      </c>
      <c r="AF32" s="1"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t="s">
        <v>44</v>
      </c>
      <c r="B33" s="1">
        <f t="shared" ca="1" si="4"/>
        <v>0</v>
      </c>
      <c r="C33" s="1">
        <f t="shared" ca="1" si="4"/>
        <v>0</v>
      </c>
      <c r="D33" s="1">
        <f t="shared" ca="1" si="4"/>
        <v>0</v>
      </c>
      <c r="E33" s="1">
        <f t="shared" ca="1" si="4"/>
        <v>1</v>
      </c>
      <c r="F33" s="1">
        <f t="shared" ca="1" si="4"/>
        <v>0</v>
      </c>
      <c r="G33" s="1">
        <f t="shared" ca="1" si="4"/>
        <v>0</v>
      </c>
      <c r="H33" s="1">
        <f t="shared" ca="1" si="4"/>
        <v>0</v>
      </c>
      <c r="I33" s="1">
        <f t="shared" ca="1" si="4"/>
        <v>0</v>
      </c>
      <c r="J33" s="1">
        <f t="shared" ca="1" si="4"/>
        <v>0</v>
      </c>
      <c r="K33" s="1">
        <f t="shared" ca="1" si="4"/>
        <v>0</v>
      </c>
      <c r="L33" s="1">
        <f t="shared" ca="1" si="4"/>
        <v>0</v>
      </c>
      <c r="M33" s="1">
        <f t="shared" ca="1" si="4"/>
        <v>0</v>
      </c>
      <c r="N33" s="1">
        <f t="shared" ca="1" si="3"/>
        <v>0</v>
      </c>
      <c r="O33" s="1">
        <f t="shared" ca="1" si="3"/>
        <v>0</v>
      </c>
      <c r="P33" s="1">
        <f t="shared" ca="1" si="3"/>
        <v>0</v>
      </c>
      <c r="Q33" s="1">
        <f t="shared" ca="1" si="3"/>
        <v>0</v>
      </c>
      <c r="R33" s="1">
        <f t="shared" ca="1" si="3"/>
        <v>0</v>
      </c>
      <c r="S33" s="1">
        <f t="shared" ca="1" si="3"/>
        <v>0</v>
      </c>
      <c r="T33" s="1">
        <f t="shared" ca="1" si="3"/>
        <v>0</v>
      </c>
      <c r="U33" s="1">
        <f t="shared" ca="1" si="3"/>
        <v>0</v>
      </c>
      <c r="V33" s="1">
        <f t="shared" ca="1" si="3"/>
        <v>0</v>
      </c>
      <c r="W33" s="1">
        <f t="shared" ca="1" si="3"/>
        <v>0</v>
      </c>
      <c r="X33" s="1">
        <f t="shared" ca="1" si="3"/>
        <v>0</v>
      </c>
      <c r="Y33" s="1">
        <f t="shared" ca="1" si="3"/>
        <v>0</v>
      </c>
      <c r="Z33" s="1">
        <f t="shared" ca="1" si="3"/>
        <v>0</v>
      </c>
      <c r="AA33" s="1">
        <f t="shared" ca="1" si="3"/>
        <v>0</v>
      </c>
      <c r="AB33" s="1">
        <f t="shared" ca="1" si="5"/>
        <v>0</v>
      </c>
      <c r="AC33" s="1">
        <f t="shared" ca="1" si="5"/>
        <v>0</v>
      </c>
      <c r="AD33" s="1">
        <f t="shared" ca="1" si="5"/>
        <v>0</v>
      </c>
      <c r="AE33" s="1">
        <f t="shared" ca="1" si="5"/>
        <v>0</v>
      </c>
      <c r="AF33" s="1">
        <f t="shared" ca="1" si="5"/>
        <v>0</v>
      </c>
      <c r="AG33" s="1">
        <v>0</v>
      </c>
      <c r="AH33" s="1">
        <v>1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t="s">
        <v>22</v>
      </c>
      <c r="B34" s="1">
        <f t="shared" ca="1" si="4"/>
        <v>0</v>
      </c>
      <c r="C34" s="1">
        <f t="shared" ca="1" si="4"/>
        <v>0</v>
      </c>
      <c r="D34" s="1">
        <f t="shared" ca="1" si="4"/>
        <v>0</v>
      </c>
      <c r="E34" s="1">
        <f t="shared" ca="1" si="4"/>
        <v>0</v>
      </c>
      <c r="F34" s="1">
        <f t="shared" ca="1" si="4"/>
        <v>0</v>
      </c>
      <c r="G34" s="1">
        <f t="shared" ca="1" si="4"/>
        <v>0</v>
      </c>
      <c r="H34" s="1">
        <f t="shared" ca="1" si="4"/>
        <v>0</v>
      </c>
      <c r="I34" s="1">
        <f t="shared" ca="1" si="4"/>
        <v>0</v>
      </c>
      <c r="J34" s="1">
        <f t="shared" ca="1" si="4"/>
        <v>0</v>
      </c>
      <c r="K34" s="1">
        <f t="shared" ca="1" si="4"/>
        <v>0</v>
      </c>
      <c r="L34" s="1">
        <f t="shared" ca="1" si="4"/>
        <v>0</v>
      </c>
      <c r="M34" s="1">
        <f t="shared" ca="1" si="4"/>
        <v>0</v>
      </c>
      <c r="N34" s="1">
        <f t="shared" ca="1" si="3"/>
        <v>0</v>
      </c>
      <c r="O34" s="1">
        <f t="shared" ca="1" si="3"/>
        <v>0</v>
      </c>
      <c r="P34" s="1">
        <f t="shared" ca="1" si="3"/>
        <v>0</v>
      </c>
      <c r="Q34" s="1">
        <f t="shared" ca="1" si="3"/>
        <v>0</v>
      </c>
      <c r="R34" s="1">
        <f t="shared" ca="1" si="3"/>
        <v>0</v>
      </c>
      <c r="S34" s="1">
        <f t="shared" ca="1" si="3"/>
        <v>0</v>
      </c>
      <c r="T34" s="1">
        <f t="shared" ca="1" si="3"/>
        <v>0</v>
      </c>
      <c r="U34" s="1">
        <f t="shared" ca="1" si="3"/>
        <v>0</v>
      </c>
      <c r="V34" s="1">
        <f t="shared" ca="1" si="3"/>
        <v>0</v>
      </c>
      <c r="W34" s="1">
        <f t="shared" ca="1" si="3"/>
        <v>0</v>
      </c>
      <c r="X34" s="1">
        <f t="shared" ca="1" si="3"/>
        <v>0</v>
      </c>
      <c r="Y34" s="1">
        <f t="shared" ca="1" si="3"/>
        <v>0</v>
      </c>
      <c r="Z34" s="1">
        <f t="shared" ca="1" si="3"/>
        <v>1</v>
      </c>
      <c r="AA34" s="1">
        <f t="shared" ca="1" si="3"/>
        <v>0</v>
      </c>
      <c r="AB34" s="1">
        <f t="shared" ca="1" si="5"/>
        <v>0</v>
      </c>
      <c r="AC34" s="1">
        <f t="shared" ca="1" si="5"/>
        <v>0</v>
      </c>
      <c r="AD34" s="1">
        <f t="shared" ca="1" si="5"/>
        <v>1</v>
      </c>
      <c r="AE34" s="1">
        <f t="shared" ca="1" si="5"/>
        <v>0</v>
      </c>
      <c r="AF34" s="1">
        <f t="shared" ca="1" si="5"/>
        <v>0</v>
      </c>
      <c r="AG34" s="1">
        <f t="shared" ca="1" si="5"/>
        <v>1</v>
      </c>
      <c r="AH34" s="1">
        <v>0</v>
      </c>
      <c r="AI34" s="1">
        <v>1</v>
      </c>
      <c r="AJ34" s="1"/>
      <c r="AK34" s="1">
        <v>1</v>
      </c>
      <c r="AL34" s="1"/>
      <c r="AM34" s="1">
        <v>1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t="s">
        <v>23</v>
      </c>
      <c r="B35" s="1">
        <f t="shared" ca="1" si="4"/>
        <v>0</v>
      </c>
      <c r="C35" s="1">
        <f t="shared" ca="1" si="4"/>
        <v>0</v>
      </c>
      <c r="D35" s="1">
        <f t="shared" ca="1" si="4"/>
        <v>0</v>
      </c>
      <c r="E35" s="1">
        <f t="shared" ca="1" si="4"/>
        <v>0</v>
      </c>
      <c r="F35" s="1">
        <f t="shared" ca="1" si="4"/>
        <v>0</v>
      </c>
      <c r="G35" s="1">
        <f t="shared" ca="1" si="4"/>
        <v>0</v>
      </c>
      <c r="H35" s="1">
        <f t="shared" ca="1" si="4"/>
        <v>0</v>
      </c>
      <c r="I35" s="1">
        <f t="shared" ca="1" si="4"/>
        <v>0</v>
      </c>
      <c r="J35" s="1">
        <f t="shared" ca="1" si="4"/>
        <v>0</v>
      </c>
      <c r="K35" s="1">
        <f t="shared" ca="1" si="4"/>
        <v>0</v>
      </c>
      <c r="L35" s="1">
        <f t="shared" ca="1" si="4"/>
        <v>0</v>
      </c>
      <c r="M35" s="1">
        <f t="shared" ca="1" si="4"/>
        <v>0</v>
      </c>
      <c r="N35" s="1">
        <f t="shared" ca="1" si="3"/>
        <v>0</v>
      </c>
      <c r="O35" s="1">
        <f t="shared" ca="1" si="3"/>
        <v>0</v>
      </c>
      <c r="P35" s="1">
        <f t="shared" ca="1" si="3"/>
        <v>0</v>
      </c>
      <c r="Q35" s="1">
        <f t="shared" ca="1" si="3"/>
        <v>0</v>
      </c>
      <c r="R35" s="1">
        <f t="shared" ca="1" si="3"/>
        <v>0</v>
      </c>
      <c r="S35" s="1">
        <f t="shared" ca="1" si="3"/>
        <v>0</v>
      </c>
      <c r="T35" s="1">
        <f t="shared" ca="1" si="3"/>
        <v>0</v>
      </c>
      <c r="U35" s="1">
        <f t="shared" ca="1" si="3"/>
        <v>0</v>
      </c>
      <c r="V35" s="1">
        <f t="shared" ca="1" si="3"/>
        <v>0</v>
      </c>
      <c r="W35" s="1">
        <f t="shared" ca="1" si="3"/>
        <v>0</v>
      </c>
      <c r="X35" s="1">
        <f t="shared" ca="1" si="3"/>
        <v>0</v>
      </c>
      <c r="Y35" s="1">
        <f t="shared" ca="1" si="3"/>
        <v>0</v>
      </c>
      <c r="Z35" s="1">
        <f t="shared" ca="1" si="3"/>
        <v>0</v>
      </c>
      <c r="AA35" s="1">
        <f t="shared" ca="1" si="3"/>
        <v>0</v>
      </c>
      <c r="AB35" s="1">
        <f t="shared" ca="1" si="5"/>
        <v>0</v>
      </c>
      <c r="AC35" s="1">
        <f t="shared" ca="1" si="5"/>
        <v>0</v>
      </c>
      <c r="AD35" s="1">
        <f t="shared" ca="1" si="5"/>
        <v>1</v>
      </c>
      <c r="AE35" s="1">
        <f t="shared" ca="1" si="5"/>
        <v>0</v>
      </c>
      <c r="AF35" s="1">
        <f t="shared" ca="1" si="5"/>
        <v>0</v>
      </c>
      <c r="AG35" s="1">
        <f t="shared" ca="1" si="5"/>
        <v>0</v>
      </c>
      <c r="AH35" s="1">
        <f t="shared" ca="1" si="5"/>
        <v>1</v>
      </c>
      <c r="AI35" s="1">
        <v>0</v>
      </c>
      <c r="AJ35" s="1">
        <v>1</v>
      </c>
      <c r="AK35" s="1">
        <v>1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t="s">
        <v>24</v>
      </c>
      <c r="B36" s="1">
        <f t="shared" ca="1" si="4"/>
        <v>0</v>
      </c>
      <c r="C36" s="1">
        <f t="shared" ca="1" si="4"/>
        <v>0</v>
      </c>
      <c r="D36" s="1">
        <f t="shared" ca="1" si="4"/>
        <v>0</v>
      </c>
      <c r="E36" s="1">
        <f t="shared" ca="1" si="4"/>
        <v>0</v>
      </c>
      <c r="F36" s="1">
        <f t="shared" ca="1" si="4"/>
        <v>0</v>
      </c>
      <c r="G36" s="1">
        <f t="shared" ca="1" si="4"/>
        <v>0</v>
      </c>
      <c r="H36" s="1">
        <f t="shared" ca="1" si="4"/>
        <v>0</v>
      </c>
      <c r="I36" s="1">
        <f t="shared" ca="1" si="4"/>
        <v>0</v>
      </c>
      <c r="J36" s="1">
        <f t="shared" ca="1" si="4"/>
        <v>0</v>
      </c>
      <c r="K36" s="1">
        <f t="shared" ca="1" si="4"/>
        <v>0</v>
      </c>
      <c r="L36" s="1">
        <f t="shared" ca="1" si="4"/>
        <v>0</v>
      </c>
      <c r="M36" s="1">
        <f t="shared" ca="1" si="4"/>
        <v>0</v>
      </c>
      <c r="N36" s="1">
        <f t="shared" ca="1" si="3"/>
        <v>0</v>
      </c>
      <c r="O36" s="1">
        <f t="shared" ca="1" si="3"/>
        <v>0</v>
      </c>
      <c r="P36" s="1">
        <f t="shared" ca="1" si="3"/>
        <v>0</v>
      </c>
      <c r="Q36" s="1">
        <f t="shared" ca="1" si="3"/>
        <v>0</v>
      </c>
      <c r="R36" s="1">
        <f t="shared" ca="1" si="3"/>
        <v>0</v>
      </c>
      <c r="S36" s="1">
        <f t="shared" ca="1" si="3"/>
        <v>0</v>
      </c>
      <c r="T36" s="1">
        <f t="shared" ca="1" si="3"/>
        <v>0</v>
      </c>
      <c r="U36" s="1">
        <f t="shared" ca="1" si="3"/>
        <v>0</v>
      </c>
      <c r="V36" s="1">
        <f t="shared" ca="1" si="3"/>
        <v>0</v>
      </c>
      <c r="W36" s="1">
        <f t="shared" ca="1" si="3"/>
        <v>0</v>
      </c>
      <c r="X36" s="1">
        <f t="shared" ca="1" si="3"/>
        <v>0</v>
      </c>
      <c r="Y36" s="1">
        <f t="shared" ca="1" si="3"/>
        <v>0</v>
      </c>
      <c r="Z36" s="1">
        <f t="shared" ca="1" si="3"/>
        <v>0</v>
      </c>
      <c r="AA36" s="1">
        <f t="shared" ca="1" si="3"/>
        <v>0</v>
      </c>
      <c r="AB36" s="1">
        <f t="shared" ca="1" si="5"/>
        <v>0</v>
      </c>
      <c r="AC36" s="1">
        <f t="shared" ca="1" si="5"/>
        <v>0</v>
      </c>
      <c r="AD36" s="1">
        <f t="shared" ca="1" si="5"/>
        <v>0</v>
      </c>
      <c r="AE36" s="1">
        <f t="shared" ca="1" si="5"/>
        <v>0</v>
      </c>
      <c r="AF36" s="1">
        <f t="shared" ca="1" si="5"/>
        <v>0</v>
      </c>
      <c r="AG36" s="1">
        <f t="shared" ca="1" si="5"/>
        <v>0</v>
      </c>
      <c r="AH36" s="1">
        <f t="shared" ca="1" si="5"/>
        <v>0</v>
      </c>
      <c r="AI36" s="1">
        <f t="shared" ca="1" si="5"/>
        <v>1</v>
      </c>
      <c r="AJ36" s="1">
        <v>0</v>
      </c>
      <c r="AK36" s="1">
        <v>1</v>
      </c>
      <c r="AL36" s="1"/>
      <c r="AM36" s="1"/>
      <c r="AN36" s="1">
        <v>1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t="s">
        <v>25</v>
      </c>
      <c r="B37" s="1">
        <f t="shared" ca="1" si="4"/>
        <v>0</v>
      </c>
      <c r="C37" s="1">
        <f t="shared" ca="1" si="4"/>
        <v>0</v>
      </c>
      <c r="D37" s="1">
        <f t="shared" ca="1" si="4"/>
        <v>0</v>
      </c>
      <c r="E37" s="1">
        <f t="shared" ca="1" si="4"/>
        <v>0</v>
      </c>
      <c r="F37" s="1">
        <f t="shared" ca="1" si="4"/>
        <v>0</v>
      </c>
      <c r="G37" s="1">
        <f t="shared" ca="1" si="4"/>
        <v>0</v>
      </c>
      <c r="H37" s="1">
        <f t="shared" ca="1" si="4"/>
        <v>0</v>
      </c>
      <c r="I37" s="1">
        <f t="shared" ca="1" si="4"/>
        <v>0</v>
      </c>
      <c r="J37" s="1">
        <f t="shared" ca="1" si="4"/>
        <v>0</v>
      </c>
      <c r="K37" s="1">
        <f t="shared" ca="1" si="4"/>
        <v>0</v>
      </c>
      <c r="L37" s="1">
        <f t="shared" ca="1" si="4"/>
        <v>0</v>
      </c>
      <c r="M37" s="1">
        <f t="shared" ca="1" si="4"/>
        <v>0</v>
      </c>
      <c r="N37" s="1">
        <f t="shared" ca="1" si="3"/>
        <v>0</v>
      </c>
      <c r="O37" s="1">
        <f t="shared" ca="1" si="3"/>
        <v>0</v>
      </c>
      <c r="P37" s="1">
        <f t="shared" ca="1" si="3"/>
        <v>0</v>
      </c>
      <c r="Q37" s="1">
        <f t="shared" ca="1" si="3"/>
        <v>0</v>
      </c>
      <c r="R37" s="1">
        <f t="shared" ca="1" si="3"/>
        <v>0</v>
      </c>
      <c r="S37" s="1">
        <f t="shared" ca="1" si="3"/>
        <v>0</v>
      </c>
      <c r="T37" s="1">
        <f t="shared" ca="1" si="3"/>
        <v>0</v>
      </c>
      <c r="U37" s="1">
        <f t="shared" ca="1" si="3"/>
        <v>0</v>
      </c>
      <c r="V37" s="1">
        <f t="shared" ca="1" si="3"/>
        <v>0</v>
      </c>
      <c r="W37" s="1">
        <f t="shared" ca="1" si="3"/>
        <v>0</v>
      </c>
      <c r="X37" s="1">
        <f t="shared" ca="1" si="3"/>
        <v>0</v>
      </c>
      <c r="Y37" s="1">
        <f t="shared" ca="1" si="3"/>
        <v>0</v>
      </c>
      <c r="Z37" s="1">
        <f t="shared" ca="1" si="3"/>
        <v>0</v>
      </c>
      <c r="AA37" s="1">
        <f t="shared" ca="1" si="3"/>
        <v>0</v>
      </c>
      <c r="AB37" s="1">
        <f t="shared" ca="1" si="5"/>
        <v>0</v>
      </c>
      <c r="AC37" s="1">
        <f t="shared" ca="1" si="5"/>
        <v>0</v>
      </c>
      <c r="AD37" s="1">
        <f t="shared" ca="1" si="5"/>
        <v>0</v>
      </c>
      <c r="AE37" s="1">
        <f t="shared" ca="1" si="5"/>
        <v>0</v>
      </c>
      <c r="AF37" s="1">
        <f t="shared" ca="1" si="5"/>
        <v>0</v>
      </c>
      <c r="AG37" s="1">
        <f t="shared" ca="1" si="5"/>
        <v>0</v>
      </c>
      <c r="AH37" s="1">
        <f t="shared" ca="1" si="5"/>
        <v>1</v>
      </c>
      <c r="AI37" s="1">
        <f t="shared" ca="1" si="5"/>
        <v>1</v>
      </c>
      <c r="AJ37" s="1">
        <f t="shared" ca="1" si="5"/>
        <v>1</v>
      </c>
      <c r="AK37" s="1">
        <v>0</v>
      </c>
      <c r="AL37" s="1"/>
      <c r="AM37" s="1"/>
      <c r="AN37" s="1">
        <v>1</v>
      </c>
      <c r="AO37" s="1"/>
      <c r="AP37" s="1">
        <v>1</v>
      </c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t="s">
        <v>27</v>
      </c>
      <c r="B38" s="1">
        <f t="shared" ca="1" si="4"/>
        <v>0</v>
      </c>
      <c r="C38" s="1">
        <f t="shared" ca="1" si="4"/>
        <v>1</v>
      </c>
      <c r="D38" s="1">
        <f t="shared" ca="1" si="4"/>
        <v>0</v>
      </c>
      <c r="E38" s="1">
        <f t="shared" ca="1" si="4"/>
        <v>0</v>
      </c>
      <c r="F38" s="1">
        <f t="shared" ca="1" si="4"/>
        <v>0</v>
      </c>
      <c r="G38" s="1">
        <f t="shared" ca="1" si="4"/>
        <v>0</v>
      </c>
      <c r="H38" s="1">
        <f t="shared" ca="1" si="4"/>
        <v>0</v>
      </c>
      <c r="I38" s="1">
        <f t="shared" ca="1" si="4"/>
        <v>0</v>
      </c>
      <c r="J38" s="1">
        <f t="shared" ca="1" si="4"/>
        <v>0</v>
      </c>
      <c r="K38" s="1">
        <f t="shared" ca="1" si="4"/>
        <v>0</v>
      </c>
      <c r="L38" s="1">
        <f t="shared" ca="1" si="4"/>
        <v>0</v>
      </c>
      <c r="M38" s="1">
        <f t="shared" ca="1" si="4"/>
        <v>0</v>
      </c>
      <c r="N38" s="1">
        <f t="shared" ca="1" si="3"/>
        <v>0</v>
      </c>
      <c r="O38" s="1">
        <f t="shared" ca="1" si="3"/>
        <v>0</v>
      </c>
      <c r="P38" s="1">
        <f t="shared" ca="1" si="3"/>
        <v>0</v>
      </c>
      <c r="Q38" s="1">
        <f t="shared" ca="1" si="3"/>
        <v>0</v>
      </c>
      <c r="R38" s="1">
        <f t="shared" ca="1" si="3"/>
        <v>0</v>
      </c>
      <c r="S38" s="1">
        <f t="shared" ca="1" si="3"/>
        <v>0</v>
      </c>
      <c r="T38" s="1">
        <f t="shared" ca="1" si="3"/>
        <v>0</v>
      </c>
      <c r="U38" s="1">
        <f t="shared" ca="1" si="3"/>
        <v>0</v>
      </c>
      <c r="V38" s="1">
        <f t="shared" ca="1" si="3"/>
        <v>0</v>
      </c>
      <c r="W38" s="1">
        <f t="shared" ca="1" si="3"/>
        <v>0</v>
      </c>
      <c r="X38" s="1">
        <f t="shared" ca="1" si="3"/>
        <v>0</v>
      </c>
      <c r="Y38" s="1">
        <f t="shared" ca="1" si="3"/>
        <v>0</v>
      </c>
      <c r="Z38" s="1">
        <f t="shared" ca="1" si="3"/>
        <v>0</v>
      </c>
      <c r="AA38" s="1">
        <f t="shared" ca="1" si="3"/>
        <v>0</v>
      </c>
      <c r="AB38" s="1">
        <f t="shared" ca="1" si="5"/>
        <v>0</v>
      </c>
      <c r="AC38" s="1">
        <f t="shared" ca="1" si="5"/>
        <v>0</v>
      </c>
      <c r="AD38" s="1">
        <f t="shared" ca="1" si="5"/>
        <v>0</v>
      </c>
      <c r="AE38" s="1">
        <f t="shared" ca="1" si="5"/>
        <v>0</v>
      </c>
      <c r="AF38" s="1">
        <f t="shared" ca="1" si="5"/>
        <v>0</v>
      </c>
      <c r="AG38" s="1">
        <f t="shared" ca="1" si="5"/>
        <v>0</v>
      </c>
      <c r="AH38" s="1">
        <f t="shared" ca="1" si="5"/>
        <v>0</v>
      </c>
      <c r="AI38" s="1">
        <f t="shared" ca="1" si="5"/>
        <v>0</v>
      </c>
      <c r="AJ38" s="1">
        <f t="shared" ca="1" si="5"/>
        <v>0</v>
      </c>
      <c r="AK38" s="1">
        <f t="shared" ca="1" si="5"/>
        <v>0</v>
      </c>
      <c r="AL38" s="1">
        <v>0</v>
      </c>
      <c r="AM38" s="1">
        <v>1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t="s">
        <v>39</v>
      </c>
      <c r="B39" s="1">
        <f t="shared" ca="1" si="4"/>
        <v>0</v>
      </c>
      <c r="C39" s="1">
        <f t="shared" ca="1" si="4"/>
        <v>0</v>
      </c>
      <c r="D39" s="1">
        <f t="shared" ca="1" si="4"/>
        <v>0</v>
      </c>
      <c r="E39" s="1">
        <f t="shared" ca="1" si="4"/>
        <v>0</v>
      </c>
      <c r="F39" s="1">
        <f t="shared" ca="1" si="4"/>
        <v>0</v>
      </c>
      <c r="G39" s="1">
        <f t="shared" ca="1" si="4"/>
        <v>0</v>
      </c>
      <c r="H39" s="1">
        <f t="shared" ca="1" si="4"/>
        <v>0</v>
      </c>
      <c r="I39" s="1">
        <f t="shared" ca="1" si="4"/>
        <v>0</v>
      </c>
      <c r="J39" s="1">
        <f t="shared" ca="1" si="4"/>
        <v>0</v>
      </c>
      <c r="K39" s="1">
        <f t="shared" ca="1" si="4"/>
        <v>0</v>
      </c>
      <c r="L39" s="1">
        <f t="shared" ca="1" si="4"/>
        <v>0</v>
      </c>
      <c r="M39" s="1">
        <f t="shared" ca="1" si="4"/>
        <v>0</v>
      </c>
      <c r="N39" s="1">
        <f t="shared" ca="1" si="3"/>
        <v>0</v>
      </c>
      <c r="O39" s="1">
        <f t="shared" ca="1" si="3"/>
        <v>0</v>
      </c>
      <c r="P39" s="1">
        <f t="shared" ca="1" si="3"/>
        <v>0</v>
      </c>
      <c r="Q39" s="1">
        <f t="shared" ca="1" si="3"/>
        <v>0</v>
      </c>
      <c r="R39" s="1">
        <f t="shared" ca="1" si="3"/>
        <v>0</v>
      </c>
      <c r="S39" s="1">
        <f t="shared" ca="1" si="3"/>
        <v>0</v>
      </c>
      <c r="T39" s="1">
        <f t="shared" ca="1" si="3"/>
        <v>0</v>
      </c>
      <c r="U39" s="1">
        <f t="shared" ca="1" si="3"/>
        <v>0</v>
      </c>
      <c r="V39" s="1">
        <f t="shared" ca="1" si="3"/>
        <v>0</v>
      </c>
      <c r="W39" s="1">
        <f t="shared" ca="1" si="3"/>
        <v>0</v>
      </c>
      <c r="X39" s="1">
        <f t="shared" ca="1" si="3"/>
        <v>0</v>
      </c>
      <c r="Y39" s="1">
        <f t="shared" ca="1" si="3"/>
        <v>0</v>
      </c>
      <c r="Z39" s="1">
        <f t="shared" ca="1" si="3"/>
        <v>1</v>
      </c>
      <c r="AA39" s="1">
        <f t="shared" ca="1" si="3"/>
        <v>0</v>
      </c>
      <c r="AB39" s="1">
        <f t="shared" ca="1" si="5"/>
        <v>0</v>
      </c>
      <c r="AC39" s="1">
        <f t="shared" ca="1" si="5"/>
        <v>0</v>
      </c>
      <c r="AD39" s="1">
        <f t="shared" ca="1" si="5"/>
        <v>0</v>
      </c>
      <c r="AE39" s="1">
        <f t="shared" ca="1" si="5"/>
        <v>0</v>
      </c>
      <c r="AF39" s="1">
        <f t="shared" ca="1" si="5"/>
        <v>0</v>
      </c>
      <c r="AG39" s="1">
        <f t="shared" ca="1" si="5"/>
        <v>0</v>
      </c>
      <c r="AH39" s="1">
        <f t="shared" ca="1" si="5"/>
        <v>1</v>
      </c>
      <c r="AI39" s="1">
        <f t="shared" ca="1" si="5"/>
        <v>0</v>
      </c>
      <c r="AJ39" s="1">
        <f t="shared" ca="1" si="5"/>
        <v>0</v>
      </c>
      <c r="AK39" s="1">
        <f t="shared" ca="1" si="5"/>
        <v>0</v>
      </c>
      <c r="AL39" s="1">
        <f t="shared" ca="1" si="5"/>
        <v>1</v>
      </c>
      <c r="AM39" s="1"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t="s">
        <v>29</v>
      </c>
      <c r="B40" s="1">
        <f t="shared" ca="1" si="4"/>
        <v>0</v>
      </c>
      <c r="C40" s="1">
        <f t="shared" ca="1" si="4"/>
        <v>0</v>
      </c>
      <c r="D40" s="1">
        <f t="shared" ca="1" si="4"/>
        <v>0</v>
      </c>
      <c r="E40" s="1">
        <f t="shared" ca="1" si="4"/>
        <v>0</v>
      </c>
      <c r="F40" s="1">
        <f t="shared" ca="1" si="4"/>
        <v>0</v>
      </c>
      <c r="G40" s="1">
        <f t="shared" ca="1" si="4"/>
        <v>0</v>
      </c>
      <c r="H40" s="1">
        <f t="shared" ca="1" si="4"/>
        <v>0</v>
      </c>
      <c r="I40" s="1">
        <f t="shared" ca="1" si="4"/>
        <v>0</v>
      </c>
      <c r="J40" s="1">
        <f t="shared" ca="1" si="4"/>
        <v>0</v>
      </c>
      <c r="K40" s="1">
        <f t="shared" ca="1" si="4"/>
        <v>0</v>
      </c>
      <c r="L40" s="1">
        <f t="shared" ca="1" si="4"/>
        <v>0</v>
      </c>
      <c r="M40" s="1">
        <f t="shared" ca="1" si="4"/>
        <v>0</v>
      </c>
      <c r="N40" s="1">
        <f t="shared" ca="1" si="3"/>
        <v>0</v>
      </c>
      <c r="O40" s="1">
        <f t="shared" ca="1" si="3"/>
        <v>0</v>
      </c>
      <c r="P40" s="1">
        <f t="shared" ca="1" si="3"/>
        <v>0</v>
      </c>
      <c r="Q40" s="1">
        <f t="shared" ca="1" si="3"/>
        <v>0</v>
      </c>
      <c r="R40" s="1">
        <f t="shared" ca="1" si="3"/>
        <v>0</v>
      </c>
      <c r="S40" s="1">
        <f t="shared" ca="1" si="3"/>
        <v>0</v>
      </c>
      <c r="T40" s="1">
        <f t="shared" ca="1" si="3"/>
        <v>0</v>
      </c>
      <c r="U40" s="1">
        <f t="shared" ca="1" si="3"/>
        <v>0</v>
      </c>
      <c r="V40" s="1">
        <f t="shared" ca="1" si="3"/>
        <v>0</v>
      </c>
      <c r="W40" s="1">
        <f t="shared" ca="1" si="3"/>
        <v>0</v>
      </c>
      <c r="X40" s="1">
        <f t="shared" ca="1" si="3"/>
        <v>0</v>
      </c>
      <c r="Y40" s="1">
        <f t="shared" ca="1" si="3"/>
        <v>0</v>
      </c>
      <c r="Z40" s="1">
        <f t="shared" ca="1" si="3"/>
        <v>0</v>
      </c>
      <c r="AA40" s="1">
        <f t="shared" ca="1" si="3"/>
        <v>0</v>
      </c>
      <c r="AB40" s="1">
        <f t="shared" ca="1" si="5"/>
        <v>0</v>
      </c>
      <c r="AC40" s="1">
        <f t="shared" ca="1" si="5"/>
        <v>0</v>
      </c>
      <c r="AD40" s="1">
        <f t="shared" ca="1" si="5"/>
        <v>0</v>
      </c>
      <c r="AE40" s="1">
        <f t="shared" ca="1" si="5"/>
        <v>0</v>
      </c>
      <c r="AF40" s="1">
        <f t="shared" ca="1" si="5"/>
        <v>0</v>
      </c>
      <c r="AG40" s="1">
        <f t="shared" ca="1" si="5"/>
        <v>0</v>
      </c>
      <c r="AH40" s="1">
        <f t="shared" ca="1" si="5"/>
        <v>0</v>
      </c>
      <c r="AI40" s="1">
        <f t="shared" ca="1" si="5"/>
        <v>0</v>
      </c>
      <c r="AJ40" s="1">
        <f t="shared" ca="1" si="5"/>
        <v>1</v>
      </c>
      <c r="AK40" s="1">
        <f t="shared" ca="1" si="5"/>
        <v>1</v>
      </c>
      <c r="AL40" s="1">
        <f t="shared" ca="1" si="5"/>
        <v>0</v>
      </c>
      <c r="AM40" s="1">
        <f t="shared" ca="1" si="5"/>
        <v>0</v>
      </c>
      <c r="AN40" s="1">
        <v>0</v>
      </c>
      <c r="AO40" s="1">
        <v>1</v>
      </c>
      <c r="AP40" s="1">
        <v>1</v>
      </c>
      <c r="AQ40" s="1">
        <v>1</v>
      </c>
      <c r="AR40" s="1">
        <v>1</v>
      </c>
      <c r="AS40" s="1"/>
      <c r="AT40" s="1"/>
      <c r="AU40" s="1"/>
      <c r="AV40" s="1"/>
      <c r="AW40" s="1"/>
      <c r="AX40" s="1"/>
    </row>
    <row r="41" spans="1:50" x14ac:dyDescent="0.3">
      <c r="A41" t="s">
        <v>40</v>
      </c>
      <c r="B41" s="1">
        <f t="shared" ca="1" si="4"/>
        <v>0</v>
      </c>
      <c r="C41" s="1">
        <f t="shared" ca="1" si="4"/>
        <v>0</v>
      </c>
      <c r="D41" s="1">
        <f t="shared" ca="1" si="4"/>
        <v>0</v>
      </c>
      <c r="E41" s="1">
        <f t="shared" ca="1" si="4"/>
        <v>0</v>
      </c>
      <c r="F41" s="1">
        <f t="shared" ca="1" si="4"/>
        <v>0</v>
      </c>
      <c r="G41" s="1">
        <f t="shared" ca="1" si="4"/>
        <v>0</v>
      </c>
      <c r="H41" s="1">
        <f t="shared" ca="1" si="4"/>
        <v>0</v>
      </c>
      <c r="I41" s="1">
        <f t="shared" ca="1" si="4"/>
        <v>0</v>
      </c>
      <c r="J41" s="1">
        <f t="shared" ca="1" si="4"/>
        <v>0</v>
      </c>
      <c r="K41" s="1">
        <f t="shared" ca="1" si="4"/>
        <v>0</v>
      </c>
      <c r="L41" s="1">
        <f t="shared" ca="1" si="4"/>
        <v>0</v>
      </c>
      <c r="M41" s="1">
        <f t="shared" ca="1" si="4"/>
        <v>0</v>
      </c>
      <c r="N41" s="1">
        <f t="shared" ca="1" si="3"/>
        <v>0</v>
      </c>
      <c r="O41" s="1">
        <f t="shared" ca="1" si="3"/>
        <v>0</v>
      </c>
      <c r="P41" s="1">
        <f t="shared" ca="1" si="3"/>
        <v>0</v>
      </c>
      <c r="Q41" s="1">
        <f t="shared" ca="1" si="3"/>
        <v>0</v>
      </c>
      <c r="R41" s="1">
        <f t="shared" ca="1" si="3"/>
        <v>0</v>
      </c>
      <c r="S41" s="1">
        <f t="shared" ca="1" si="3"/>
        <v>0</v>
      </c>
      <c r="T41" s="1">
        <f t="shared" ca="1" si="3"/>
        <v>0</v>
      </c>
      <c r="U41" s="1">
        <f t="shared" ca="1" si="3"/>
        <v>0</v>
      </c>
      <c r="V41" s="1">
        <f t="shared" ca="1" si="3"/>
        <v>0</v>
      </c>
      <c r="W41" s="1">
        <f t="shared" ca="1" si="3"/>
        <v>0</v>
      </c>
      <c r="X41" s="1">
        <f t="shared" ca="1" si="3"/>
        <v>0</v>
      </c>
      <c r="Y41" s="1">
        <f t="shared" ca="1" si="3"/>
        <v>0</v>
      </c>
      <c r="Z41" s="1">
        <f t="shared" ca="1" si="3"/>
        <v>0</v>
      </c>
      <c r="AA41" s="1">
        <f t="shared" ca="1" si="3"/>
        <v>0</v>
      </c>
      <c r="AB41" s="1">
        <f t="shared" ca="1" si="5"/>
        <v>0</v>
      </c>
      <c r="AC41" s="1">
        <f t="shared" ca="1" si="5"/>
        <v>0</v>
      </c>
      <c r="AD41" s="1">
        <f t="shared" ca="1" si="5"/>
        <v>0</v>
      </c>
      <c r="AE41" s="1">
        <f t="shared" ca="1" si="5"/>
        <v>0</v>
      </c>
      <c r="AF41" s="1">
        <f t="shared" ca="1" si="5"/>
        <v>0</v>
      </c>
      <c r="AG41" s="1">
        <f t="shared" ca="1" si="5"/>
        <v>0</v>
      </c>
      <c r="AH41" s="1">
        <f t="shared" ca="1" si="5"/>
        <v>0</v>
      </c>
      <c r="AI41" s="1">
        <f t="shared" ca="1" si="5"/>
        <v>0</v>
      </c>
      <c r="AJ41" s="1">
        <f t="shared" ca="1" si="5"/>
        <v>0</v>
      </c>
      <c r="AK41" s="1">
        <f t="shared" ca="1" si="5"/>
        <v>0</v>
      </c>
      <c r="AL41" s="1">
        <f t="shared" ca="1" si="5"/>
        <v>0</v>
      </c>
      <c r="AM41" s="1">
        <f t="shared" ca="1" si="5"/>
        <v>0</v>
      </c>
      <c r="AN41" s="1">
        <f t="shared" ca="1" si="5"/>
        <v>1</v>
      </c>
      <c r="AO41" s="1"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t="s">
        <v>30</v>
      </c>
      <c r="B42" s="1">
        <f t="shared" ca="1" si="4"/>
        <v>0</v>
      </c>
      <c r="C42" s="1">
        <f t="shared" ca="1" si="4"/>
        <v>0</v>
      </c>
      <c r="D42" s="1">
        <f t="shared" ca="1" si="4"/>
        <v>0</v>
      </c>
      <c r="E42" s="1">
        <f t="shared" ca="1" si="4"/>
        <v>0</v>
      </c>
      <c r="F42" s="1">
        <f t="shared" ca="1" si="4"/>
        <v>0</v>
      </c>
      <c r="G42" s="1">
        <f t="shared" ca="1" si="4"/>
        <v>0</v>
      </c>
      <c r="H42" s="1">
        <f t="shared" ca="1" si="4"/>
        <v>0</v>
      </c>
      <c r="I42" s="1">
        <f t="shared" ca="1" si="4"/>
        <v>0</v>
      </c>
      <c r="J42" s="1">
        <f t="shared" ca="1" si="4"/>
        <v>0</v>
      </c>
      <c r="K42" s="1">
        <f t="shared" ca="1" si="4"/>
        <v>0</v>
      </c>
      <c r="L42" s="1">
        <f t="shared" ca="1" si="4"/>
        <v>0</v>
      </c>
      <c r="M42" s="1">
        <f t="shared" ca="1" si="4"/>
        <v>0</v>
      </c>
      <c r="N42" s="1">
        <f t="shared" ca="1" si="3"/>
        <v>0</v>
      </c>
      <c r="O42" s="1">
        <f t="shared" ca="1" si="3"/>
        <v>0</v>
      </c>
      <c r="P42" s="1">
        <f t="shared" ca="1" si="3"/>
        <v>0</v>
      </c>
      <c r="Q42" s="1">
        <f t="shared" ca="1" si="3"/>
        <v>0</v>
      </c>
      <c r="R42" s="1">
        <f t="shared" ca="1" si="3"/>
        <v>0</v>
      </c>
      <c r="S42" s="1">
        <f t="shared" ca="1" si="3"/>
        <v>0</v>
      </c>
      <c r="T42" s="1">
        <f t="shared" ca="1" si="3"/>
        <v>0</v>
      </c>
      <c r="U42" s="1">
        <f t="shared" ca="1" si="3"/>
        <v>0</v>
      </c>
      <c r="V42" s="1">
        <f t="shared" ca="1" si="3"/>
        <v>0</v>
      </c>
      <c r="W42" s="1">
        <f t="shared" ca="1" si="3"/>
        <v>0</v>
      </c>
      <c r="X42" s="1">
        <f t="shared" ca="1" si="3"/>
        <v>0</v>
      </c>
      <c r="Y42" s="1">
        <f t="shared" ca="1" si="3"/>
        <v>0</v>
      </c>
      <c r="Z42" s="1">
        <f t="shared" ca="1" si="3"/>
        <v>0</v>
      </c>
      <c r="AA42" s="1">
        <f t="shared" ca="1" si="3"/>
        <v>0</v>
      </c>
      <c r="AB42" s="1">
        <f t="shared" ca="1" si="5"/>
        <v>0</v>
      </c>
      <c r="AC42" s="1">
        <f t="shared" ca="1" si="5"/>
        <v>0</v>
      </c>
      <c r="AD42" s="1">
        <f t="shared" ca="1" si="5"/>
        <v>0</v>
      </c>
      <c r="AE42" s="1">
        <f t="shared" ca="1" si="5"/>
        <v>0</v>
      </c>
      <c r="AF42" s="1">
        <f t="shared" ca="1" si="5"/>
        <v>0</v>
      </c>
      <c r="AG42" s="1">
        <f t="shared" ca="1" si="5"/>
        <v>0</v>
      </c>
      <c r="AH42" s="1">
        <f t="shared" ca="1" si="5"/>
        <v>0</v>
      </c>
      <c r="AI42" s="1">
        <f t="shared" ca="1" si="5"/>
        <v>0</v>
      </c>
      <c r="AJ42" s="1">
        <f t="shared" ca="1" si="5"/>
        <v>0</v>
      </c>
      <c r="AK42" s="1">
        <f t="shared" ca="1" si="5"/>
        <v>1</v>
      </c>
      <c r="AL42" s="1">
        <f t="shared" ca="1" si="5"/>
        <v>0</v>
      </c>
      <c r="AM42" s="1">
        <f t="shared" ca="1" si="5"/>
        <v>0</v>
      </c>
      <c r="AN42" s="1">
        <f t="shared" ca="1" si="5"/>
        <v>1</v>
      </c>
      <c r="AO42" s="1">
        <f t="shared" ca="1" si="5"/>
        <v>0</v>
      </c>
      <c r="AP42" s="1">
        <v>0</v>
      </c>
      <c r="AQ42" s="1">
        <v>1</v>
      </c>
      <c r="AR42" s="1"/>
      <c r="AS42" s="1"/>
      <c r="AT42" s="1"/>
      <c r="AU42" s="1">
        <v>1</v>
      </c>
      <c r="AV42" s="1"/>
      <c r="AW42" s="1"/>
      <c r="AX42" s="1"/>
    </row>
    <row r="43" spans="1:50" x14ac:dyDescent="0.3">
      <c r="A43" t="s">
        <v>31</v>
      </c>
      <c r="B43" s="1">
        <f t="shared" ca="1" si="4"/>
        <v>0</v>
      </c>
      <c r="C43" s="1">
        <f t="shared" ca="1" si="4"/>
        <v>0</v>
      </c>
      <c r="D43" s="1">
        <f t="shared" ca="1" si="4"/>
        <v>0</v>
      </c>
      <c r="E43" s="1">
        <f t="shared" ca="1" si="4"/>
        <v>0</v>
      </c>
      <c r="F43" s="1">
        <f t="shared" ca="1" si="4"/>
        <v>0</v>
      </c>
      <c r="G43" s="1">
        <f t="shared" ca="1" si="4"/>
        <v>0</v>
      </c>
      <c r="H43" s="1">
        <f t="shared" ca="1" si="4"/>
        <v>0</v>
      </c>
      <c r="I43" s="1">
        <f t="shared" ca="1" si="4"/>
        <v>0</v>
      </c>
      <c r="J43" s="1">
        <f t="shared" ca="1" si="4"/>
        <v>0</v>
      </c>
      <c r="K43" s="1">
        <f t="shared" ca="1" si="4"/>
        <v>0</v>
      </c>
      <c r="L43" s="1">
        <f t="shared" ca="1" si="4"/>
        <v>0</v>
      </c>
      <c r="M43" s="1">
        <f t="shared" ca="1" si="4"/>
        <v>0</v>
      </c>
      <c r="N43" s="1">
        <f t="shared" ca="1" si="3"/>
        <v>0</v>
      </c>
      <c r="O43" s="1">
        <f t="shared" ca="1" si="3"/>
        <v>0</v>
      </c>
      <c r="P43" s="1">
        <f t="shared" ca="1" si="3"/>
        <v>0</v>
      </c>
      <c r="Q43" s="1">
        <f t="shared" ca="1" si="3"/>
        <v>0</v>
      </c>
      <c r="R43" s="1">
        <f t="shared" ca="1" si="3"/>
        <v>0</v>
      </c>
      <c r="S43" s="1">
        <f t="shared" ca="1" si="3"/>
        <v>0</v>
      </c>
      <c r="T43" s="1">
        <f t="shared" ca="1" si="3"/>
        <v>0</v>
      </c>
      <c r="U43" s="1">
        <f t="shared" ca="1" si="3"/>
        <v>0</v>
      </c>
      <c r="V43" s="1">
        <f t="shared" ca="1" si="3"/>
        <v>0</v>
      </c>
      <c r="W43" s="1">
        <f t="shared" ca="1" si="3"/>
        <v>0</v>
      </c>
      <c r="X43" s="1">
        <f t="shared" ca="1" si="3"/>
        <v>0</v>
      </c>
      <c r="Y43" s="1">
        <f t="shared" ca="1" si="3"/>
        <v>0</v>
      </c>
      <c r="Z43" s="1">
        <f t="shared" ca="1" si="3"/>
        <v>0</v>
      </c>
      <c r="AA43" s="1">
        <f t="shared" ca="1" si="3"/>
        <v>0</v>
      </c>
      <c r="AB43" s="1">
        <f t="shared" ca="1" si="5"/>
        <v>0</v>
      </c>
      <c r="AC43" s="1">
        <f t="shared" ca="1" si="5"/>
        <v>0</v>
      </c>
      <c r="AD43" s="1">
        <f t="shared" ca="1" si="5"/>
        <v>0</v>
      </c>
      <c r="AE43" s="1">
        <f t="shared" ca="1" si="5"/>
        <v>0</v>
      </c>
      <c r="AF43" s="1">
        <f t="shared" ca="1" si="5"/>
        <v>0</v>
      </c>
      <c r="AG43" s="1">
        <f t="shared" ca="1" si="5"/>
        <v>0</v>
      </c>
      <c r="AH43" s="1">
        <f t="shared" ca="1" si="5"/>
        <v>0</v>
      </c>
      <c r="AI43" s="1">
        <f t="shared" ca="1" si="5"/>
        <v>0</v>
      </c>
      <c r="AJ43" s="1">
        <f t="shared" ca="1" si="5"/>
        <v>0</v>
      </c>
      <c r="AK43" s="1">
        <f t="shared" ca="1" si="5"/>
        <v>0</v>
      </c>
      <c r="AL43" s="1">
        <f t="shared" ca="1" si="5"/>
        <v>0</v>
      </c>
      <c r="AM43" s="1">
        <f t="shared" ca="1" si="5"/>
        <v>0</v>
      </c>
      <c r="AN43" s="1">
        <f t="shared" ca="1" si="5"/>
        <v>1</v>
      </c>
      <c r="AO43" s="1">
        <f t="shared" ca="1" si="5"/>
        <v>0</v>
      </c>
      <c r="AP43" s="1">
        <f t="shared" ca="1" si="5"/>
        <v>1</v>
      </c>
      <c r="AQ43" s="1">
        <v>0</v>
      </c>
      <c r="AR43" s="1"/>
      <c r="AS43" s="1">
        <v>1</v>
      </c>
      <c r="AT43" s="1"/>
      <c r="AU43" s="1">
        <v>1</v>
      </c>
      <c r="AV43" s="1"/>
      <c r="AW43" s="1"/>
      <c r="AX43" s="1"/>
    </row>
    <row r="44" spans="1:50" x14ac:dyDescent="0.3">
      <c r="A44" t="s">
        <v>32</v>
      </c>
      <c r="B44" s="1">
        <f t="shared" ca="1" si="4"/>
        <v>0</v>
      </c>
      <c r="C44" s="1">
        <f t="shared" ca="1" si="4"/>
        <v>0</v>
      </c>
      <c r="D44" s="1">
        <f t="shared" ca="1" si="4"/>
        <v>0</v>
      </c>
      <c r="E44" s="1">
        <f t="shared" ca="1" si="4"/>
        <v>0</v>
      </c>
      <c r="F44" s="1">
        <f t="shared" ca="1" si="4"/>
        <v>0</v>
      </c>
      <c r="G44" s="1">
        <f t="shared" ca="1" si="4"/>
        <v>0</v>
      </c>
      <c r="H44" s="1">
        <f t="shared" ca="1" si="4"/>
        <v>0</v>
      </c>
      <c r="I44" s="1">
        <f t="shared" ca="1" si="4"/>
        <v>0</v>
      </c>
      <c r="J44" s="1">
        <f t="shared" ca="1" si="4"/>
        <v>0</v>
      </c>
      <c r="K44" s="1">
        <f t="shared" ca="1" si="4"/>
        <v>0</v>
      </c>
      <c r="L44" s="1">
        <f t="shared" ca="1" si="4"/>
        <v>0</v>
      </c>
      <c r="M44" s="1">
        <f t="shared" ca="1" si="4"/>
        <v>0</v>
      </c>
      <c r="N44" s="1">
        <f t="shared" ca="1" si="3"/>
        <v>0</v>
      </c>
      <c r="O44" s="1">
        <f t="shared" ca="1" si="3"/>
        <v>0</v>
      </c>
      <c r="P44" s="1">
        <f t="shared" ca="1" si="3"/>
        <v>0</v>
      </c>
      <c r="Q44" s="1">
        <f t="shared" ca="1" si="3"/>
        <v>0</v>
      </c>
      <c r="R44" s="1">
        <f t="shared" ca="1" si="3"/>
        <v>0</v>
      </c>
      <c r="S44" s="1">
        <f t="shared" ref="S44:AH50" ca="1" si="6">OFFSET($B$2,COLUMN()-COLUMN($B$2),ROW()-ROW($B$2))</f>
        <v>0</v>
      </c>
      <c r="T44" s="1">
        <f t="shared" ca="1" si="6"/>
        <v>0</v>
      </c>
      <c r="U44" s="1">
        <f t="shared" ca="1" si="6"/>
        <v>0</v>
      </c>
      <c r="V44" s="1">
        <f t="shared" ca="1" si="6"/>
        <v>0</v>
      </c>
      <c r="W44" s="1">
        <f t="shared" ca="1" si="6"/>
        <v>0</v>
      </c>
      <c r="X44" s="1">
        <f t="shared" ca="1" si="6"/>
        <v>0</v>
      </c>
      <c r="Y44" s="1">
        <f t="shared" ca="1" si="6"/>
        <v>0</v>
      </c>
      <c r="Z44" s="1">
        <f t="shared" ca="1" si="6"/>
        <v>0</v>
      </c>
      <c r="AA44" s="1">
        <f t="shared" ca="1" si="6"/>
        <v>0</v>
      </c>
      <c r="AB44" s="1">
        <f t="shared" ca="1" si="6"/>
        <v>0</v>
      </c>
      <c r="AC44" s="1">
        <f t="shared" ca="1" si="6"/>
        <v>0</v>
      </c>
      <c r="AD44" s="1">
        <f t="shared" ca="1" si="6"/>
        <v>0</v>
      </c>
      <c r="AE44" s="1">
        <f t="shared" ca="1" si="6"/>
        <v>0</v>
      </c>
      <c r="AF44" s="1">
        <f t="shared" ca="1" si="6"/>
        <v>0</v>
      </c>
      <c r="AG44" s="1">
        <f t="shared" ca="1" si="6"/>
        <v>0</v>
      </c>
      <c r="AH44" s="1">
        <f t="shared" ca="1" si="6"/>
        <v>0</v>
      </c>
      <c r="AI44" s="1">
        <f t="shared" ca="1" si="5"/>
        <v>0</v>
      </c>
      <c r="AJ44" s="1">
        <f t="shared" ca="1" si="5"/>
        <v>0</v>
      </c>
      <c r="AK44" s="1">
        <f t="shared" ca="1" si="5"/>
        <v>0</v>
      </c>
      <c r="AL44" s="1">
        <f t="shared" ca="1" si="5"/>
        <v>0</v>
      </c>
      <c r="AM44" s="1">
        <f t="shared" ca="1" si="5"/>
        <v>0</v>
      </c>
      <c r="AN44" s="1">
        <f t="shared" ca="1" si="5"/>
        <v>1</v>
      </c>
      <c r="AO44" s="1">
        <f t="shared" ca="1" si="5"/>
        <v>0</v>
      </c>
      <c r="AP44" s="1">
        <f t="shared" ca="1" si="5"/>
        <v>0</v>
      </c>
      <c r="AQ44" s="1">
        <f t="shared" ca="1" si="5"/>
        <v>0</v>
      </c>
      <c r="AR44" s="1">
        <v>0</v>
      </c>
      <c r="AS44" s="1">
        <v>1</v>
      </c>
      <c r="AT44" s="1"/>
      <c r="AU44" s="1"/>
      <c r="AV44" s="1"/>
      <c r="AW44" s="1"/>
      <c r="AX44" s="1"/>
    </row>
    <row r="45" spans="1:50" x14ac:dyDescent="0.3">
      <c r="A45" t="s">
        <v>53</v>
      </c>
      <c r="B45" s="1">
        <f t="shared" ca="1" si="4"/>
        <v>0</v>
      </c>
      <c r="C45" s="1">
        <f t="shared" ca="1" si="4"/>
        <v>0</v>
      </c>
      <c r="D45" s="1">
        <f t="shared" ca="1" si="4"/>
        <v>0</v>
      </c>
      <c r="E45" s="1">
        <f t="shared" ca="1" si="4"/>
        <v>0</v>
      </c>
      <c r="F45" s="1">
        <f t="shared" ca="1" si="4"/>
        <v>0</v>
      </c>
      <c r="G45" s="1">
        <f t="shared" ca="1" si="4"/>
        <v>0</v>
      </c>
      <c r="H45" s="1">
        <f t="shared" ca="1" si="4"/>
        <v>0</v>
      </c>
      <c r="I45" s="1">
        <f t="shared" ca="1" si="4"/>
        <v>0</v>
      </c>
      <c r="J45" s="1">
        <f t="shared" ca="1" si="4"/>
        <v>0</v>
      </c>
      <c r="K45" s="1">
        <f t="shared" ca="1" si="4"/>
        <v>0</v>
      </c>
      <c r="L45" s="1">
        <f t="shared" ca="1" si="4"/>
        <v>0</v>
      </c>
      <c r="M45" s="1">
        <f t="shared" ca="1" si="4"/>
        <v>0</v>
      </c>
      <c r="N45" s="1">
        <f t="shared" ca="1" si="4"/>
        <v>0</v>
      </c>
      <c r="O45" s="1">
        <f t="shared" ca="1" si="4"/>
        <v>0</v>
      </c>
      <c r="P45" s="1">
        <f t="shared" ca="1" si="4"/>
        <v>0</v>
      </c>
      <c r="Q45" s="1">
        <f t="shared" ca="1" si="4"/>
        <v>0</v>
      </c>
      <c r="R45" s="1">
        <f t="shared" ref="R45:V46" ca="1" si="7">OFFSET($B$2,COLUMN()-COLUMN($B$2),ROW()-ROW($B$2))</f>
        <v>0</v>
      </c>
      <c r="S45" s="1">
        <f t="shared" ca="1" si="7"/>
        <v>0</v>
      </c>
      <c r="T45" s="1">
        <f t="shared" ca="1" si="7"/>
        <v>0</v>
      </c>
      <c r="U45" s="1">
        <f t="shared" ca="1" si="7"/>
        <v>0</v>
      </c>
      <c r="V45" s="1">
        <f t="shared" ca="1" si="7"/>
        <v>0</v>
      </c>
      <c r="W45" s="1">
        <f t="shared" ca="1" si="6"/>
        <v>0</v>
      </c>
      <c r="X45" s="1">
        <f t="shared" ca="1" si="6"/>
        <v>0</v>
      </c>
      <c r="Y45" s="1">
        <f t="shared" ca="1" si="6"/>
        <v>0</v>
      </c>
      <c r="Z45" s="1">
        <f t="shared" ca="1" si="6"/>
        <v>0</v>
      </c>
      <c r="AA45" s="1">
        <f t="shared" ca="1" si="6"/>
        <v>0</v>
      </c>
      <c r="AB45" s="1">
        <f t="shared" ca="1" si="6"/>
        <v>0</v>
      </c>
      <c r="AC45" s="1">
        <f t="shared" ca="1" si="6"/>
        <v>0</v>
      </c>
      <c r="AD45" s="1">
        <f t="shared" ca="1" si="6"/>
        <v>0</v>
      </c>
      <c r="AE45" s="1">
        <f t="shared" ca="1" si="6"/>
        <v>0</v>
      </c>
      <c r="AF45" s="1">
        <f t="shared" ca="1" si="6"/>
        <v>0</v>
      </c>
      <c r="AG45" s="1">
        <f t="shared" ca="1" si="6"/>
        <v>0</v>
      </c>
      <c r="AH45" s="1">
        <f t="shared" ca="1" si="6"/>
        <v>0</v>
      </c>
      <c r="AI45" s="1">
        <f t="shared" ca="1" si="5"/>
        <v>0</v>
      </c>
      <c r="AJ45" s="1">
        <f t="shared" ca="1" si="5"/>
        <v>0</v>
      </c>
      <c r="AK45" s="1">
        <f t="shared" ca="1" si="5"/>
        <v>0</v>
      </c>
      <c r="AL45" s="1">
        <f t="shared" ca="1" si="5"/>
        <v>0</v>
      </c>
      <c r="AM45" s="1">
        <f t="shared" ca="1" si="5"/>
        <v>0</v>
      </c>
      <c r="AN45" s="1">
        <f t="shared" ca="1" si="5"/>
        <v>0</v>
      </c>
      <c r="AO45" s="1">
        <f t="shared" ca="1" si="5"/>
        <v>0</v>
      </c>
      <c r="AP45" s="1">
        <f t="shared" ca="1" si="5"/>
        <v>0</v>
      </c>
      <c r="AQ45" s="1">
        <f t="shared" ca="1" si="5"/>
        <v>1</v>
      </c>
      <c r="AR45" s="1">
        <f t="shared" ref="AM45:AW50" ca="1" si="8">OFFSET($B$2,COLUMN()-COLUMN($B$2),ROW()-ROW($B$2))</f>
        <v>1</v>
      </c>
      <c r="AS45" s="1">
        <v>0</v>
      </c>
      <c r="AT45" s="1">
        <v>1</v>
      </c>
      <c r="AU45" s="1"/>
      <c r="AV45" s="1"/>
      <c r="AW45" s="1"/>
      <c r="AX45" s="1"/>
    </row>
    <row r="46" spans="1:50" x14ac:dyDescent="0.3">
      <c r="A46" t="s">
        <v>33</v>
      </c>
      <c r="B46" s="1">
        <f t="shared" ca="1" si="4"/>
        <v>0</v>
      </c>
      <c r="C46" s="1">
        <f t="shared" ca="1" si="4"/>
        <v>0</v>
      </c>
      <c r="D46" s="1">
        <f t="shared" ca="1" si="4"/>
        <v>0</v>
      </c>
      <c r="E46" s="1">
        <f t="shared" ca="1" si="4"/>
        <v>0</v>
      </c>
      <c r="F46" s="1">
        <f t="shared" ca="1" si="4"/>
        <v>0</v>
      </c>
      <c r="G46" s="1">
        <f t="shared" ca="1" si="4"/>
        <v>0</v>
      </c>
      <c r="H46" s="1">
        <f t="shared" ca="1" si="4"/>
        <v>0</v>
      </c>
      <c r="I46" s="1">
        <f t="shared" ca="1" si="4"/>
        <v>0</v>
      </c>
      <c r="J46" s="1">
        <f t="shared" ca="1" si="4"/>
        <v>0</v>
      </c>
      <c r="K46" s="1">
        <f t="shared" ca="1" si="4"/>
        <v>0</v>
      </c>
      <c r="L46" s="1">
        <f t="shared" ca="1" si="4"/>
        <v>0</v>
      </c>
      <c r="M46" s="1">
        <f t="shared" ca="1" si="4"/>
        <v>0</v>
      </c>
      <c r="N46" s="1">
        <f t="shared" ca="1" si="4"/>
        <v>0</v>
      </c>
      <c r="O46" s="1">
        <f t="shared" ca="1" si="4"/>
        <v>0</v>
      </c>
      <c r="P46" s="1">
        <f t="shared" ca="1" si="4"/>
        <v>0</v>
      </c>
      <c r="Q46" s="1">
        <f t="shared" ca="1" si="4"/>
        <v>0</v>
      </c>
      <c r="R46" s="1">
        <f t="shared" ca="1" si="7"/>
        <v>0</v>
      </c>
      <c r="S46" s="1">
        <f t="shared" ca="1" si="7"/>
        <v>0</v>
      </c>
      <c r="T46" s="1">
        <f t="shared" ca="1" si="7"/>
        <v>0</v>
      </c>
      <c r="U46" s="1">
        <f t="shared" ca="1" si="7"/>
        <v>0</v>
      </c>
      <c r="V46" s="1">
        <f t="shared" ca="1" si="7"/>
        <v>0</v>
      </c>
      <c r="W46" s="1">
        <f t="shared" ca="1" si="6"/>
        <v>0</v>
      </c>
      <c r="X46" s="1">
        <f t="shared" ca="1" si="6"/>
        <v>0</v>
      </c>
      <c r="Y46" s="1">
        <f t="shared" ca="1" si="6"/>
        <v>0</v>
      </c>
      <c r="Z46" s="1">
        <f t="shared" ca="1" si="6"/>
        <v>0</v>
      </c>
      <c r="AA46" s="1">
        <f t="shared" ca="1" si="6"/>
        <v>0</v>
      </c>
      <c r="AB46" s="1">
        <f t="shared" ca="1" si="6"/>
        <v>0</v>
      </c>
      <c r="AC46" s="1">
        <f t="shared" ca="1" si="6"/>
        <v>0</v>
      </c>
      <c r="AD46" s="1">
        <f t="shared" ca="1" si="6"/>
        <v>0</v>
      </c>
      <c r="AE46" s="1">
        <f t="shared" ca="1" si="6"/>
        <v>0</v>
      </c>
      <c r="AF46" s="1">
        <f t="shared" ca="1" si="6"/>
        <v>0</v>
      </c>
      <c r="AG46" s="1">
        <f t="shared" ca="1" si="6"/>
        <v>0</v>
      </c>
      <c r="AH46" s="1">
        <f t="shared" ca="1" si="6"/>
        <v>0</v>
      </c>
      <c r="AI46" s="1">
        <f t="shared" ca="1" si="5"/>
        <v>0</v>
      </c>
      <c r="AJ46" s="1">
        <f t="shared" ca="1" si="5"/>
        <v>0</v>
      </c>
      <c r="AK46" s="1">
        <f t="shared" ca="1" si="5"/>
        <v>0</v>
      </c>
      <c r="AL46" s="1">
        <f t="shared" ca="1" si="5"/>
        <v>0</v>
      </c>
      <c r="AM46" s="1">
        <f t="shared" ca="1" si="8"/>
        <v>0</v>
      </c>
      <c r="AN46" s="1">
        <f t="shared" ca="1" si="8"/>
        <v>0</v>
      </c>
      <c r="AO46" s="1">
        <f t="shared" ca="1" si="8"/>
        <v>0</v>
      </c>
      <c r="AP46" s="1">
        <f t="shared" ca="1" si="8"/>
        <v>0</v>
      </c>
      <c r="AQ46" s="1">
        <f t="shared" ca="1" si="8"/>
        <v>0</v>
      </c>
      <c r="AR46" s="1">
        <f t="shared" ca="1" si="8"/>
        <v>0</v>
      </c>
      <c r="AS46" s="1">
        <f t="shared" ca="1" si="8"/>
        <v>1</v>
      </c>
      <c r="AT46" s="1">
        <v>0</v>
      </c>
      <c r="AU46" s="1"/>
      <c r="AV46" s="1"/>
      <c r="AW46" s="1"/>
      <c r="AX46" s="1"/>
    </row>
    <row r="47" spans="1:50" x14ac:dyDescent="0.3">
      <c r="A47" t="s">
        <v>34</v>
      </c>
      <c r="B47" s="1">
        <f t="shared" ca="1" si="4"/>
        <v>0</v>
      </c>
      <c r="C47" s="1">
        <f t="shared" ca="1" si="4"/>
        <v>0</v>
      </c>
      <c r="D47" s="1">
        <f t="shared" ca="1" si="4"/>
        <v>0</v>
      </c>
      <c r="E47" s="1">
        <f t="shared" ca="1" si="4"/>
        <v>0</v>
      </c>
      <c r="F47" s="1">
        <f t="shared" ca="1" si="4"/>
        <v>0</v>
      </c>
      <c r="G47" s="1">
        <f t="shared" ca="1" si="4"/>
        <v>0</v>
      </c>
      <c r="H47" s="1">
        <f t="shared" ca="1" si="4"/>
        <v>0</v>
      </c>
      <c r="I47" s="1">
        <f t="shared" ref="I47:X50" ca="1" si="9">OFFSET($B$2,COLUMN()-COLUMN($B$2),ROW()-ROW($B$2))</f>
        <v>0</v>
      </c>
      <c r="J47" s="1">
        <f t="shared" ca="1" si="9"/>
        <v>0</v>
      </c>
      <c r="K47" s="1">
        <f t="shared" ca="1" si="9"/>
        <v>0</v>
      </c>
      <c r="L47" s="1">
        <f t="shared" ca="1" si="9"/>
        <v>0</v>
      </c>
      <c r="M47" s="1">
        <f t="shared" ca="1" si="9"/>
        <v>0</v>
      </c>
      <c r="N47" s="1">
        <f t="shared" ca="1" si="9"/>
        <v>0</v>
      </c>
      <c r="O47" s="1">
        <f t="shared" ca="1" si="9"/>
        <v>0</v>
      </c>
      <c r="P47" s="1">
        <f t="shared" ca="1" si="9"/>
        <v>0</v>
      </c>
      <c r="Q47" s="1">
        <f t="shared" ca="1" si="9"/>
        <v>0</v>
      </c>
      <c r="R47" s="1">
        <f t="shared" ca="1" si="9"/>
        <v>0</v>
      </c>
      <c r="S47" s="1">
        <f t="shared" ca="1" si="9"/>
        <v>0</v>
      </c>
      <c r="T47" s="1">
        <f t="shared" ca="1" si="9"/>
        <v>0</v>
      </c>
      <c r="U47" s="1">
        <f t="shared" ca="1" si="9"/>
        <v>0</v>
      </c>
      <c r="V47" s="1">
        <f t="shared" ca="1" si="9"/>
        <v>0</v>
      </c>
      <c r="W47" s="1">
        <f t="shared" ca="1" si="6"/>
        <v>0</v>
      </c>
      <c r="X47" s="1">
        <f t="shared" ca="1" si="6"/>
        <v>0</v>
      </c>
      <c r="Y47" s="1">
        <f t="shared" ca="1" si="6"/>
        <v>0</v>
      </c>
      <c r="Z47" s="1">
        <f t="shared" ca="1" si="6"/>
        <v>0</v>
      </c>
      <c r="AA47" s="1">
        <f t="shared" ca="1" si="6"/>
        <v>0</v>
      </c>
      <c r="AB47" s="1">
        <f t="shared" ca="1" si="6"/>
        <v>0</v>
      </c>
      <c r="AC47" s="1">
        <f t="shared" ca="1" si="6"/>
        <v>0</v>
      </c>
      <c r="AD47" s="1">
        <f t="shared" ca="1" si="6"/>
        <v>0</v>
      </c>
      <c r="AE47" s="1">
        <f t="shared" ca="1" si="6"/>
        <v>0</v>
      </c>
      <c r="AF47" s="1">
        <f t="shared" ca="1" si="6"/>
        <v>0</v>
      </c>
      <c r="AG47" s="1">
        <f t="shared" ca="1" si="6"/>
        <v>0</v>
      </c>
      <c r="AH47" s="1">
        <f t="shared" ca="1" si="6"/>
        <v>0</v>
      </c>
      <c r="AI47" s="1">
        <f t="shared" ca="1" si="5"/>
        <v>0</v>
      </c>
      <c r="AJ47" s="1">
        <f t="shared" ca="1" si="5"/>
        <v>0</v>
      </c>
      <c r="AK47" s="1">
        <f t="shared" ca="1" si="5"/>
        <v>0</v>
      </c>
      <c r="AL47" s="1">
        <f t="shared" ca="1" si="5"/>
        <v>0</v>
      </c>
      <c r="AM47" s="1">
        <f t="shared" ca="1" si="8"/>
        <v>0</v>
      </c>
      <c r="AN47" s="1">
        <f t="shared" ca="1" si="8"/>
        <v>0</v>
      </c>
      <c r="AO47" s="1">
        <f t="shared" ca="1" si="8"/>
        <v>0</v>
      </c>
      <c r="AP47" s="1">
        <f t="shared" ca="1" si="8"/>
        <v>1</v>
      </c>
      <c r="AQ47" s="1">
        <f t="shared" ca="1" si="8"/>
        <v>1</v>
      </c>
      <c r="AR47" s="1">
        <f t="shared" ca="1" si="8"/>
        <v>0</v>
      </c>
      <c r="AS47" s="1">
        <f t="shared" ca="1" si="8"/>
        <v>0</v>
      </c>
      <c r="AT47" s="1">
        <f t="shared" ca="1" si="8"/>
        <v>0</v>
      </c>
      <c r="AU47" s="1">
        <v>0</v>
      </c>
      <c r="AV47" s="1"/>
      <c r="AW47" s="1"/>
      <c r="AX47" s="1"/>
    </row>
    <row r="48" spans="1:50" x14ac:dyDescent="0.3">
      <c r="A48" t="s">
        <v>35</v>
      </c>
      <c r="B48" s="1">
        <f t="shared" ref="B48:H50" ca="1" si="10">OFFSET($B$2,COLUMN()-COLUMN($B$2),ROW()-ROW($B$2))</f>
        <v>0</v>
      </c>
      <c r="C48" s="1">
        <f t="shared" ca="1" si="10"/>
        <v>0</v>
      </c>
      <c r="D48" s="1">
        <f t="shared" ca="1" si="10"/>
        <v>0</v>
      </c>
      <c r="E48" s="1">
        <f t="shared" ca="1" si="10"/>
        <v>0</v>
      </c>
      <c r="F48" s="1">
        <f t="shared" ca="1" si="10"/>
        <v>0</v>
      </c>
      <c r="G48" s="1">
        <f t="shared" ca="1" si="10"/>
        <v>0</v>
      </c>
      <c r="H48" s="1">
        <f t="shared" ca="1" si="10"/>
        <v>0</v>
      </c>
      <c r="I48" s="1">
        <f t="shared" ca="1" si="9"/>
        <v>0</v>
      </c>
      <c r="J48" s="1">
        <f t="shared" ca="1" si="9"/>
        <v>0</v>
      </c>
      <c r="K48" s="1">
        <f t="shared" ca="1" si="9"/>
        <v>0</v>
      </c>
      <c r="L48" s="1">
        <f t="shared" ca="1" si="9"/>
        <v>0</v>
      </c>
      <c r="M48" s="1">
        <f t="shared" ca="1" si="9"/>
        <v>0</v>
      </c>
      <c r="N48" s="1">
        <f t="shared" ca="1" si="9"/>
        <v>0</v>
      </c>
      <c r="O48" s="1">
        <f t="shared" ca="1" si="9"/>
        <v>0</v>
      </c>
      <c r="P48" s="1">
        <f t="shared" ca="1" si="9"/>
        <v>0</v>
      </c>
      <c r="Q48" s="1">
        <f t="shared" ca="1" si="9"/>
        <v>0</v>
      </c>
      <c r="R48" s="1">
        <f t="shared" ca="1" si="9"/>
        <v>0</v>
      </c>
      <c r="S48" s="1">
        <f t="shared" ca="1" si="9"/>
        <v>0</v>
      </c>
      <c r="T48" s="1">
        <f t="shared" ca="1" si="9"/>
        <v>0</v>
      </c>
      <c r="U48" s="1">
        <f t="shared" ca="1" si="9"/>
        <v>0</v>
      </c>
      <c r="V48" s="1">
        <f t="shared" ca="1" si="9"/>
        <v>0</v>
      </c>
      <c r="W48" s="1">
        <f t="shared" ca="1" si="6"/>
        <v>0</v>
      </c>
      <c r="X48" s="1">
        <f t="shared" ca="1" si="6"/>
        <v>0</v>
      </c>
      <c r="Y48" s="1">
        <f t="shared" ca="1" si="6"/>
        <v>0</v>
      </c>
      <c r="Z48" s="1">
        <f t="shared" ca="1" si="6"/>
        <v>0</v>
      </c>
      <c r="AA48" s="1">
        <f t="shared" ca="1" si="6"/>
        <v>0</v>
      </c>
      <c r="AB48" s="1">
        <f t="shared" ca="1" si="6"/>
        <v>0</v>
      </c>
      <c r="AC48" s="1">
        <f t="shared" ca="1" si="6"/>
        <v>0</v>
      </c>
      <c r="AD48" s="1">
        <f t="shared" ca="1" si="6"/>
        <v>0</v>
      </c>
      <c r="AE48" s="1">
        <f t="shared" ca="1" si="6"/>
        <v>0</v>
      </c>
      <c r="AF48" s="1">
        <f t="shared" ca="1" si="6"/>
        <v>0</v>
      </c>
      <c r="AG48" s="1">
        <f t="shared" ca="1" si="6"/>
        <v>0</v>
      </c>
      <c r="AH48" s="1">
        <f t="shared" ca="1" si="6"/>
        <v>0</v>
      </c>
      <c r="AI48" s="1">
        <f t="shared" ca="1" si="5"/>
        <v>0</v>
      </c>
      <c r="AJ48" s="1">
        <f t="shared" ca="1" si="5"/>
        <v>0</v>
      </c>
      <c r="AK48" s="1">
        <f t="shared" ca="1" si="5"/>
        <v>0</v>
      </c>
      <c r="AL48" s="1">
        <f t="shared" ca="1" si="5"/>
        <v>0</v>
      </c>
      <c r="AM48" s="1">
        <f t="shared" ca="1" si="8"/>
        <v>0</v>
      </c>
      <c r="AN48" s="1">
        <f t="shared" ca="1" si="8"/>
        <v>0</v>
      </c>
      <c r="AO48" s="1">
        <f t="shared" ca="1" si="8"/>
        <v>0</v>
      </c>
      <c r="AP48" s="1">
        <f t="shared" ca="1" si="8"/>
        <v>0</v>
      </c>
      <c r="AQ48" s="1">
        <f t="shared" ca="1" si="8"/>
        <v>0</v>
      </c>
      <c r="AR48" s="1">
        <f t="shared" ca="1" si="8"/>
        <v>0</v>
      </c>
      <c r="AS48" s="1">
        <f t="shared" ca="1" si="8"/>
        <v>0</v>
      </c>
      <c r="AT48" s="1">
        <f t="shared" ca="1" si="8"/>
        <v>0</v>
      </c>
      <c r="AU48" s="1">
        <f t="shared" ca="1" si="8"/>
        <v>0</v>
      </c>
      <c r="AV48" s="1">
        <v>0</v>
      </c>
      <c r="AW48" s="1">
        <v>0</v>
      </c>
      <c r="AX48" s="1"/>
    </row>
    <row r="49" spans="1:50" x14ac:dyDescent="0.3">
      <c r="A49" t="s">
        <v>37</v>
      </c>
      <c r="B49" s="1">
        <f t="shared" ca="1" si="10"/>
        <v>0</v>
      </c>
      <c r="C49" s="1">
        <f t="shared" ca="1" si="10"/>
        <v>0</v>
      </c>
      <c r="D49" s="1">
        <f t="shared" ca="1" si="10"/>
        <v>0</v>
      </c>
      <c r="E49" s="1">
        <f t="shared" ca="1" si="10"/>
        <v>0</v>
      </c>
      <c r="F49" s="1">
        <f t="shared" ca="1" si="10"/>
        <v>0</v>
      </c>
      <c r="G49" s="1">
        <f t="shared" ca="1" si="10"/>
        <v>0</v>
      </c>
      <c r="H49" s="1">
        <f t="shared" ca="1" si="10"/>
        <v>0</v>
      </c>
      <c r="I49" s="1">
        <f t="shared" ca="1" si="9"/>
        <v>0</v>
      </c>
      <c r="J49" s="1">
        <f t="shared" ca="1" si="9"/>
        <v>0</v>
      </c>
      <c r="K49" s="1">
        <f t="shared" ca="1" si="9"/>
        <v>0</v>
      </c>
      <c r="L49" s="1">
        <f t="shared" ca="1" si="9"/>
        <v>0</v>
      </c>
      <c r="M49" s="1">
        <f t="shared" ca="1" si="9"/>
        <v>0</v>
      </c>
      <c r="N49" s="1">
        <f t="shared" ca="1" si="9"/>
        <v>0</v>
      </c>
      <c r="O49" s="1">
        <f t="shared" ca="1" si="9"/>
        <v>0</v>
      </c>
      <c r="P49" s="1">
        <f t="shared" ca="1" si="9"/>
        <v>0</v>
      </c>
      <c r="Q49" s="1">
        <f t="shared" ca="1" si="9"/>
        <v>0</v>
      </c>
      <c r="R49" s="1">
        <f t="shared" ca="1" si="9"/>
        <v>0</v>
      </c>
      <c r="S49" s="1">
        <f t="shared" ca="1" si="9"/>
        <v>0</v>
      </c>
      <c r="T49" s="1">
        <f t="shared" ca="1" si="9"/>
        <v>0</v>
      </c>
      <c r="U49" s="1">
        <f t="shared" ca="1" si="9"/>
        <v>0</v>
      </c>
      <c r="V49" s="1">
        <f t="shared" ca="1" si="9"/>
        <v>0</v>
      </c>
      <c r="W49" s="1">
        <f t="shared" ca="1" si="6"/>
        <v>0</v>
      </c>
      <c r="X49" s="1">
        <f t="shared" ca="1" si="6"/>
        <v>0</v>
      </c>
      <c r="Y49" s="1">
        <f t="shared" ca="1" si="6"/>
        <v>0</v>
      </c>
      <c r="Z49" s="1">
        <f t="shared" ca="1" si="6"/>
        <v>0</v>
      </c>
      <c r="AA49" s="1">
        <f t="shared" ca="1" si="6"/>
        <v>0</v>
      </c>
      <c r="AB49" s="1">
        <f t="shared" ca="1" si="6"/>
        <v>0</v>
      </c>
      <c r="AC49" s="1">
        <f t="shared" ca="1" si="6"/>
        <v>0</v>
      </c>
      <c r="AD49" s="1">
        <f t="shared" ca="1" si="6"/>
        <v>0</v>
      </c>
      <c r="AE49" s="1">
        <f t="shared" ca="1" si="6"/>
        <v>0</v>
      </c>
      <c r="AF49" s="1">
        <f t="shared" ca="1" si="6"/>
        <v>0</v>
      </c>
      <c r="AG49" s="1">
        <f t="shared" ca="1" si="6"/>
        <v>0</v>
      </c>
      <c r="AH49" s="1">
        <f t="shared" ca="1" si="6"/>
        <v>0</v>
      </c>
      <c r="AI49" s="1">
        <f t="shared" ca="1" si="5"/>
        <v>0</v>
      </c>
      <c r="AJ49" s="1">
        <f t="shared" ca="1" si="5"/>
        <v>0</v>
      </c>
      <c r="AK49" s="1">
        <f t="shared" ca="1" si="5"/>
        <v>0</v>
      </c>
      <c r="AL49" s="1">
        <f t="shared" ca="1" si="5"/>
        <v>0</v>
      </c>
      <c r="AM49" s="1">
        <f t="shared" ca="1" si="8"/>
        <v>0</v>
      </c>
      <c r="AN49" s="1">
        <f t="shared" ca="1" si="8"/>
        <v>0</v>
      </c>
      <c r="AO49" s="1">
        <f t="shared" ca="1" si="8"/>
        <v>0</v>
      </c>
      <c r="AP49" s="1">
        <f t="shared" ca="1" si="8"/>
        <v>0</v>
      </c>
      <c r="AQ49" s="1">
        <f t="shared" ca="1" si="8"/>
        <v>0</v>
      </c>
      <c r="AR49" s="1">
        <f t="shared" ca="1" si="8"/>
        <v>0</v>
      </c>
      <c r="AS49" s="1">
        <f t="shared" ca="1" si="8"/>
        <v>0</v>
      </c>
      <c r="AT49" s="1">
        <f t="shared" ca="1" si="8"/>
        <v>0</v>
      </c>
      <c r="AU49" s="1">
        <f t="shared" ca="1" si="8"/>
        <v>0</v>
      </c>
      <c r="AV49" s="1">
        <f t="shared" ca="1" si="8"/>
        <v>0</v>
      </c>
      <c r="AW49" s="1">
        <v>0</v>
      </c>
      <c r="AX49" s="1">
        <v>1</v>
      </c>
    </row>
    <row r="50" spans="1:50" x14ac:dyDescent="0.3">
      <c r="A50" t="s">
        <v>36</v>
      </c>
      <c r="B50" s="1">
        <f t="shared" ca="1" si="10"/>
        <v>0</v>
      </c>
      <c r="C50" s="1">
        <f t="shared" ca="1" si="10"/>
        <v>0</v>
      </c>
      <c r="D50" s="1">
        <f t="shared" ca="1" si="10"/>
        <v>0</v>
      </c>
      <c r="E50" s="1">
        <f t="shared" ca="1" si="10"/>
        <v>0</v>
      </c>
      <c r="F50" s="1">
        <f t="shared" ca="1" si="10"/>
        <v>0</v>
      </c>
      <c r="G50" s="1">
        <f t="shared" ca="1" si="10"/>
        <v>0</v>
      </c>
      <c r="H50" s="1">
        <f t="shared" ca="1" si="10"/>
        <v>0</v>
      </c>
      <c r="I50" s="1">
        <f t="shared" ca="1" si="9"/>
        <v>0</v>
      </c>
      <c r="J50" s="1">
        <f t="shared" ca="1" si="9"/>
        <v>0</v>
      </c>
      <c r="K50" s="1">
        <f t="shared" ca="1" si="9"/>
        <v>0</v>
      </c>
      <c r="L50" s="1">
        <f t="shared" ca="1" si="9"/>
        <v>0</v>
      </c>
      <c r="M50" s="1">
        <f t="shared" ca="1" si="9"/>
        <v>0</v>
      </c>
      <c r="N50" s="1">
        <f t="shared" ca="1" si="9"/>
        <v>0</v>
      </c>
      <c r="O50" s="1">
        <f t="shared" ca="1" si="9"/>
        <v>0</v>
      </c>
      <c r="P50" s="1">
        <f t="shared" ca="1" si="9"/>
        <v>0</v>
      </c>
      <c r="Q50" s="1">
        <f t="shared" ca="1" si="9"/>
        <v>0</v>
      </c>
      <c r="R50" s="1">
        <f t="shared" ca="1" si="9"/>
        <v>0</v>
      </c>
      <c r="S50" s="1">
        <f t="shared" ca="1" si="9"/>
        <v>0</v>
      </c>
      <c r="T50" s="1">
        <f t="shared" ca="1" si="9"/>
        <v>0</v>
      </c>
      <c r="U50" s="1">
        <f t="shared" ca="1" si="9"/>
        <v>0</v>
      </c>
      <c r="V50" s="1">
        <f t="shared" ca="1" si="9"/>
        <v>0</v>
      </c>
      <c r="W50" s="1">
        <f t="shared" ca="1" si="9"/>
        <v>0</v>
      </c>
      <c r="X50" s="1">
        <f t="shared" ca="1" si="9"/>
        <v>0</v>
      </c>
      <c r="Y50" s="1">
        <f t="shared" ca="1" si="6"/>
        <v>0</v>
      </c>
      <c r="Z50" s="1">
        <f t="shared" ca="1" si="6"/>
        <v>0</v>
      </c>
      <c r="AA50" s="1">
        <f t="shared" ca="1" si="6"/>
        <v>0</v>
      </c>
      <c r="AB50" s="1">
        <f t="shared" ca="1" si="6"/>
        <v>0</v>
      </c>
      <c r="AC50" s="1">
        <f t="shared" ca="1" si="6"/>
        <v>0</v>
      </c>
      <c r="AD50" s="1">
        <f t="shared" ca="1" si="6"/>
        <v>0</v>
      </c>
      <c r="AE50" s="1">
        <f t="shared" ca="1" si="5"/>
        <v>0</v>
      </c>
      <c r="AF50" s="1">
        <f t="shared" ca="1" si="5"/>
        <v>0</v>
      </c>
      <c r="AG50" s="1">
        <f t="shared" ca="1" si="5"/>
        <v>0</v>
      </c>
      <c r="AH50" s="1">
        <f t="shared" ca="1" si="5"/>
        <v>0</v>
      </c>
      <c r="AI50" s="1">
        <f t="shared" ca="1" si="5"/>
        <v>0</v>
      </c>
      <c r="AJ50" s="1">
        <f t="shared" ca="1" si="5"/>
        <v>0</v>
      </c>
      <c r="AK50" s="1">
        <f t="shared" ca="1" si="5"/>
        <v>0</v>
      </c>
      <c r="AL50" s="1">
        <f t="shared" ca="1" si="5"/>
        <v>0</v>
      </c>
      <c r="AM50" s="1">
        <f t="shared" ca="1" si="8"/>
        <v>0</v>
      </c>
      <c r="AN50" s="1">
        <f t="shared" ca="1" si="8"/>
        <v>0</v>
      </c>
      <c r="AO50" s="1">
        <f t="shared" ca="1" si="8"/>
        <v>0</v>
      </c>
      <c r="AP50" s="1">
        <f t="shared" ca="1" si="8"/>
        <v>0</v>
      </c>
      <c r="AQ50" s="1">
        <f t="shared" ca="1" si="8"/>
        <v>0</v>
      </c>
      <c r="AR50" s="1">
        <f t="shared" ca="1" si="8"/>
        <v>0</v>
      </c>
      <c r="AS50" s="1">
        <f t="shared" ca="1" si="8"/>
        <v>0</v>
      </c>
      <c r="AT50" s="1">
        <f t="shared" ca="1" si="8"/>
        <v>0</v>
      </c>
      <c r="AU50" s="1">
        <f t="shared" ca="1" si="8"/>
        <v>0</v>
      </c>
      <c r="AV50" s="1">
        <f t="shared" ca="1" si="8"/>
        <v>0</v>
      </c>
      <c r="AW50" s="1">
        <f t="shared" ca="1" si="8"/>
        <v>1</v>
      </c>
      <c r="AX50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92FF9-93E6-47B0-B165-240F089FCFFA}">
  <dimension ref="A1:AX50"/>
  <sheetViews>
    <sheetView zoomScale="50" workbookViewId="0">
      <selection activeCell="AD5" sqref="AD5"/>
    </sheetView>
  </sheetViews>
  <sheetFormatPr defaultRowHeight="14.4" x14ac:dyDescent="0.3"/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v>0</v>
      </c>
      <c r="C2" s="1"/>
      <c r="D2" s="1"/>
      <c r="E2" s="1"/>
      <c r="F2" s="1"/>
      <c r="G2" s="1">
        <v>0</v>
      </c>
      <c r="H2" s="1">
        <v>0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t="s">
        <v>1</v>
      </c>
      <c r="B3" s="1">
        <f ca="1">OFFSET($B$2,COLUMN()-COLUMN($B$2),ROW()-ROW($B$2))</f>
        <v>0</v>
      </c>
      <c r="C3" s="1">
        <v>0</v>
      </c>
      <c r="D3" s="1">
        <v>0</v>
      </c>
      <c r="E3" s="1">
        <v>0</v>
      </c>
      <c r="F3" s="1"/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t="s">
        <v>3</v>
      </c>
      <c r="B4" s="1">
        <f ca="1">OFFSET($B$2,COLUMN()-COLUMN($B$2),ROW()-ROW($B$2))</f>
        <v>0</v>
      </c>
      <c r="C4" s="1">
        <f t="shared" ref="C4" ca="1" si="0">OFFSET($B$2,COLUMN()-COLUMN($B$2),ROW()-ROW($B$2))</f>
        <v>0</v>
      </c>
      <c r="D4" s="1">
        <v>0</v>
      </c>
      <c r="E4" s="1"/>
      <c r="F4" s="1"/>
      <c r="G4" s="1">
        <v>0</v>
      </c>
      <c r="H4" s="1"/>
      <c r="I4" s="1"/>
      <c r="J4" s="1"/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t="s">
        <v>4</v>
      </c>
      <c r="B5" s="1">
        <f t="shared" ref="B5:Q26" ca="1" si="1">OFFSET($B$2,COLUMN()-COLUMN($B$2),ROW()-ROW($B$2))</f>
        <v>0</v>
      </c>
      <c r="C5" s="1">
        <f t="shared" ca="1" si="1"/>
        <v>0</v>
      </c>
      <c r="D5" s="1">
        <f t="shared" ca="1" si="1"/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0</v>
      </c>
      <c r="U5" s="1"/>
      <c r="V5" s="1"/>
      <c r="W5" s="1"/>
      <c r="X5" s="1"/>
      <c r="Y5" s="1"/>
      <c r="Z5" s="1">
        <v>0</v>
      </c>
      <c r="AA5" s="1">
        <v>120</v>
      </c>
      <c r="AB5" s="1"/>
      <c r="AC5" s="1"/>
      <c r="AD5" s="1">
        <v>120</v>
      </c>
      <c r="AE5" s="1"/>
      <c r="AF5" s="1"/>
      <c r="AG5" s="1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t="s">
        <v>13</v>
      </c>
      <c r="B6" s="1">
        <f t="shared" ca="1" si="1"/>
        <v>0</v>
      </c>
      <c r="C6" s="1">
        <f t="shared" ca="1" si="1"/>
        <v>0</v>
      </c>
      <c r="D6" s="1">
        <f t="shared" ca="1" si="1"/>
        <v>0</v>
      </c>
      <c r="E6" s="1">
        <f t="shared" ca="1" si="1"/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t="s">
        <v>42</v>
      </c>
      <c r="B7" s="1">
        <f t="shared" ca="1" si="1"/>
        <v>0</v>
      </c>
      <c r="C7" s="1">
        <f t="shared" ca="1" si="1"/>
        <v>0</v>
      </c>
      <c r="D7" s="1">
        <f t="shared" ca="1" si="1"/>
        <v>0</v>
      </c>
      <c r="E7" s="1">
        <f t="shared" ca="1" si="1"/>
        <v>0</v>
      </c>
      <c r="F7" s="1">
        <f t="shared" ca="1" si="1"/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t="s">
        <v>43</v>
      </c>
      <c r="B8" s="1">
        <f t="shared" ca="1" si="1"/>
        <v>0</v>
      </c>
      <c r="C8" s="1">
        <f t="shared" ca="1" si="1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0</v>
      </c>
      <c r="G8" s="1">
        <f t="shared" ca="1" si="1"/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t="s">
        <v>5</v>
      </c>
      <c r="B9" s="1">
        <f t="shared" ca="1" si="1"/>
        <v>0</v>
      </c>
      <c r="C9" s="1">
        <f t="shared" ca="1" si="1"/>
        <v>0</v>
      </c>
      <c r="D9" s="1">
        <f t="shared" ca="1" si="1"/>
        <v>0</v>
      </c>
      <c r="E9" s="1">
        <f t="shared" ca="1" si="1"/>
        <v>0</v>
      </c>
      <c r="F9" s="1">
        <f t="shared" ca="1" si="1"/>
        <v>0</v>
      </c>
      <c r="G9" s="1">
        <f t="shared" ca="1" si="1"/>
        <v>0</v>
      </c>
      <c r="H9" s="1">
        <f t="shared" ca="1" si="1"/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t="s">
        <v>46</v>
      </c>
      <c r="B10" s="1">
        <f t="shared" ca="1" si="1"/>
        <v>0</v>
      </c>
      <c r="C10" s="1">
        <f t="shared" ca="1" si="1"/>
        <v>0</v>
      </c>
      <c r="D10" s="1">
        <f t="shared" ca="1" si="1"/>
        <v>0</v>
      </c>
      <c r="E10" s="1">
        <f t="shared" ca="1" si="1"/>
        <v>0</v>
      </c>
      <c r="F10" s="1">
        <f t="shared" ca="1" si="1"/>
        <v>0</v>
      </c>
      <c r="G10" s="1">
        <f t="shared" ca="1" si="1"/>
        <v>0</v>
      </c>
      <c r="H10" s="1">
        <f t="shared" ca="1" si="1"/>
        <v>0</v>
      </c>
      <c r="I10" s="1">
        <f t="shared" ca="1" si="1"/>
        <v>0</v>
      </c>
      <c r="J10" s="1">
        <v>0</v>
      </c>
      <c r="K10" s="1"/>
      <c r="L10" s="1"/>
      <c r="M10" s="1"/>
      <c r="N10" s="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0</v>
      </c>
      <c r="AW10" s="1"/>
      <c r="AX10" s="1"/>
    </row>
    <row r="11" spans="1:50" x14ac:dyDescent="0.3">
      <c r="A11" t="s">
        <v>7</v>
      </c>
      <c r="B11" s="1">
        <f t="shared" ca="1" si="1"/>
        <v>0</v>
      </c>
      <c r="C11" s="1">
        <f t="shared" ca="1" si="1"/>
        <v>0</v>
      </c>
      <c r="D11" s="1">
        <f t="shared" ca="1" si="1"/>
        <v>0</v>
      </c>
      <c r="E11" s="1">
        <f t="shared" ca="1" si="1"/>
        <v>0</v>
      </c>
      <c r="F11" s="1">
        <f t="shared" ca="1" si="1"/>
        <v>0</v>
      </c>
      <c r="G11" s="1">
        <f t="shared" ca="1" si="1"/>
        <v>0</v>
      </c>
      <c r="H11" s="1">
        <f t="shared" ca="1" si="1"/>
        <v>0</v>
      </c>
      <c r="I11" s="1">
        <f t="shared" ca="1" si="1"/>
        <v>0</v>
      </c>
      <c r="J11" s="1">
        <f t="shared" ca="1" si="1"/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t="s">
        <v>8</v>
      </c>
      <c r="B12" s="1">
        <f t="shared" ca="1" si="1"/>
        <v>0</v>
      </c>
      <c r="C12" s="1">
        <f t="shared" ca="1" si="1"/>
        <v>0</v>
      </c>
      <c r="D12" s="1">
        <f t="shared" ca="1" si="1"/>
        <v>0</v>
      </c>
      <c r="E12" s="1">
        <f t="shared" ca="1" si="1"/>
        <v>0</v>
      </c>
      <c r="F12" s="1">
        <f t="shared" ca="1" si="1"/>
        <v>0</v>
      </c>
      <c r="G12" s="1">
        <f t="shared" ca="1" si="1"/>
        <v>0</v>
      </c>
      <c r="H12" s="1">
        <f t="shared" ca="1" si="1"/>
        <v>0</v>
      </c>
      <c r="I12" s="1">
        <f t="shared" ca="1" si="1"/>
        <v>0</v>
      </c>
      <c r="J12" s="1">
        <f t="shared" ca="1" si="1"/>
        <v>0</v>
      </c>
      <c r="K12" s="1">
        <f t="shared" ca="1" si="1"/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t="s">
        <v>9</v>
      </c>
      <c r="B13" s="1">
        <f t="shared" ca="1" si="1"/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0</v>
      </c>
      <c r="L13" s="1">
        <f t="shared" ca="1" si="1"/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t="s">
        <v>10</v>
      </c>
      <c r="B14" s="1">
        <f t="shared" ca="1" si="1"/>
        <v>0</v>
      </c>
      <c r="C14" s="1">
        <f t="shared" ca="1" si="1"/>
        <v>0</v>
      </c>
      <c r="D14" s="1">
        <f t="shared" ca="1" si="1"/>
        <v>0</v>
      </c>
      <c r="E14" s="1">
        <f t="shared" ca="1" si="1"/>
        <v>0</v>
      </c>
      <c r="F14" s="1">
        <f t="shared" ca="1" si="1"/>
        <v>0</v>
      </c>
      <c r="G14" s="1">
        <f t="shared" ca="1" si="1"/>
        <v>0</v>
      </c>
      <c r="H14" s="1">
        <f t="shared" ca="1" si="1"/>
        <v>0</v>
      </c>
      <c r="I14" s="1">
        <f t="shared" ca="1" si="1"/>
        <v>0</v>
      </c>
      <c r="J14" s="1">
        <f t="shared" ca="1" si="1"/>
        <v>0</v>
      </c>
      <c r="K14" s="1">
        <f t="shared" ca="1" si="1"/>
        <v>0</v>
      </c>
      <c r="L14" s="1">
        <f t="shared" ca="1" si="1"/>
        <v>0</v>
      </c>
      <c r="M14" s="1">
        <f t="shared" ca="1" si="1"/>
        <v>0</v>
      </c>
      <c r="N14" s="1">
        <v>0</v>
      </c>
      <c r="O14" s="1">
        <v>0</v>
      </c>
      <c r="P14" s="1"/>
      <c r="Q14" s="1">
        <v>0</v>
      </c>
      <c r="R14" s="1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t="s">
        <v>11</v>
      </c>
      <c r="B15" s="1">
        <f t="shared" ca="1" si="1"/>
        <v>0</v>
      </c>
      <c r="C15" s="1">
        <f t="shared" ca="1" si="1"/>
        <v>0</v>
      </c>
      <c r="D15" s="1">
        <f t="shared" ca="1" si="1"/>
        <v>0</v>
      </c>
      <c r="E15" s="1">
        <f t="shared" ca="1" si="1"/>
        <v>0</v>
      </c>
      <c r="F15" s="1">
        <f t="shared" ca="1" si="1"/>
        <v>0</v>
      </c>
      <c r="G15" s="1">
        <f t="shared" ca="1" si="1"/>
        <v>0</v>
      </c>
      <c r="H15" s="1">
        <f t="shared" ca="1" si="1"/>
        <v>0</v>
      </c>
      <c r="I15" s="1">
        <f t="shared" ca="1" si="1"/>
        <v>0</v>
      </c>
      <c r="J15" s="1">
        <f t="shared" ca="1" si="1"/>
        <v>0</v>
      </c>
      <c r="K15" s="1">
        <f t="shared" ca="1" si="1"/>
        <v>0</v>
      </c>
      <c r="L15" s="1">
        <f t="shared" ca="1" si="1"/>
        <v>0</v>
      </c>
      <c r="M15" s="1">
        <f t="shared" ca="1" si="1"/>
        <v>0</v>
      </c>
      <c r="N15" s="1">
        <f t="shared" ca="1" si="1"/>
        <v>0</v>
      </c>
      <c r="O15" s="1">
        <v>0</v>
      </c>
      <c r="P15" s="1">
        <v>0</v>
      </c>
      <c r="Q15" s="1"/>
      <c r="R15" s="1">
        <v>40</v>
      </c>
      <c r="S15" s="1"/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t="s">
        <v>12</v>
      </c>
      <c r="B16" s="1">
        <f t="shared" ca="1" si="1"/>
        <v>0</v>
      </c>
      <c r="C16" s="1">
        <f t="shared" ca="1" si="1"/>
        <v>0</v>
      </c>
      <c r="D16" s="1">
        <f t="shared" ca="1" si="1"/>
        <v>0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  <c r="I16" s="1">
        <f t="shared" ca="1" si="1"/>
        <v>0</v>
      </c>
      <c r="J16" s="1">
        <f t="shared" ca="1" si="1"/>
        <v>0</v>
      </c>
      <c r="K16" s="1">
        <f t="shared" ca="1" si="1"/>
        <v>0</v>
      </c>
      <c r="L16" s="1">
        <f t="shared" ca="1" si="1"/>
        <v>0</v>
      </c>
      <c r="M16" s="1">
        <f t="shared" ca="1" si="1"/>
        <v>0</v>
      </c>
      <c r="N16" s="1">
        <f t="shared" ca="1" si="1"/>
        <v>0</v>
      </c>
      <c r="O16" s="1">
        <f t="shared" ca="1" si="1"/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>
        <v>60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t="s">
        <v>45</v>
      </c>
      <c r="B17" s="1">
        <f t="shared" ca="1" si="1"/>
        <v>0</v>
      </c>
      <c r="C17" s="1">
        <f t="shared" ca="1" si="1"/>
        <v>0</v>
      </c>
      <c r="D17" s="1">
        <f t="shared" ca="1" si="1"/>
        <v>0</v>
      </c>
      <c r="E17" s="1">
        <f t="shared" ca="1" si="1"/>
        <v>0</v>
      </c>
      <c r="F17" s="1">
        <f t="shared" ca="1" si="1"/>
        <v>0</v>
      </c>
      <c r="G17" s="1">
        <f t="shared" ca="1" si="1"/>
        <v>0</v>
      </c>
      <c r="H17" s="1">
        <f t="shared" ca="1" si="1"/>
        <v>0</v>
      </c>
      <c r="I17" s="1">
        <f t="shared" ca="1" si="1"/>
        <v>0</v>
      </c>
      <c r="J17" s="1">
        <f t="shared" ca="1" si="1"/>
        <v>0</v>
      </c>
      <c r="K17" s="1">
        <f t="shared" ca="1" si="1"/>
        <v>0</v>
      </c>
      <c r="L17" s="1">
        <f t="shared" ca="1" si="1"/>
        <v>0</v>
      </c>
      <c r="M17" s="1">
        <f t="shared" ca="1" si="1"/>
        <v>0</v>
      </c>
      <c r="N17" s="1">
        <f t="shared" ca="1" si="1"/>
        <v>0</v>
      </c>
      <c r="O17" s="1">
        <f t="shared" ca="1" si="1"/>
        <v>0</v>
      </c>
      <c r="P17" s="1">
        <f t="shared" ca="1" si="1"/>
        <v>0</v>
      </c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t="s">
        <v>47</v>
      </c>
      <c r="B18" s="1">
        <f t="shared" ca="1" si="1"/>
        <v>0</v>
      </c>
      <c r="C18" s="1">
        <f t="shared" ca="1" si="1"/>
        <v>0</v>
      </c>
      <c r="D18" s="1">
        <f t="shared" ca="1" si="1"/>
        <v>0</v>
      </c>
      <c r="E18" s="1">
        <f t="shared" ca="1" si="1"/>
        <v>0</v>
      </c>
      <c r="F18" s="1">
        <f t="shared" ca="1" si="1"/>
        <v>0</v>
      </c>
      <c r="G18" s="1">
        <f t="shared" ca="1" si="1"/>
        <v>0</v>
      </c>
      <c r="H18" s="1">
        <f t="shared" ca="1" si="1"/>
        <v>0</v>
      </c>
      <c r="I18" s="1">
        <f t="shared" ca="1" si="1"/>
        <v>0</v>
      </c>
      <c r="J18" s="1">
        <f t="shared" ca="1" si="1"/>
        <v>0</v>
      </c>
      <c r="K18" s="1">
        <f t="shared" ca="1" si="1"/>
        <v>0</v>
      </c>
      <c r="L18" s="1">
        <f t="shared" ca="1" si="1"/>
        <v>0</v>
      </c>
      <c r="M18" s="1">
        <f t="shared" ca="1" si="1"/>
        <v>0</v>
      </c>
      <c r="N18" s="1">
        <f t="shared" ca="1" si="1"/>
        <v>0</v>
      </c>
      <c r="O18" s="1">
        <f t="shared" ca="1" si="1"/>
        <v>40</v>
      </c>
      <c r="P18" s="1">
        <f t="shared" ca="1" si="1"/>
        <v>0</v>
      </c>
      <c r="Q18" s="1">
        <f t="shared" ca="1" si="1"/>
        <v>0</v>
      </c>
      <c r="R18" s="1">
        <v>0</v>
      </c>
      <c r="S18" s="1"/>
      <c r="T18" s="1"/>
      <c r="U18" s="1"/>
      <c r="V18" s="1"/>
      <c r="W18" s="1"/>
      <c r="X18" s="1">
        <v>30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t="s">
        <v>48</v>
      </c>
      <c r="B19" s="1">
        <f t="shared" ca="1" si="1"/>
        <v>0</v>
      </c>
      <c r="C19" s="1">
        <f t="shared" ca="1" si="1"/>
        <v>0</v>
      </c>
      <c r="D19" s="1">
        <f t="shared" ca="1" si="1"/>
        <v>0</v>
      </c>
      <c r="E19" s="1">
        <f t="shared" ca="1" si="1"/>
        <v>0</v>
      </c>
      <c r="F19" s="1">
        <f t="shared" ca="1" si="1"/>
        <v>0</v>
      </c>
      <c r="G19" s="1">
        <f t="shared" ca="1" si="1"/>
        <v>0</v>
      </c>
      <c r="H19" s="1">
        <f t="shared" ca="1" si="1"/>
        <v>0</v>
      </c>
      <c r="I19" s="1">
        <f t="shared" ca="1" si="1"/>
        <v>0</v>
      </c>
      <c r="J19" s="1">
        <f t="shared" ca="1" si="1"/>
        <v>0</v>
      </c>
      <c r="K19" s="1">
        <f t="shared" ca="1" si="1"/>
        <v>0</v>
      </c>
      <c r="L19" s="1">
        <f t="shared" ca="1" si="1"/>
        <v>0</v>
      </c>
      <c r="M19" s="1">
        <f t="shared" ca="1" si="1"/>
        <v>0</v>
      </c>
      <c r="N19" s="1">
        <f t="shared" ca="1" si="1"/>
        <v>0</v>
      </c>
      <c r="O19" s="1">
        <f t="shared" ca="1" si="1"/>
        <v>0</v>
      </c>
      <c r="P19" s="1">
        <f t="shared" ca="1" si="1"/>
        <v>0</v>
      </c>
      <c r="Q19" s="1">
        <f t="shared" ca="1" si="1"/>
        <v>0</v>
      </c>
      <c r="R19" s="1">
        <f t="shared" ref="R19:X25" ca="1" si="2">OFFSET($B$2,COLUMN()-COLUMN($B$2),ROW()-ROW($B$2))</f>
        <v>0</v>
      </c>
      <c r="S19" s="1">
        <v>0</v>
      </c>
      <c r="T19" s="1"/>
      <c r="U19" s="1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t="s">
        <v>21</v>
      </c>
      <c r="B20" s="1">
        <f t="shared" ca="1" si="1"/>
        <v>0</v>
      </c>
      <c r="C20" s="1">
        <f t="shared" ca="1" si="1"/>
        <v>0</v>
      </c>
      <c r="D20" s="1">
        <f t="shared" ca="1" si="1"/>
        <v>0</v>
      </c>
      <c r="E20" s="1">
        <f t="shared" ca="1" si="1"/>
        <v>0</v>
      </c>
      <c r="F20" s="1">
        <f t="shared" ca="1" si="1"/>
        <v>0</v>
      </c>
      <c r="G20" s="1">
        <f t="shared" ca="1" si="1"/>
        <v>0</v>
      </c>
      <c r="H20" s="1">
        <f t="shared" ca="1" si="1"/>
        <v>0</v>
      </c>
      <c r="I20" s="1">
        <f t="shared" ca="1" si="1"/>
        <v>0</v>
      </c>
      <c r="J20" s="1">
        <f t="shared" ca="1" si="1"/>
        <v>0</v>
      </c>
      <c r="K20" s="1">
        <f t="shared" ca="1" si="1"/>
        <v>0</v>
      </c>
      <c r="L20" s="1">
        <f t="shared" ca="1" si="1"/>
        <v>0</v>
      </c>
      <c r="M20" s="1">
        <f t="shared" ca="1" si="1"/>
        <v>0</v>
      </c>
      <c r="N20" s="1">
        <f t="shared" ca="1" si="1"/>
        <v>0</v>
      </c>
      <c r="O20" s="1">
        <f t="shared" ca="1" si="1"/>
        <v>0</v>
      </c>
      <c r="P20" s="1">
        <f t="shared" ca="1" si="1"/>
        <v>0</v>
      </c>
      <c r="Q20" s="1">
        <f t="shared" ca="1" si="1"/>
        <v>0</v>
      </c>
      <c r="R20" s="1">
        <f t="shared" ca="1" si="2"/>
        <v>0</v>
      </c>
      <c r="S20" s="1">
        <f t="shared" ca="1" si="2"/>
        <v>0</v>
      </c>
      <c r="T20" s="1">
        <v>0</v>
      </c>
      <c r="U20" s="1"/>
      <c r="V20" s="1"/>
      <c r="W20" s="1"/>
      <c r="X20" s="1"/>
      <c r="Y20" s="1"/>
      <c r="Z20" s="1"/>
      <c r="AA20" s="1">
        <v>60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t="s">
        <v>14</v>
      </c>
      <c r="B21" s="1">
        <f t="shared" ca="1" si="1"/>
        <v>0</v>
      </c>
      <c r="C21" s="1">
        <f t="shared" ca="1" si="1"/>
        <v>0</v>
      </c>
      <c r="D21" s="1">
        <f t="shared" ca="1" si="1"/>
        <v>0</v>
      </c>
      <c r="E21" s="1">
        <f t="shared" ca="1" si="1"/>
        <v>0</v>
      </c>
      <c r="F21" s="1">
        <f t="shared" ca="1" si="1"/>
        <v>0</v>
      </c>
      <c r="G21" s="1">
        <f t="shared" ca="1" si="1"/>
        <v>0</v>
      </c>
      <c r="H21" s="1">
        <f t="shared" ca="1" si="1"/>
        <v>0</v>
      </c>
      <c r="I21" s="1">
        <f t="shared" ca="1" si="1"/>
        <v>0</v>
      </c>
      <c r="J21" s="1">
        <f t="shared" ca="1" si="1"/>
        <v>0</v>
      </c>
      <c r="K21" s="1">
        <f t="shared" ca="1" si="1"/>
        <v>0</v>
      </c>
      <c r="L21" s="1">
        <f t="shared" ca="1" si="1"/>
        <v>0</v>
      </c>
      <c r="M21" s="1">
        <f t="shared" ca="1" si="1"/>
        <v>0</v>
      </c>
      <c r="N21" s="1">
        <f t="shared" ca="1" si="1"/>
        <v>0</v>
      </c>
      <c r="O21" s="1">
        <f t="shared" ca="1" si="1"/>
        <v>0</v>
      </c>
      <c r="P21" s="1">
        <f t="shared" ca="1" si="1"/>
        <v>0</v>
      </c>
      <c r="Q21" s="1">
        <f t="shared" ca="1" si="1"/>
        <v>0</v>
      </c>
      <c r="R21" s="1">
        <f t="shared" ca="1" si="2"/>
        <v>0</v>
      </c>
      <c r="S21" s="1">
        <f t="shared" ca="1" si="2"/>
        <v>0</v>
      </c>
      <c r="T21" s="1">
        <f t="shared" ca="1" si="2"/>
        <v>0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t="s">
        <v>15</v>
      </c>
      <c r="B22" s="1">
        <f t="shared" ca="1" si="1"/>
        <v>0</v>
      </c>
      <c r="C22" s="1">
        <f t="shared" ca="1" si="1"/>
        <v>0</v>
      </c>
      <c r="D22" s="1">
        <f t="shared" ca="1" si="1"/>
        <v>0</v>
      </c>
      <c r="E22" s="1">
        <f t="shared" ca="1" si="1"/>
        <v>0</v>
      </c>
      <c r="F22" s="1">
        <f t="shared" ca="1" si="1"/>
        <v>0</v>
      </c>
      <c r="G22" s="1">
        <f t="shared" ca="1" si="1"/>
        <v>0</v>
      </c>
      <c r="H22" s="1">
        <f t="shared" ca="1" si="1"/>
        <v>0</v>
      </c>
      <c r="I22" s="1">
        <f t="shared" ca="1" si="1"/>
        <v>0</v>
      </c>
      <c r="J22" s="1">
        <f t="shared" ca="1" si="1"/>
        <v>0</v>
      </c>
      <c r="K22" s="1">
        <f t="shared" ca="1" si="1"/>
        <v>0</v>
      </c>
      <c r="L22" s="1">
        <f t="shared" ca="1" si="1"/>
        <v>0</v>
      </c>
      <c r="M22" s="1">
        <f t="shared" ca="1" si="1"/>
        <v>0</v>
      </c>
      <c r="N22" s="1">
        <f t="shared" ca="1" si="1"/>
        <v>0</v>
      </c>
      <c r="O22" s="1">
        <f t="shared" ca="1" si="1"/>
        <v>0</v>
      </c>
      <c r="P22" s="1">
        <f t="shared" ca="1" si="1"/>
        <v>0</v>
      </c>
      <c r="Q22" s="1">
        <f t="shared" ca="1" si="1"/>
        <v>0</v>
      </c>
      <c r="R22" s="1">
        <f t="shared" ca="1" si="2"/>
        <v>0</v>
      </c>
      <c r="S22" s="1">
        <f t="shared" ca="1" si="2"/>
        <v>0</v>
      </c>
      <c r="T22" s="1">
        <f ca="1">OFFSET($B$2,COLUMN()-COLUMN($B$2),ROW()-ROW($B$2))</f>
        <v>0</v>
      </c>
      <c r="U22" s="1">
        <f ca="1">OFFSET($B$2,COLUMN()-COLUMN($B$2),ROW()-ROW($B$2))</f>
        <v>0</v>
      </c>
      <c r="V22" s="1">
        <v>0</v>
      </c>
      <c r="W22" s="1"/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t="s">
        <v>16</v>
      </c>
      <c r="B23" s="1">
        <f t="shared" ca="1" si="1"/>
        <v>0</v>
      </c>
      <c r="C23" s="1">
        <f t="shared" ca="1" si="1"/>
        <v>0</v>
      </c>
      <c r="D23" s="1">
        <f t="shared" ca="1" si="1"/>
        <v>0</v>
      </c>
      <c r="E23" s="1">
        <f t="shared" ca="1" si="1"/>
        <v>0</v>
      </c>
      <c r="F23" s="1">
        <f t="shared" ca="1" si="1"/>
        <v>0</v>
      </c>
      <c r="G23" s="1">
        <f t="shared" ca="1" si="1"/>
        <v>0</v>
      </c>
      <c r="H23" s="1">
        <f t="shared" ca="1" si="1"/>
        <v>0</v>
      </c>
      <c r="I23" s="1">
        <f t="shared" ca="1" si="1"/>
        <v>0</v>
      </c>
      <c r="J23" s="1">
        <f t="shared" ca="1" si="1"/>
        <v>0</v>
      </c>
      <c r="K23" s="1">
        <f t="shared" ca="1" si="1"/>
        <v>0</v>
      </c>
      <c r="L23" s="1">
        <f t="shared" ca="1" si="1"/>
        <v>0</v>
      </c>
      <c r="M23" s="1">
        <f t="shared" ca="1" si="1"/>
        <v>0</v>
      </c>
      <c r="N23" s="1">
        <f t="shared" ca="1" si="1"/>
        <v>0</v>
      </c>
      <c r="O23" s="1">
        <f t="shared" ca="1" si="1"/>
        <v>0</v>
      </c>
      <c r="P23" s="1">
        <f t="shared" ca="1" si="1"/>
        <v>0</v>
      </c>
      <c r="Q23" s="1">
        <f t="shared" ca="1" si="1"/>
        <v>0</v>
      </c>
      <c r="R23" s="1">
        <f t="shared" ca="1" si="2"/>
        <v>0</v>
      </c>
      <c r="S23" s="1">
        <f t="shared" ca="1" si="2"/>
        <v>0</v>
      </c>
      <c r="T23" s="1">
        <f t="shared" ca="1" si="2"/>
        <v>0</v>
      </c>
      <c r="U23" s="1">
        <f ca="1">OFFSET($B$2,COLUMN()-COLUMN($B$2),ROW()-ROW($B$2))</f>
        <v>0</v>
      </c>
      <c r="V23" s="1">
        <f ca="1">OFFSET($B$2,COLUMN()-COLUMN($B$2),ROW()-ROW($B$2))</f>
        <v>0</v>
      </c>
      <c r="W23" s="1">
        <v>0</v>
      </c>
      <c r="X23" s="1"/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t="s">
        <v>49</v>
      </c>
      <c r="B24" s="1">
        <f t="shared" ca="1" si="1"/>
        <v>0</v>
      </c>
      <c r="C24" s="1">
        <f t="shared" ca="1" si="1"/>
        <v>0</v>
      </c>
      <c r="D24" s="1">
        <f t="shared" ca="1" si="1"/>
        <v>0</v>
      </c>
      <c r="E24" s="1">
        <f t="shared" ca="1" si="1"/>
        <v>0</v>
      </c>
      <c r="F24" s="1">
        <f t="shared" ca="1" si="1"/>
        <v>0</v>
      </c>
      <c r="G24" s="1">
        <f t="shared" ca="1" si="1"/>
        <v>0</v>
      </c>
      <c r="H24" s="1">
        <f t="shared" ca="1" si="1"/>
        <v>0</v>
      </c>
      <c r="I24" s="1">
        <f t="shared" ca="1" si="1"/>
        <v>0</v>
      </c>
      <c r="J24" s="1">
        <f t="shared" ca="1" si="1"/>
        <v>0</v>
      </c>
      <c r="K24" s="1">
        <f t="shared" ca="1" si="1"/>
        <v>0</v>
      </c>
      <c r="L24" s="1">
        <f t="shared" ca="1" si="1"/>
        <v>0</v>
      </c>
      <c r="M24" s="1">
        <f t="shared" ca="1" si="1"/>
        <v>0</v>
      </c>
      <c r="N24" s="1">
        <f t="shared" ca="1" si="1"/>
        <v>0</v>
      </c>
      <c r="O24" s="1">
        <f t="shared" ca="1" si="1"/>
        <v>0</v>
      </c>
      <c r="P24" s="1">
        <f t="shared" ca="1" si="1"/>
        <v>0</v>
      </c>
      <c r="Q24" s="1">
        <f t="shared" ca="1" si="1"/>
        <v>0</v>
      </c>
      <c r="R24" s="1">
        <f t="shared" ca="1" si="2"/>
        <v>30</v>
      </c>
      <c r="S24" s="1">
        <f t="shared" ca="1" si="2"/>
        <v>0</v>
      </c>
      <c r="T24" s="1">
        <f t="shared" ca="1" si="2"/>
        <v>0</v>
      </c>
      <c r="U24" s="1">
        <f t="shared" ca="1" si="2"/>
        <v>0</v>
      </c>
      <c r="V24" s="1">
        <f t="shared" ca="1" si="2"/>
        <v>0</v>
      </c>
      <c r="W24" s="1">
        <f t="shared" ca="1" si="2"/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t="s">
        <v>50</v>
      </c>
      <c r="B25" s="1">
        <f t="shared" ca="1" si="1"/>
        <v>0</v>
      </c>
      <c r="C25" s="1">
        <f t="shared" ca="1" si="1"/>
        <v>0</v>
      </c>
      <c r="D25" s="1">
        <f t="shared" ca="1" si="1"/>
        <v>0</v>
      </c>
      <c r="E25" s="1">
        <f t="shared" ca="1" si="1"/>
        <v>0</v>
      </c>
      <c r="F25" s="1">
        <f t="shared" ca="1" si="1"/>
        <v>0</v>
      </c>
      <c r="G25" s="1">
        <f t="shared" ca="1" si="1"/>
        <v>0</v>
      </c>
      <c r="H25" s="1">
        <f t="shared" ca="1" si="1"/>
        <v>0</v>
      </c>
      <c r="I25" s="1">
        <f t="shared" ca="1" si="1"/>
        <v>0</v>
      </c>
      <c r="J25" s="1">
        <f t="shared" ca="1" si="1"/>
        <v>0</v>
      </c>
      <c r="K25" s="1">
        <f t="shared" ca="1" si="1"/>
        <v>0</v>
      </c>
      <c r="L25" s="1">
        <f t="shared" ca="1" si="1"/>
        <v>0</v>
      </c>
      <c r="M25" s="1">
        <f t="shared" ca="1" si="1"/>
        <v>0</v>
      </c>
      <c r="N25" s="1">
        <f t="shared" ca="1" si="1"/>
        <v>0</v>
      </c>
      <c r="O25" s="1">
        <f t="shared" ca="1" si="1"/>
        <v>0</v>
      </c>
      <c r="P25" s="1">
        <f t="shared" ca="1" si="1"/>
        <v>0</v>
      </c>
      <c r="Q25" s="1">
        <f t="shared" ca="1" si="1"/>
        <v>0</v>
      </c>
      <c r="R25" s="1">
        <f t="shared" ca="1" si="2"/>
        <v>0</v>
      </c>
      <c r="S25" s="1">
        <f t="shared" ca="1" si="2"/>
        <v>0</v>
      </c>
      <c r="T25" s="1">
        <f t="shared" ca="1" si="2"/>
        <v>0</v>
      </c>
      <c r="U25" s="1">
        <f t="shared" ca="1" si="2"/>
        <v>0</v>
      </c>
      <c r="V25" s="1">
        <f t="shared" ca="1" si="2"/>
        <v>0</v>
      </c>
      <c r="W25" s="1">
        <f t="shared" ca="1" si="2"/>
        <v>0</v>
      </c>
      <c r="X25" s="1">
        <f t="shared" ca="1" si="2"/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t="s">
        <v>17</v>
      </c>
      <c r="B26" s="1">
        <f t="shared" ca="1" si="1"/>
        <v>0</v>
      </c>
      <c r="C26" s="1">
        <f t="shared" ca="1" si="1"/>
        <v>0</v>
      </c>
      <c r="D26" s="1">
        <f t="shared" ca="1" si="1"/>
        <v>0</v>
      </c>
      <c r="E26" s="1">
        <f t="shared" ca="1" si="1"/>
        <v>0</v>
      </c>
      <c r="F26" s="1">
        <f t="shared" ca="1" si="1"/>
        <v>0</v>
      </c>
      <c r="G26" s="1">
        <f t="shared" ca="1" si="1"/>
        <v>0</v>
      </c>
      <c r="H26" s="1">
        <f t="shared" ca="1" si="1"/>
        <v>0</v>
      </c>
      <c r="I26" s="1">
        <f t="shared" ca="1" si="1"/>
        <v>0</v>
      </c>
      <c r="J26" s="1">
        <f t="shared" ca="1" si="1"/>
        <v>0</v>
      </c>
      <c r="K26" s="1">
        <f t="shared" ca="1" si="1"/>
        <v>0</v>
      </c>
      <c r="L26" s="1">
        <f t="shared" ref="L26:AA44" ca="1" si="3">OFFSET($B$2,COLUMN()-COLUMN($B$2),ROW()-ROW($B$2))</f>
        <v>0</v>
      </c>
      <c r="M26" s="1">
        <f t="shared" ca="1" si="3"/>
        <v>0</v>
      </c>
      <c r="N26" s="1">
        <f t="shared" ca="1" si="3"/>
        <v>0</v>
      </c>
      <c r="O26" s="1">
        <f t="shared" ca="1" si="3"/>
        <v>0</v>
      </c>
      <c r="P26" s="1">
        <f t="shared" ca="1" si="3"/>
        <v>0</v>
      </c>
      <c r="Q26" s="1">
        <f t="shared" ca="1" si="3"/>
        <v>0</v>
      </c>
      <c r="R26" s="1">
        <f t="shared" ca="1" si="3"/>
        <v>0</v>
      </c>
      <c r="S26" s="1">
        <f t="shared" ca="1" si="3"/>
        <v>0</v>
      </c>
      <c r="T26" s="1">
        <f t="shared" ca="1" si="3"/>
        <v>0</v>
      </c>
      <c r="U26" s="1">
        <f t="shared" ca="1" si="3"/>
        <v>0</v>
      </c>
      <c r="V26" s="1">
        <f t="shared" ca="1" si="3"/>
        <v>0</v>
      </c>
      <c r="W26" s="1">
        <f t="shared" ca="1" si="3"/>
        <v>0</v>
      </c>
      <c r="X26" s="1">
        <f t="shared" ca="1" si="3"/>
        <v>0</v>
      </c>
      <c r="Y26" s="1">
        <f ca="1">OFFSET($B$2,COLUMN()-COLUMN($B$2),ROW()-ROW($B$2))</f>
        <v>0</v>
      </c>
      <c r="Z26" s="1">
        <v>0</v>
      </c>
      <c r="AA26" s="1"/>
      <c r="AB26" s="1"/>
      <c r="AC26" s="1"/>
      <c r="AD26" s="1"/>
      <c r="AE26" s="1"/>
      <c r="AF26" s="1"/>
      <c r="AG26" s="1"/>
      <c r="AH26" s="1">
        <v>0</v>
      </c>
      <c r="AI26" s="1"/>
      <c r="AJ26" s="1"/>
      <c r="AK26" s="1"/>
      <c r="AL26" s="1"/>
      <c r="AM26" s="1"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t="s">
        <v>18</v>
      </c>
      <c r="B27" s="1">
        <f t="shared" ref="B27:Q47" ca="1" si="4">OFFSET($B$2,COLUMN()-COLUMN($B$2),ROW()-ROW($B$2))</f>
        <v>0</v>
      </c>
      <c r="C27" s="1">
        <f t="shared" ca="1" si="4"/>
        <v>0</v>
      </c>
      <c r="D27" s="1">
        <f t="shared" ca="1" si="4"/>
        <v>0</v>
      </c>
      <c r="E27" s="1">
        <f t="shared" ca="1" si="4"/>
        <v>120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ca="1" si="4"/>
        <v>0</v>
      </c>
      <c r="M27" s="1">
        <f t="shared" ca="1" si="4"/>
        <v>0</v>
      </c>
      <c r="N27" s="1">
        <f t="shared" ca="1" si="3"/>
        <v>0</v>
      </c>
      <c r="O27" s="1">
        <f t="shared" ca="1" si="3"/>
        <v>0</v>
      </c>
      <c r="P27" s="1">
        <f t="shared" ca="1" si="3"/>
        <v>60</v>
      </c>
      <c r="Q27" s="1">
        <f t="shared" ca="1" si="3"/>
        <v>0</v>
      </c>
      <c r="R27" s="1">
        <f t="shared" ca="1" si="3"/>
        <v>0</v>
      </c>
      <c r="S27" s="1">
        <f t="shared" ca="1" si="3"/>
        <v>0</v>
      </c>
      <c r="T27" s="1">
        <f t="shared" ca="1" si="3"/>
        <v>60</v>
      </c>
      <c r="U27" s="1">
        <f t="shared" ca="1" si="3"/>
        <v>0</v>
      </c>
      <c r="V27" s="1">
        <f t="shared" ca="1" si="3"/>
        <v>0</v>
      </c>
      <c r="W27" s="1">
        <f t="shared" ca="1" si="3"/>
        <v>0</v>
      </c>
      <c r="X27" s="1">
        <f t="shared" ca="1" si="3"/>
        <v>0</v>
      </c>
      <c r="Y27" s="1">
        <f t="shared" ca="1" si="3"/>
        <v>0</v>
      </c>
      <c r="Z27" s="1">
        <f t="shared" ca="1" si="3"/>
        <v>0</v>
      </c>
      <c r="AA27" s="1">
        <v>0</v>
      </c>
      <c r="AB27" s="1"/>
      <c r="AC27" s="1"/>
      <c r="AD27" s="1"/>
      <c r="AE27" s="1"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t="s">
        <v>19</v>
      </c>
      <c r="B28" s="1">
        <f t="shared" ca="1" si="4"/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  <c r="N28" s="1">
        <f t="shared" ca="1" si="3"/>
        <v>0</v>
      </c>
      <c r="O28" s="1">
        <f t="shared" ca="1" si="3"/>
        <v>0</v>
      </c>
      <c r="P28" s="1">
        <f t="shared" ca="1" si="3"/>
        <v>0</v>
      </c>
      <c r="Q28" s="1">
        <f t="shared" ca="1" si="3"/>
        <v>0</v>
      </c>
      <c r="R28" s="1">
        <f t="shared" ca="1" si="3"/>
        <v>0</v>
      </c>
      <c r="S28" s="1">
        <f t="shared" ca="1" si="3"/>
        <v>0</v>
      </c>
      <c r="T28" s="1">
        <f t="shared" ca="1" si="3"/>
        <v>0</v>
      </c>
      <c r="U28" s="1">
        <f t="shared" ca="1" si="3"/>
        <v>0</v>
      </c>
      <c r="V28" s="1">
        <f t="shared" ca="1" si="3"/>
        <v>0</v>
      </c>
      <c r="W28" s="1">
        <f t="shared" ca="1" si="3"/>
        <v>0</v>
      </c>
      <c r="X28" s="1">
        <f t="shared" ca="1" si="3"/>
        <v>0</v>
      </c>
      <c r="Y28" s="1">
        <f t="shared" ca="1" si="3"/>
        <v>0</v>
      </c>
      <c r="Z28" s="1">
        <f t="shared" ca="1" si="3"/>
        <v>0</v>
      </c>
      <c r="AA28" s="1">
        <f t="shared" ca="1" si="3"/>
        <v>0</v>
      </c>
      <c r="AB28" s="1">
        <v>0</v>
      </c>
      <c r="AC28" s="1">
        <v>0</v>
      </c>
      <c r="AD28" s="1"/>
      <c r="AE28" s="1"/>
      <c r="AF28" s="1"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t="s">
        <v>20</v>
      </c>
      <c r="B29" s="1">
        <f t="shared" ca="1" si="4"/>
        <v>0</v>
      </c>
      <c r="C29" s="1">
        <f t="shared" ca="1" si="4"/>
        <v>0</v>
      </c>
      <c r="D29" s="1">
        <f t="shared" ca="1" si="4"/>
        <v>0</v>
      </c>
      <c r="E29" s="1">
        <f t="shared" ca="1" si="4"/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ca="1" si="3"/>
        <v>0</v>
      </c>
      <c r="O29" s="1">
        <f t="shared" ca="1" si="3"/>
        <v>0</v>
      </c>
      <c r="P29" s="1">
        <f t="shared" ca="1" si="3"/>
        <v>0</v>
      </c>
      <c r="Q29" s="1">
        <f t="shared" ca="1" si="3"/>
        <v>0</v>
      </c>
      <c r="R29" s="1">
        <f t="shared" ca="1" si="3"/>
        <v>0</v>
      </c>
      <c r="S29" s="1">
        <f t="shared" ca="1" si="3"/>
        <v>0</v>
      </c>
      <c r="T29" s="1">
        <f t="shared" ca="1" si="3"/>
        <v>0</v>
      </c>
      <c r="U29" s="1">
        <f t="shared" ca="1" si="3"/>
        <v>0</v>
      </c>
      <c r="V29" s="1">
        <f t="shared" ca="1" si="3"/>
        <v>0</v>
      </c>
      <c r="W29" s="1">
        <f t="shared" ca="1" si="3"/>
        <v>0</v>
      </c>
      <c r="X29" s="1">
        <f t="shared" ca="1" si="3"/>
        <v>0</v>
      </c>
      <c r="Y29" s="1">
        <f t="shared" ca="1" si="3"/>
        <v>0</v>
      </c>
      <c r="Z29" s="1">
        <f t="shared" ca="1" si="3"/>
        <v>0</v>
      </c>
      <c r="AA29" s="1">
        <f t="shared" ca="1" si="3"/>
        <v>0</v>
      </c>
      <c r="AB29" s="1">
        <f t="shared" ref="AB29:AQ50" ca="1" si="5">OFFSET($B$2,COLUMN()-COLUMN($B$2),ROW()-ROW($B$2))</f>
        <v>0</v>
      </c>
      <c r="AC29" s="1"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t="s">
        <v>38</v>
      </c>
      <c r="B30" s="1">
        <f t="shared" ca="1" si="4"/>
        <v>0</v>
      </c>
      <c r="C30" s="1">
        <f t="shared" ca="1" si="4"/>
        <v>0</v>
      </c>
      <c r="D30" s="1">
        <f t="shared" ca="1" si="4"/>
        <v>0</v>
      </c>
      <c r="E30" s="1">
        <f t="shared" ca="1" si="4"/>
        <v>120</v>
      </c>
      <c r="F30" s="1">
        <f t="shared" ca="1" si="4"/>
        <v>0</v>
      </c>
      <c r="G30" s="1">
        <f t="shared" ca="1" si="4"/>
        <v>0</v>
      </c>
      <c r="H30" s="1">
        <f t="shared" ca="1" si="4"/>
        <v>0</v>
      </c>
      <c r="I30" s="1">
        <f t="shared" ca="1" si="4"/>
        <v>0</v>
      </c>
      <c r="J30" s="1">
        <f t="shared" ca="1" si="4"/>
        <v>0</v>
      </c>
      <c r="K30" s="1">
        <f t="shared" ca="1" si="4"/>
        <v>0</v>
      </c>
      <c r="L30" s="1">
        <f t="shared" ca="1" si="4"/>
        <v>0</v>
      </c>
      <c r="M30" s="1">
        <f t="shared" ca="1" si="4"/>
        <v>0</v>
      </c>
      <c r="N30" s="1">
        <f t="shared" ca="1" si="3"/>
        <v>0</v>
      </c>
      <c r="O30" s="1">
        <f t="shared" ca="1" si="3"/>
        <v>0</v>
      </c>
      <c r="P30" s="1">
        <f t="shared" ca="1" si="3"/>
        <v>0</v>
      </c>
      <c r="Q30" s="1">
        <f t="shared" ca="1" si="3"/>
        <v>0</v>
      </c>
      <c r="R30" s="1">
        <f t="shared" ca="1" si="3"/>
        <v>0</v>
      </c>
      <c r="S30" s="1">
        <f t="shared" ca="1" si="3"/>
        <v>0</v>
      </c>
      <c r="T30" s="1">
        <f t="shared" ca="1" si="3"/>
        <v>0</v>
      </c>
      <c r="U30" s="1">
        <f t="shared" ca="1" si="3"/>
        <v>0</v>
      </c>
      <c r="V30" s="1">
        <f t="shared" ca="1" si="3"/>
        <v>0</v>
      </c>
      <c r="W30" s="1">
        <f t="shared" ca="1" si="3"/>
        <v>0</v>
      </c>
      <c r="X30" s="1">
        <f t="shared" ca="1" si="3"/>
        <v>0</v>
      </c>
      <c r="Y30" s="1">
        <f t="shared" ca="1" si="3"/>
        <v>0</v>
      </c>
      <c r="Z30" s="1">
        <f t="shared" ca="1" si="3"/>
        <v>0</v>
      </c>
      <c r="AA30" s="1">
        <f t="shared" ca="1" si="3"/>
        <v>0</v>
      </c>
      <c r="AB30" s="1">
        <f t="shared" ca="1" si="5"/>
        <v>0</v>
      </c>
      <c r="AC30" s="1">
        <f t="shared" ca="1" si="5"/>
        <v>0</v>
      </c>
      <c r="AD30" s="1">
        <v>0</v>
      </c>
      <c r="AE30" s="1">
        <v>0</v>
      </c>
      <c r="AF30" s="1"/>
      <c r="AG30" s="1"/>
      <c r="AH30" s="1">
        <v>30</v>
      </c>
      <c r="AI30" s="1"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t="s">
        <v>51</v>
      </c>
      <c r="B31" s="1">
        <f t="shared" ca="1" si="4"/>
        <v>0</v>
      </c>
      <c r="C31" s="1">
        <f t="shared" ca="1" si="4"/>
        <v>0</v>
      </c>
      <c r="D31" s="1">
        <f t="shared" ca="1" si="4"/>
        <v>0</v>
      </c>
      <c r="E31" s="1">
        <f t="shared" ca="1" si="4"/>
        <v>0</v>
      </c>
      <c r="F31" s="1">
        <f t="shared" ca="1" si="4"/>
        <v>0</v>
      </c>
      <c r="G31" s="1">
        <f t="shared" ca="1" si="4"/>
        <v>0</v>
      </c>
      <c r="H31" s="1">
        <f t="shared" ca="1" si="4"/>
        <v>0</v>
      </c>
      <c r="I31" s="1">
        <f t="shared" ca="1" si="4"/>
        <v>0</v>
      </c>
      <c r="J31" s="1">
        <f t="shared" ca="1" si="4"/>
        <v>0</v>
      </c>
      <c r="K31" s="1">
        <f t="shared" ca="1" si="4"/>
        <v>0</v>
      </c>
      <c r="L31" s="1">
        <f t="shared" ca="1" si="4"/>
        <v>0</v>
      </c>
      <c r="M31" s="1">
        <f t="shared" ca="1" si="4"/>
        <v>0</v>
      </c>
      <c r="N31" s="1">
        <f t="shared" ca="1" si="3"/>
        <v>0</v>
      </c>
      <c r="O31" s="1">
        <f t="shared" ca="1" si="3"/>
        <v>0</v>
      </c>
      <c r="P31" s="1">
        <f t="shared" ca="1" si="3"/>
        <v>0</v>
      </c>
      <c r="Q31" s="1">
        <f t="shared" ca="1" si="3"/>
        <v>0</v>
      </c>
      <c r="R31" s="1">
        <f t="shared" ca="1" si="3"/>
        <v>0</v>
      </c>
      <c r="S31" s="1">
        <f t="shared" ca="1" si="3"/>
        <v>0</v>
      </c>
      <c r="T31" s="1">
        <f t="shared" ca="1" si="3"/>
        <v>0</v>
      </c>
      <c r="U31" s="1">
        <f t="shared" ca="1" si="3"/>
        <v>0</v>
      </c>
      <c r="V31" s="1">
        <f t="shared" ca="1" si="3"/>
        <v>0</v>
      </c>
      <c r="W31" s="1">
        <f t="shared" ca="1" si="3"/>
        <v>0</v>
      </c>
      <c r="X31" s="1">
        <f t="shared" ca="1" si="3"/>
        <v>0</v>
      </c>
      <c r="Y31" s="1">
        <f t="shared" ca="1" si="3"/>
        <v>0</v>
      </c>
      <c r="Z31" s="1">
        <f t="shared" ca="1" si="3"/>
        <v>0</v>
      </c>
      <c r="AA31" s="1">
        <f t="shared" ca="1" si="3"/>
        <v>0</v>
      </c>
      <c r="AB31" s="1">
        <f t="shared" ca="1" si="5"/>
        <v>0</v>
      </c>
      <c r="AC31" s="1">
        <f t="shared" ca="1" si="5"/>
        <v>0</v>
      </c>
      <c r="AD31" s="1">
        <f t="shared" ca="1" si="5"/>
        <v>0</v>
      </c>
      <c r="AE31" s="1">
        <v>0</v>
      </c>
      <c r="AF31" s="1"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t="s">
        <v>52</v>
      </c>
      <c r="B32" s="1">
        <f t="shared" ca="1" si="4"/>
        <v>0</v>
      </c>
      <c r="C32" s="1">
        <f t="shared" ca="1" si="4"/>
        <v>0</v>
      </c>
      <c r="D32" s="1">
        <f t="shared" ca="1" si="4"/>
        <v>0</v>
      </c>
      <c r="E32" s="1">
        <f t="shared" ca="1" si="4"/>
        <v>0</v>
      </c>
      <c r="F32" s="1">
        <f t="shared" ca="1" si="4"/>
        <v>0</v>
      </c>
      <c r="G32" s="1">
        <f t="shared" ca="1" si="4"/>
        <v>0</v>
      </c>
      <c r="H32" s="1">
        <f t="shared" ca="1" si="4"/>
        <v>0</v>
      </c>
      <c r="I32" s="1">
        <f t="shared" ca="1" si="4"/>
        <v>0</v>
      </c>
      <c r="J32" s="1">
        <f t="shared" ca="1" si="4"/>
        <v>0</v>
      </c>
      <c r="K32" s="1">
        <f t="shared" ca="1" si="4"/>
        <v>0</v>
      </c>
      <c r="L32" s="1">
        <f t="shared" ca="1" si="4"/>
        <v>0</v>
      </c>
      <c r="M32" s="1">
        <f t="shared" ca="1" si="4"/>
        <v>0</v>
      </c>
      <c r="N32" s="1">
        <f t="shared" ca="1" si="3"/>
        <v>0</v>
      </c>
      <c r="O32" s="1">
        <f t="shared" ca="1" si="3"/>
        <v>0</v>
      </c>
      <c r="P32" s="1">
        <f t="shared" ca="1" si="3"/>
        <v>0</v>
      </c>
      <c r="Q32" s="1">
        <f t="shared" ca="1" si="3"/>
        <v>0</v>
      </c>
      <c r="R32" s="1">
        <f t="shared" ca="1" si="3"/>
        <v>0</v>
      </c>
      <c r="S32" s="1">
        <f t="shared" ca="1" si="3"/>
        <v>0</v>
      </c>
      <c r="T32" s="1">
        <f t="shared" ca="1" si="3"/>
        <v>0</v>
      </c>
      <c r="U32" s="1">
        <f t="shared" ca="1" si="3"/>
        <v>0</v>
      </c>
      <c r="V32" s="1">
        <f t="shared" ca="1" si="3"/>
        <v>0</v>
      </c>
      <c r="W32" s="1">
        <f t="shared" ca="1" si="3"/>
        <v>0</v>
      </c>
      <c r="X32" s="1">
        <f t="shared" ca="1" si="3"/>
        <v>0</v>
      </c>
      <c r="Y32" s="1">
        <f t="shared" ca="1" si="3"/>
        <v>0</v>
      </c>
      <c r="Z32" s="1">
        <f t="shared" ca="1" si="3"/>
        <v>0</v>
      </c>
      <c r="AA32" s="1">
        <f t="shared" ca="1" si="3"/>
        <v>0</v>
      </c>
      <c r="AB32" s="1">
        <f t="shared" ca="1" si="5"/>
        <v>0</v>
      </c>
      <c r="AC32" s="1">
        <f t="shared" ca="1" si="5"/>
        <v>0</v>
      </c>
      <c r="AD32" s="1">
        <f t="shared" ca="1" si="5"/>
        <v>0</v>
      </c>
      <c r="AE32" s="1">
        <f t="shared" ca="1" si="5"/>
        <v>0</v>
      </c>
      <c r="AF32" s="1"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t="s">
        <v>44</v>
      </c>
      <c r="B33" s="1">
        <f t="shared" ca="1" si="4"/>
        <v>0</v>
      </c>
      <c r="C33" s="1">
        <f t="shared" ca="1" si="4"/>
        <v>0</v>
      </c>
      <c r="D33" s="1">
        <f t="shared" ca="1" si="4"/>
        <v>0</v>
      </c>
      <c r="E33" s="1">
        <f t="shared" ca="1" si="4"/>
        <v>0</v>
      </c>
      <c r="F33" s="1">
        <f t="shared" ca="1" si="4"/>
        <v>0</v>
      </c>
      <c r="G33" s="1">
        <f t="shared" ca="1" si="4"/>
        <v>0</v>
      </c>
      <c r="H33" s="1">
        <f t="shared" ca="1" si="4"/>
        <v>0</v>
      </c>
      <c r="I33" s="1">
        <f t="shared" ca="1" si="4"/>
        <v>0</v>
      </c>
      <c r="J33" s="1">
        <f t="shared" ca="1" si="4"/>
        <v>0</v>
      </c>
      <c r="K33" s="1">
        <f t="shared" ca="1" si="4"/>
        <v>0</v>
      </c>
      <c r="L33" s="1">
        <f t="shared" ca="1" si="4"/>
        <v>0</v>
      </c>
      <c r="M33" s="1">
        <f t="shared" ca="1" si="4"/>
        <v>0</v>
      </c>
      <c r="N33" s="1">
        <f t="shared" ca="1" si="3"/>
        <v>0</v>
      </c>
      <c r="O33" s="1">
        <f t="shared" ca="1" si="3"/>
        <v>0</v>
      </c>
      <c r="P33" s="1">
        <f t="shared" ca="1" si="3"/>
        <v>0</v>
      </c>
      <c r="Q33" s="1">
        <f t="shared" ca="1" si="3"/>
        <v>0</v>
      </c>
      <c r="R33" s="1">
        <f t="shared" ca="1" si="3"/>
        <v>0</v>
      </c>
      <c r="S33" s="1">
        <f t="shared" ca="1" si="3"/>
        <v>0</v>
      </c>
      <c r="T33" s="1">
        <f t="shared" ca="1" si="3"/>
        <v>0</v>
      </c>
      <c r="U33" s="1">
        <f t="shared" ca="1" si="3"/>
        <v>0</v>
      </c>
      <c r="V33" s="1">
        <f t="shared" ca="1" si="3"/>
        <v>0</v>
      </c>
      <c r="W33" s="1">
        <f t="shared" ca="1" si="3"/>
        <v>0</v>
      </c>
      <c r="X33" s="1">
        <f t="shared" ca="1" si="3"/>
        <v>0</v>
      </c>
      <c r="Y33" s="1">
        <f t="shared" ca="1" si="3"/>
        <v>0</v>
      </c>
      <c r="Z33" s="1">
        <f t="shared" ca="1" si="3"/>
        <v>0</v>
      </c>
      <c r="AA33" s="1">
        <f t="shared" ca="1" si="3"/>
        <v>0</v>
      </c>
      <c r="AB33" s="1">
        <f t="shared" ca="1" si="5"/>
        <v>0</v>
      </c>
      <c r="AC33" s="1">
        <f t="shared" ca="1" si="5"/>
        <v>0</v>
      </c>
      <c r="AD33" s="1">
        <f t="shared" ca="1" si="5"/>
        <v>0</v>
      </c>
      <c r="AE33" s="1">
        <f t="shared" ca="1" si="5"/>
        <v>0</v>
      </c>
      <c r="AF33" s="1">
        <f t="shared" ca="1" si="5"/>
        <v>0</v>
      </c>
      <c r="AG33" s="1">
        <v>0</v>
      </c>
      <c r="AH33" s="1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t="s">
        <v>22</v>
      </c>
      <c r="B34" s="1">
        <f t="shared" ca="1" si="4"/>
        <v>0</v>
      </c>
      <c r="C34" s="1">
        <f t="shared" ca="1" si="4"/>
        <v>0</v>
      </c>
      <c r="D34" s="1">
        <f t="shared" ca="1" si="4"/>
        <v>0</v>
      </c>
      <c r="E34" s="1">
        <f t="shared" ca="1" si="4"/>
        <v>0</v>
      </c>
      <c r="F34" s="1">
        <f t="shared" ca="1" si="4"/>
        <v>0</v>
      </c>
      <c r="G34" s="1">
        <f t="shared" ca="1" si="4"/>
        <v>0</v>
      </c>
      <c r="H34" s="1">
        <f t="shared" ca="1" si="4"/>
        <v>0</v>
      </c>
      <c r="I34" s="1">
        <f t="shared" ca="1" si="4"/>
        <v>0</v>
      </c>
      <c r="J34" s="1">
        <f t="shared" ca="1" si="4"/>
        <v>0</v>
      </c>
      <c r="K34" s="1">
        <f t="shared" ca="1" si="4"/>
        <v>0</v>
      </c>
      <c r="L34" s="1">
        <f t="shared" ca="1" si="4"/>
        <v>0</v>
      </c>
      <c r="M34" s="1">
        <f t="shared" ca="1" si="4"/>
        <v>0</v>
      </c>
      <c r="N34" s="1">
        <f t="shared" ca="1" si="3"/>
        <v>0</v>
      </c>
      <c r="O34" s="1">
        <f t="shared" ca="1" si="3"/>
        <v>0</v>
      </c>
      <c r="P34" s="1">
        <f t="shared" ca="1" si="3"/>
        <v>0</v>
      </c>
      <c r="Q34" s="1">
        <f t="shared" ca="1" si="3"/>
        <v>0</v>
      </c>
      <c r="R34" s="1">
        <f t="shared" ca="1" si="3"/>
        <v>0</v>
      </c>
      <c r="S34" s="1">
        <f t="shared" ca="1" si="3"/>
        <v>0</v>
      </c>
      <c r="T34" s="1">
        <f t="shared" ca="1" si="3"/>
        <v>0</v>
      </c>
      <c r="U34" s="1">
        <f t="shared" ca="1" si="3"/>
        <v>0</v>
      </c>
      <c r="V34" s="1">
        <f t="shared" ca="1" si="3"/>
        <v>0</v>
      </c>
      <c r="W34" s="1">
        <f t="shared" ca="1" si="3"/>
        <v>0</v>
      </c>
      <c r="X34" s="1">
        <f t="shared" ca="1" si="3"/>
        <v>0</v>
      </c>
      <c r="Y34" s="1">
        <f t="shared" ca="1" si="3"/>
        <v>0</v>
      </c>
      <c r="Z34" s="1">
        <f t="shared" ca="1" si="3"/>
        <v>0</v>
      </c>
      <c r="AA34" s="1">
        <f t="shared" ca="1" si="3"/>
        <v>0</v>
      </c>
      <c r="AB34" s="1">
        <f t="shared" ca="1" si="5"/>
        <v>0</v>
      </c>
      <c r="AC34" s="1">
        <f t="shared" ca="1" si="5"/>
        <v>0</v>
      </c>
      <c r="AD34" s="1">
        <f t="shared" ca="1" si="5"/>
        <v>30</v>
      </c>
      <c r="AE34" s="1">
        <f t="shared" ca="1" si="5"/>
        <v>0</v>
      </c>
      <c r="AF34" s="1">
        <f t="shared" ca="1" si="5"/>
        <v>0</v>
      </c>
      <c r="AG34" s="1">
        <f t="shared" ca="1" si="5"/>
        <v>0</v>
      </c>
      <c r="AH34" s="1">
        <v>0</v>
      </c>
      <c r="AI34" s="1">
        <v>0</v>
      </c>
      <c r="AJ34" s="1"/>
      <c r="AK34" s="1">
        <v>0</v>
      </c>
      <c r="AL34" s="1"/>
      <c r="AM34" s="1"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t="s">
        <v>23</v>
      </c>
      <c r="B35" s="1">
        <f t="shared" ca="1" si="4"/>
        <v>0</v>
      </c>
      <c r="C35" s="1">
        <f t="shared" ca="1" si="4"/>
        <v>0</v>
      </c>
      <c r="D35" s="1">
        <f t="shared" ca="1" si="4"/>
        <v>0</v>
      </c>
      <c r="E35" s="1">
        <f t="shared" ca="1" si="4"/>
        <v>0</v>
      </c>
      <c r="F35" s="1">
        <f t="shared" ca="1" si="4"/>
        <v>0</v>
      </c>
      <c r="G35" s="1">
        <f t="shared" ca="1" si="4"/>
        <v>0</v>
      </c>
      <c r="H35" s="1">
        <f t="shared" ca="1" si="4"/>
        <v>0</v>
      </c>
      <c r="I35" s="1">
        <f t="shared" ca="1" si="4"/>
        <v>0</v>
      </c>
      <c r="J35" s="1">
        <f t="shared" ca="1" si="4"/>
        <v>0</v>
      </c>
      <c r="K35" s="1">
        <f t="shared" ca="1" si="4"/>
        <v>0</v>
      </c>
      <c r="L35" s="1">
        <f t="shared" ca="1" si="4"/>
        <v>0</v>
      </c>
      <c r="M35" s="1">
        <f t="shared" ca="1" si="4"/>
        <v>0</v>
      </c>
      <c r="N35" s="1">
        <f t="shared" ca="1" si="3"/>
        <v>0</v>
      </c>
      <c r="O35" s="1">
        <f t="shared" ca="1" si="3"/>
        <v>0</v>
      </c>
      <c r="P35" s="1">
        <f t="shared" ca="1" si="3"/>
        <v>0</v>
      </c>
      <c r="Q35" s="1">
        <f t="shared" ca="1" si="3"/>
        <v>0</v>
      </c>
      <c r="R35" s="1">
        <f t="shared" ca="1" si="3"/>
        <v>0</v>
      </c>
      <c r="S35" s="1">
        <f t="shared" ca="1" si="3"/>
        <v>0</v>
      </c>
      <c r="T35" s="1">
        <f t="shared" ca="1" si="3"/>
        <v>0</v>
      </c>
      <c r="U35" s="1">
        <f t="shared" ca="1" si="3"/>
        <v>0</v>
      </c>
      <c r="V35" s="1">
        <f t="shared" ca="1" si="3"/>
        <v>0</v>
      </c>
      <c r="W35" s="1">
        <f t="shared" ca="1" si="3"/>
        <v>0</v>
      </c>
      <c r="X35" s="1">
        <f t="shared" ca="1" si="3"/>
        <v>0</v>
      </c>
      <c r="Y35" s="1">
        <f t="shared" ca="1" si="3"/>
        <v>0</v>
      </c>
      <c r="Z35" s="1">
        <f t="shared" ca="1" si="3"/>
        <v>0</v>
      </c>
      <c r="AA35" s="1">
        <f t="shared" ca="1" si="3"/>
        <v>0</v>
      </c>
      <c r="AB35" s="1">
        <f t="shared" ca="1" si="5"/>
        <v>0</v>
      </c>
      <c r="AC35" s="1">
        <f t="shared" ca="1" si="5"/>
        <v>0</v>
      </c>
      <c r="AD35" s="1">
        <f t="shared" ca="1" si="5"/>
        <v>0</v>
      </c>
      <c r="AE35" s="1">
        <f t="shared" ca="1" si="5"/>
        <v>0</v>
      </c>
      <c r="AF35" s="1">
        <f t="shared" ca="1" si="5"/>
        <v>0</v>
      </c>
      <c r="AG35" s="1">
        <f t="shared" ca="1" si="5"/>
        <v>0</v>
      </c>
      <c r="AH35" s="1">
        <f t="shared" ca="1" si="5"/>
        <v>0</v>
      </c>
      <c r="AI35" s="1">
        <v>0</v>
      </c>
      <c r="AJ35" s="1">
        <v>0</v>
      </c>
      <c r="AK35" s="1"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t="s">
        <v>24</v>
      </c>
      <c r="B36" s="1">
        <f t="shared" ca="1" si="4"/>
        <v>0</v>
      </c>
      <c r="C36" s="1">
        <f t="shared" ca="1" si="4"/>
        <v>0</v>
      </c>
      <c r="D36" s="1">
        <f t="shared" ca="1" si="4"/>
        <v>0</v>
      </c>
      <c r="E36" s="1">
        <f t="shared" ca="1" si="4"/>
        <v>0</v>
      </c>
      <c r="F36" s="1">
        <f t="shared" ca="1" si="4"/>
        <v>0</v>
      </c>
      <c r="G36" s="1">
        <f t="shared" ca="1" si="4"/>
        <v>0</v>
      </c>
      <c r="H36" s="1">
        <f t="shared" ca="1" si="4"/>
        <v>0</v>
      </c>
      <c r="I36" s="1">
        <f t="shared" ca="1" si="4"/>
        <v>0</v>
      </c>
      <c r="J36" s="1">
        <f t="shared" ca="1" si="4"/>
        <v>0</v>
      </c>
      <c r="K36" s="1">
        <f t="shared" ca="1" si="4"/>
        <v>0</v>
      </c>
      <c r="L36" s="1">
        <f t="shared" ca="1" si="4"/>
        <v>0</v>
      </c>
      <c r="M36" s="1">
        <f t="shared" ca="1" si="4"/>
        <v>0</v>
      </c>
      <c r="N36" s="1">
        <f t="shared" ca="1" si="3"/>
        <v>0</v>
      </c>
      <c r="O36" s="1">
        <f t="shared" ca="1" si="3"/>
        <v>0</v>
      </c>
      <c r="P36" s="1">
        <f t="shared" ca="1" si="3"/>
        <v>0</v>
      </c>
      <c r="Q36" s="1">
        <f t="shared" ca="1" si="3"/>
        <v>0</v>
      </c>
      <c r="R36" s="1">
        <f t="shared" ca="1" si="3"/>
        <v>0</v>
      </c>
      <c r="S36" s="1">
        <f t="shared" ca="1" si="3"/>
        <v>0</v>
      </c>
      <c r="T36" s="1">
        <f t="shared" ca="1" si="3"/>
        <v>0</v>
      </c>
      <c r="U36" s="1">
        <f t="shared" ca="1" si="3"/>
        <v>0</v>
      </c>
      <c r="V36" s="1">
        <f t="shared" ca="1" si="3"/>
        <v>0</v>
      </c>
      <c r="W36" s="1">
        <f t="shared" ca="1" si="3"/>
        <v>0</v>
      </c>
      <c r="X36" s="1">
        <f t="shared" ca="1" si="3"/>
        <v>0</v>
      </c>
      <c r="Y36" s="1">
        <f t="shared" ca="1" si="3"/>
        <v>0</v>
      </c>
      <c r="Z36" s="1">
        <f t="shared" ca="1" si="3"/>
        <v>0</v>
      </c>
      <c r="AA36" s="1">
        <f t="shared" ca="1" si="3"/>
        <v>0</v>
      </c>
      <c r="AB36" s="1">
        <f t="shared" ca="1" si="5"/>
        <v>0</v>
      </c>
      <c r="AC36" s="1">
        <f t="shared" ca="1" si="5"/>
        <v>0</v>
      </c>
      <c r="AD36" s="1">
        <f t="shared" ca="1" si="5"/>
        <v>0</v>
      </c>
      <c r="AE36" s="1">
        <f t="shared" ca="1" si="5"/>
        <v>0</v>
      </c>
      <c r="AF36" s="1">
        <f t="shared" ca="1" si="5"/>
        <v>0</v>
      </c>
      <c r="AG36" s="1">
        <f t="shared" ca="1" si="5"/>
        <v>0</v>
      </c>
      <c r="AH36" s="1">
        <f t="shared" ca="1" si="5"/>
        <v>0</v>
      </c>
      <c r="AI36" s="1">
        <f t="shared" ca="1" si="5"/>
        <v>0</v>
      </c>
      <c r="AJ36" s="1">
        <v>0</v>
      </c>
      <c r="AK36" s="1">
        <v>0</v>
      </c>
      <c r="AL36" s="1"/>
      <c r="AM36" s="1"/>
      <c r="AN36" s="1"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t="s">
        <v>25</v>
      </c>
      <c r="B37" s="1">
        <f t="shared" ca="1" si="4"/>
        <v>0</v>
      </c>
      <c r="C37" s="1">
        <f t="shared" ca="1" si="4"/>
        <v>0</v>
      </c>
      <c r="D37" s="1">
        <f t="shared" ca="1" si="4"/>
        <v>0</v>
      </c>
      <c r="E37" s="1">
        <f t="shared" ca="1" si="4"/>
        <v>0</v>
      </c>
      <c r="F37" s="1">
        <f t="shared" ca="1" si="4"/>
        <v>0</v>
      </c>
      <c r="G37" s="1">
        <f t="shared" ca="1" si="4"/>
        <v>0</v>
      </c>
      <c r="H37" s="1">
        <f t="shared" ca="1" si="4"/>
        <v>0</v>
      </c>
      <c r="I37" s="1">
        <f t="shared" ca="1" si="4"/>
        <v>0</v>
      </c>
      <c r="J37" s="1">
        <f t="shared" ca="1" si="4"/>
        <v>0</v>
      </c>
      <c r="K37" s="1">
        <f t="shared" ca="1" si="4"/>
        <v>0</v>
      </c>
      <c r="L37" s="1">
        <f t="shared" ca="1" si="4"/>
        <v>0</v>
      </c>
      <c r="M37" s="1">
        <f t="shared" ca="1" si="4"/>
        <v>0</v>
      </c>
      <c r="N37" s="1">
        <f t="shared" ca="1" si="3"/>
        <v>0</v>
      </c>
      <c r="O37" s="1">
        <f t="shared" ca="1" si="3"/>
        <v>0</v>
      </c>
      <c r="P37" s="1">
        <f t="shared" ca="1" si="3"/>
        <v>0</v>
      </c>
      <c r="Q37" s="1">
        <f t="shared" ca="1" si="3"/>
        <v>0</v>
      </c>
      <c r="R37" s="1">
        <f t="shared" ca="1" si="3"/>
        <v>0</v>
      </c>
      <c r="S37" s="1">
        <f t="shared" ca="1" si="3"/>
        <v>0</v>
      </c>
      <c r="T37" s="1">
        <f t="shared" ca="1" si="3"/>
        <v>0</v>
      </c>
      <c r="U37" s="1">
        <f t="shared" ca="1" si="3"/>
        <v>0</v>
      </c>
      <c r="V37" s="1">
        <f t="shared" ca="1" si="3"/>
        <v>0</v>
      </c>
      <c r="W37" s="1">
        <f t="shared" ca="1" si="3"/>
        <v>0</v>
      </c>
      <c r="X37" s="1">
        <f t="shared" ca="1" si="3"/>
        <v>0</v>
      </c>
      <c r="Y37" s="1">
        <f t="shared" ca="1" si="3"/>
        <v>0</v>
      </c>
      <c r="Z37" s="1">
        <f t="shared" ca="1" si="3"/>
        <v>0</v>
      </c>
      <c r="AA37" s="1">
        <f t="shared" ca="1" si="3"/>
        <v>0</v>
      </c>
      <c r="AB37" s="1">
        <f t="shared" ca="1" si="5"/>
        <v>0</v>
      </c>
      <c r="AC37" s="1">
        <f t="shared" ca="1" si="5"/>
        <v>0</v>
      </c>
      <c r="AD37" s="1">
        <f t="shared" ca="1" si="5"/>
        <v>0</v>
      </c>
      <c r="AE37" s="1">
        <f t="shared" ca="1" si="5"/>
        <v>0</v>
      </c>
      <c r="AF37" s="1">
        <f t="shared" ca="1" si="5"/>
        <v>0</v>
      </c>
      <c r="AG37" s="1">
        <f t="shared" ca="1" si="5"/>
        <v>0</v>
      </c>
      <c r="AH37" s="1">
        <f t="shared" ca="1" si="5"/>
        <v>0</v>
      </c>
      <c r="AI37" s="1">
        <f t="shared" ca="1" si="5"/>
        <v>0</v>
      </c>
      <c r="AJ37" s="1">
        <f t="shared" ca="1" si="5"/>
        <v>0</v>
      </c>
      <c r="AK37" s="1">
        <v>0</v>
      </c>
      <c r="AL37" s="1"/>
      <c r="AM37" s="1"/>
      <c r="AN37" s="1">
        <v>0</v>
      </c>
      <c r="AO37" s="1"/>
      <c r="AP37" s="1">
        <v>50</v>
      </c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t="s">
        <v>27</v>
      </c>
      <c r="B38" s="1">
        <f t="shared" ca="1" si="4"/>
        <v>0</v>
      </c>
      <c r="C38" s="1">
        <f t="shared" ca="1" si="4"/>
        <v>0</v>
      </c>
      <c r="D38" s="1">
        <f t="shared" ca="1" si="4"/>
        <v>0</v>
      </c>
      <c r="E38" s="1">
        <f t="shared" ca="1" si="4"/>
        <v>0</v>
      </c>
      <c r="F38" s="1">
        <f t="shared" ca="1" si="4"/>
        <v>0</v>
      </c>
      <c r="G38" s="1">
        <f t="shared" ca="1" si="4"/>
        <v>0</v>
      </c>
      <c r="H38" s="1">
        <f t="shared" ca="1" si="4"/>
        <v>0</v>
      </c>
      <c r="I38" s="1">
        <f t="shared" ca="1" si="4"/>
        <v>0</v>
      </c>
      <c r="J38" s="1">
        <f t="shared" ca="1" si="4"/>
        <v>0</v>
      </c>
      <c r="K38" s="1">
        <f t="shared" ca="1" si="4"/>
        <v>0</v>
      </c>
      <c r="L38" s="1">
        <f t="shared" ca="1" si="4"/>
        <v>0</v>
      </c>
      <c r="M38" s="1">
        <f t="shared" ca="1" si="4"/>
        <v>0</v>
      </c>
      <c r="N38" s="1">
        <f t="shared" ca="1" si="3"/>
        <v>0</v>
      </c>
      <c r="O38" s="1">
        <f t="shared" ca="1" si="3"/>
        <v>0</v>
      </c>
      <c r="P38" s="1">
        <f t="shared" ca="1" si="3"/>
        <v>0</v>
      </c>
      <c r="Q38" s="1">
        <f t="shared" ca="1" si="3"/>
        <v>0</v>
      </c>
      <c r="R38" s="1">
        <f t="shared" ca="1" si="3"/>
        <v>0</v>
      </c>
      <c r="S38" s="1">
        <f t="shared" ca="1" si="3"/>
        <v>0</v>
      </c>
      <c r="T38" s="1">
        <f t="shared" ca="1" si="3"/>
        <v>0</v>
      </c>
      <c r="U38" s="1">
        <f t="shared" ca="1" si="3"/>
        <v>0</v>
      </c>
      <c r="V38" s="1">
        <f t="shared" ca="1" si="3"/>
        <v>0</v>
      </c>
      <c r="W38" s="1">
        <f t="shared" ca="1" si="3"/>
        <v>0</v>
      </c>
      <c r="X38" s="1">
        <f t="shared" ca="1" si="3"/>
        <v>0</v>
      </c>
      <c r="Y38" s="1">
        <f t="shared" ca="1" si="3"/>
        <v>0</v>
      </c>
      <c r="Z38" s="1">
        <f t="shared" ca="1" si="3"/>
        <v>0</v>
      </c>
      <c r="AA38" s="1">
        <f t="shared" ca="1" si="3"/>
        <v>0</v>
      </c>
      <c r="AB38" s="1">
        <f t="shared" ca="1" si="5"/>
        <v>0</v>
      </c>
      <c r="AC38" s="1">
        <f t="shared" ca="1" si="5"/>
        <v>0</v>
      </c>
      <c r="AD38" s="1">
        <f t="shared" ca="1" si="5"/>
        <v>0</v>
      </c>
      <c r="AE38" s="1">
        <f t="shared" ca="1" si="5"/>
        <v>0</v>
      </c>
      <c r="AF38" s="1">
        <f t="shared" ca="1" si="5"/>
        <v>0</v>
      </c>
      <c r="AG38" s="1">
        <f t="shared" ca="1" si="5"/>
        <v>0</v>
      </c>
      <c r="AH38" s="1">
        <f t="shared" ca="1" si="5"/>
        <v>0</v>
      </c>
      <c r="AI38" s="1">
        <f t="shared" ca="1" si="5"/>
        <v>0</v>
      </c>
      <c r="AJ38" s="1">
        <f t="shared" ca="1" si="5"/>
        <v>0</v>
      </c>
      <c r="AK38" s="1">
        <f t="shared" ca="1" si="5"/>
        <v>0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t="s">
        <v>39</v>
      </c>
      <c r="B39" s="1">
        <f t="shared" ca="1" si="4"/>
        <v>0</v>
      </c>
      <c r="C39" s="1">
        <f t="shared" ca="1" si="4"/>
        <v>0</v>
      </c>
      <c r="D39" s="1">
        <f t="shared" ca="1" si="4"/>
        <v>0</v>
      </c>
      <c r="E39" s="1">
        <f t="shared" ca="1" si="4"/>
        <v>0</v>
      </c>
      <c r="F39" s="1">
        <f t="shared" ca="1" si="4"/>
        <v>0</v>
      </c>
      <c r="G39" s="1">
        <f t="shared" ca="1" si="4"/>
        <v>0</v>
      </c>
      <c r="H39" s="1">
        <f t="shared" ca="1" si="4"/>
        <v>0</v>
      </c>
      <c r="I39" s="1">
        <f t="shared" ca="1" si="4"/>
        <v>0</v>
      </c>
      <c r="J39" s="1">
        <f t="shared" ca="1" si="4"/>
        <v>0</v>
      </c>
      <c r="K39" s="1">
        <f t="shared" ca="1" si="4"/>
        <v>0</v>
      </c>
      <c r="L39" s="1">
        <f t="shared" ca="1" si="4"/>
        <v>0</v>
      </c>
      <c r="M39" s="1">
        <f t="shared" ca="1" si="4"/>
        <v>0</v>
      </c>
      <c r="N39" s="1">
        <f t="shared" ca="1" si="3"/>
        <v>0</v>
      </c>
      <c r="O39" s="1">
        <f t="shared" ca="1" si="3"/>
        <v>0</v>
      </c>
      <c r="P39" s="1">
        <f t="shared" ca="1" si="3"/>
        <v>0</v>
      </c>
      <c r="Q39" s="1">
        <f t="shared" ca="1" si="3"/>
        <v>0</v>
      </c>
      <c r="R39" s="1">
        <f t="shared" ca="1" si="3"/>
        <v>0</v>
      </c>
      <c r="S39" s="1">
        <f t="shared" ca="1" si="3"/>
        <v>0</v>
      </c>
      <c r="T39" s="1">
        <f t="shared" ca="1" si="3"/>
        <v>0</v>
      </c>
      <c r="U39" s="1">
        <f t="shared" ca="1" si="3"/>
        <v>0</v>
      </c>
      <c r="V39" s="1">
        <f t="shared" ca="1" si="3"/>
        <v>0</v>
      </c>
      <c r="W39" s="1">
        <f t="shared" ca="1" si="3"/>
        <v>0</v>
      </c>
      <c r="X39" s="1">
        <f t="shared" ca="1" si="3"/>
        <v>0</v>
      </c>
      <c r="Y39" s="1">
        <f t="shared" ca="1" si="3"/>
        <v>0</v>
      </c>
      <c r="Z39" s="1">
        <f t="shared" ca="1" si="3"/>
        <v>0</v>
      </c>
      <c r="AA39" s="1">
        <f t="shared" ca="1" si="3"/>
        <v>0</v>
      </c>
      <c r="AB39" s="1">
        <f t="shared" ca="1" si="5"/>
        <v>0</v>
      </c>
      <c r="AC39" s="1">
        <f t="shared" ca="1" si="5"/>
        <v>0</v>
      </c>
      <c r="AD39" s="1">
        <f t="shared" ca="1" si="5"/>
        <v>0</v>
      </c>
      <c r="AE39" s="1">
        <f t="shared" ca="1" si="5"/>
        <v>0</v>
      </c>
      <c r="AF39" s="1">
        <f t="shared" ca="1" si="5"/>
        <v>0</v>
      </c>
      <c r="AG39" s="1">
        <f t="shared" ca="1" si="5"/>
        <v>0</v>
      </c>
      <c r="AH39" s="1">
        <f t="shared" ca="1" si="5"/>
        <v>0</v>
      </c>
      <c r="AI39" s="1">
        <f t="shared" ca="1" si="5"/>
        <v>0</v>
      </c>
      <c r="AJ39" s="1">
        <f t="shared" ca="1" si="5"/>
        <v>0</v>
      </c>
      <c r="AK39" s="1">
        <f t="shared" ca="1" si="5"/>
        <v>0</v>
      </c>
      <c r="AL39" s="1">
        <f t="shared" ca="1" si="5"/>
        <v>0</v>
      </c>
      <c r="AM39" s="1"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t="s">
        <v>29</v>
      </c>
      <c r="B40" s="1">
        <f t="shared" ca="1" si="4"/>
        <v>0</v>
      </c>
      <c r="C40" s="1">
        <f t="shared" ca="1" si="4"/>
        <v>0</v>
      </c>
      <c r="D40" s="1">
        <f t="shared" ca="1" si="4"/>
        <v>0</v>
      </c>
      <c r="E40" s="1">
        <f t="shared" ca="1" si="4"/>
        <v>0</v>
      </c>
      <c r="F40" s="1">
        <f t="shared" ca="1" si="4"/>
        <v>0</v>
      </c>
      <c r="G40" s="1">
        <f t="shared" ca="1" si="4"/>
        <v>0</v>
      </c>
      <c r="H40" s="1">
        <f t="shared" ca="1" si="4"/>
        <v>0</v>
      </c>
      <c r="I40" s="1">
        <f t="shared" ca="1" si="4"/>
        <v>0</v>
      </c>
      <c r="J40" s="1">
        <f t="shared" ca="1" si="4"/>
        <v>0</v>
      </c>
      <c r="K40" s="1">
        <f t="shared" ca="1" si="4"/>
        <v>0</v>
      </c>
      <c r="L40" s="1">
        <f t="shared" ca="1" si="4"/>
        <v>0</v>
      </c>
      <c r="M40" s="1">
        <f t="shared" ca="1" si="4"/>
        <v>0</v>
      </c>
      <c r="N40" s="1">
        <f t="shared" ca="1" si="3"/>
        <v>0</v>
      </c>
      <c r="O40" s="1">
        <f t="shared" ca="1" si="3"/>
        <v>0</v>
      </c>
      <c r="P40" s="1">
        <f t="shared" ca="1" si="3"/>
        <v>0</v>
      </c>
      <c r="Q40" s="1">
        <f t="shared" ca="1" si="3"/>
        <v>0</v>
      </c>
      <c r="R40" s="1">
        <f t="shared" ca="1" si="3"/>
        <v>0</v>
      </c>
      <c r="S40" s="1">
        <f t="shared" ca="1" si="3"/>
        <v>0</v>
      </c>
      <c r="T40" s="1">
        <f t="shared" ca="1" si="3"/>
        <v>0</v>
      </c>
      <c r="U40" s="1">
        <f t="shared" ca="1" si="3"/>
        <v>0</v>
      </c>
      <c r="V40" s="1">
        <f t="shared" ca="1" si="3"/>
        <v>0</v>
      </c>
      <c r="W40" s="1">
        <f t="shared" ca="1" si="3"/>
        <v>0</v>
      </c>
      <c r="X40" s="1">
        <f t="shared" ca="1" si="3"/>
        <v>0</v>
      </c>
      <c r="Y40" s="1">
        <f t="shared" ca="1" si="3"/>
        <v>0</v>
      </c>
      <c r="Z40" s="1">
        <f t="shared" ca="1" si="3"/>
        <v>0</v>
      </c>
      <c r="AA40" s="1">
        <f t="shared" ca="1" si="3"/>
        <v>0</v>
      </c>
      <c r="AB40" s="1">
        <f t="shared" ca="1" si="5"/>
        <v>0</v>
      </c>
      <c r="AC40" s="1">
        <f t="shared" ca="1" si="5"/>
        <v>0</v>
      </c>
      <c r="AD40" s="1">
        <f t="shared" ca="1" si="5"/>
        <v>0</v>
      </c>
      <c r="AE40" s="1">
        <f t="shared" ca="1" si="5"/>
        <v>0</v>
      </c>
      <c r="AF40" s="1">
        <f t="shared" ca="1" si="5"/>
        <v>0</v>
      </c>
      <c r="AG40" s="1">
        <f t="shared" ca="1" si="5"/>
        <v>0</v>
      </c>
      <c r="AH40" s="1">
        <f t="shared" ca="1" si="5"/>
        <v>0</v>
      </c>
      <c r="AI40" s="1">
        <f t="shared" ca="1" si="5"/>
        <v>0</v>
      </c>
      <c r="AJ40" s="1">
        <f t="shared" ca="1" si="5"/>
        <v>0</v>
      </c>
      <c r="AK40" s="1">
        <f t="shared" ca="1" si="5"/>
        <v>0</v>
      </c>
      <c r="AL40" s="1">
        <f t="shared" ca="1" si="5"/>
        <v>0</v>
      </c>
      <c r="AM40" s="1">
        <f t="shared" ca="1" si="5"/>
        <v>0</v>
      </c>
      <c r="AN40" s="1">
        <v>0</v>
      </c>
      <c r="AO40" s="1">
        <v>75</v>
      </c>
      <c r="AP40" s="1">
        <v>0</v>
      </c>
      <c r="AQ40" s="1">
        <v>50</v>
      </c>
      <c r="AR40" s="1">
        <v>0</v>
      </c>
      <c r="AS40" s="1"/>
      <c r="AT40" s="1"/>
      <c r="AU40" s="1"/>
      <c r="AV40" s="1"/>
      <c r="AW40" s="1"/>
      <c r="AX40" s="1"/>
    </row>
    <row r="41" spans="1:50" x14ac:dyDescent="0.3">
      <c r="A41" t="s">
        <v>40</v>
      </c>
      <c r="B41" s="1">
        <f t="shared" ca="1" si="4"/>
        <v>0</v>
      </c>
      <c r="C41" s="1">
        <f t="shared" ca="1" si="4"/>
        <v>0</v>
      </c>
      <c r="D41" s="1">
        <f t="shared" ca="1" si="4"/>
        <v>0</v>
      </c>
      <c r="E41" s="1">
        <f t="shared" ca="1" si="4"/>
        <v>0</v>
      </c>
      <c r="F41" s="1">
        <f t="shared" ca="1" si="4"/>
        <v>0</v>
      </c>
      <c r="G41" s="1">
        <f t="shared" ca="1" si="4"/>
        <v>0</v>
      </c>
      <c r="H41" s="1">
        <f t="shared" ca="1" si="4"/>
        <v>0</v>
      </c>
      <c r="I41" s="1">
        <f t="shared" ca="1" si="4"/>
        <v>0</v>
      </c>
      <c r="J41" s="1">
        <f t="shared" ca="1" si="4"/>
        <v>0</v>
      </c>
      <c r="K41" s="1">
        <f t="shared" ca="1" si="4"/>
        <v>0</v>
      </c>
      <c r="L41" s="1">
        <f t="shared" ca="1" si="4"/>
        <v>0</v>
      </c>
      <c r="M41" s="1">
        <f t="shared" ca="1" si="4"/>
        <v>0</v>
      </c>
      <c r="N41" s="1">
        <f t="shared" ca="1" si="3"/>
        <v>0</v>
      </c>
      <c r="O41" s="1">
        <f t="shared" ca="1" si="3"/>
        <v>0</v>
      </c>
      <c r="P41" s="1">
        <f t="shared" ca="1" si="3"/>
        <v>0</v>
      </c>
      <c r="Q41" s="1">
        <f t="shared" ca="1" si="3"/>
        <v>0</v>
      </c>
      <c r="R41" s="1">
        <f t="shared" ca="1" si="3"/>
        <v>0</v>
      </c>
      <c r="S41" s="1">
        <f t="shared" ca="1" si="3"/>
        <v>0</v>
      </c>
      <c r="T41" s="1">
        <f t="shared" ca="1" si="3"/>
        <v>0</v>
      </c>
      <c r="U41" s="1">
        <f t="shared" ca="1" si="3"/>
        <v>0</v>
      </c>
      <c r="V41" s="1">
        <f t="shared" ca="1" si="3"/>
        <v>0</v>
      </c>
      <c r="W41" s="1">
        <f t="shared" ca="1" si="3"/>
        <v>0</v>
      </c>
      <c r="X41" s="1">
        <f t="shared" ca="1" si="3"/>
        <v>0</v>
      </c>
      <c r="Y41" s="1">
        <f t="shared" ca="1" si="3"/>
        <v>0</v>
      </c>
      <c r="Z41" s="1">
        <f t="shared" ca="1" si="3"/>
        <v>0</v>
      </c>
      <c r="AA41" s="1">
        <f t="shared" ca="1" si="3"/>
        <v>0</v>
      </c>
      <c r="AB41" s="1">
        <f t="shared" ca="1" si="5"/>
        <v>0</v>
      </c>
      <c r="AC41" s="1">
        <f t="shared" ca="1" si="5"/>
        <v>0</v>
      </c>
      <c r="AD41" s="1">
        <f t="shared" ca="1" si="5"/>
        <v>0</v>
      </c>
      <c r="AE41" s="1">
        <f t="shared" ca="1" si="5"/>
        <v>0</v>
      </c>
      <c r="AF41" s="1">
        <f t="shared" ca="1" si="5"/>
        <v>0</v>
      </c>
      <c r="AG41" s="1">
        <f t="shared" ca="1" si="5"/>
        <v>0</v>
      </c>
      <c r="AH41" s="1">
        <f t="shared" ca="1" si="5"/>
        <v>0</v>
      </c>
      <c r="AI41" s="1">
        <f t="shared" ca="1" si="5"/>
        <v>0</v>
      </c>
      <c r="AJ41" s="1">
        <f t="shared" ca="1" si="5"/>
        <v>0</v>
      </c>
      <c r="AK41" s="1">
        <f t="shared" ca="1" si="5"/>
        <v>0</v>
      </c>
      <c r="AL41" s="1">
        <f t="shared" ca="1" si="5"/>
        <v>0</v>
      </c>
      <c r="AM41" s="1">
        <f t="shared" ca="1" si="5"/>
        <v>0</v>
      </c>
      <c r="AN41" s="1">
        <f t="shared" ca="1" si="5"/>
        <v>75</v>
      </c>
      <c r="AO41" s="1"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t="s">
        <v>30</v>
      </c>
      <c r="B42" s="1">
        <f t="shared" ca="1" si="4"/>
        <v>0</v>
      </c>
      <c r="C42" s="1">
        <f t="shared" ca="1" si="4"/>
        <v>0</v>
      </c>
      <c r="D42" s="1">
        <f t="shared" ca="1" si="4"/>
        <v>0</v>
      </c>
      <c r="E42" s="1">
        <f t="shared" ca="1" si="4"/>
        <v>0</v>
      </c>
      <c r="F42" s="1">
        <f t="shared" ca="1" si="4"/>
        <v>0</v>
      </c>
      <c r="G42" s="1">
        <f t="shared" ca="1" si="4"/>
        <v>0</v>
      </c>
      <c r="H42" s="1">
        <f t="shared" ca="1" si="4"/>
        <v>0</v>
      </c>
      <c r="I42" s="1">
        <f t="shared" ca="1" si="4"/>
        <v>0</v>
      </c>
      <c r="J42" s="1">
        <f t="shared" ca="1" si="4"/>
        <v>0</v>
      </c>
      <c r="K42" s="1">
        <f t="shared" ca="1" si="4"/>
        <v>0</v>
      </c>
      <c r="L42" s="1">
        <f t="shared" ca="1" si="4"/>
        <v>0</v>
      </c>
      <c r="M42" s="1">
        <f t="shared" ca="1" si="4"/>
        <v>0</v>
      </c>
      <c r="N42" s="1">
        <f t="shared" ca="1" si="3"/>
        <v>0</v>
      </c>
      <c r="O42" s="1">
        <f t="shared" ca="1" si="3"/>
        <v>0</v>
      </c>
      <c r="P42" s="1">
        <f t="shared" ca="1" si="3"/>
        <v>0</v>
      </c>
      <c r="Q42" s="1">
        <f t="shared" ca="1" si="3"/>
        <v>0</v>
      </c>
      <c r="R42" s="1">
        <f t="shared" ca="1" si="3"/>
        <v>0</v>
      </c>
      <c r="S42" s="1">
        <f t="shared" ca="1" si="3"/>
        <v>0</v>
      </c>
      <c r="T42" s="1">
        <f t="shared" ca="1" si="3"/>
        <v>0</v>
      </c>
      <c r="U42" s="1">
        <f t="shared" ca="1" si="3"/>
        <v>0</v>
      </c>
      <c r="V42" s="1">
        <f t="shared" ca="1" si="3"/>
        <v>0</v>
      </c>
      <c r="W42" s="1">
        <f t="shared" ca="1" si="3"/>
        <v>0</v>
      </c>
      <c r="X42" s="1">
        <f t="shared" ca="1" si="3"/>
        <v>0</v>
      </c>
      <c r="Y42" s="1">
        <f t="shared" ca="1" si="3"/>
        <v>0</v>
      </c>
      <c r="Z42" s="1">
        <f t="shared" ca="1" si="3"/>
        <v>0</v>
      </c>
      <c r="AA42" s="1">
        <f t="shared" ca="1" si="3"/>
        <v>0</v>
      </c>
      <c r="AB42" s="1">
        <f t="shared" ca="1" si="5"/>
        <v>0</v>
      </c>
      <c r="AC42" s="1">
        <f t="shared" ca="1" si="5"/>
        <v>0</v>
      </c>
      <c r="AD42" s="1">
        <f t="shared" ca="1" si="5"/>
        <v>0</v>
      </c>
      <c r="AE42" s="1">
        <f t="shared" ca="1" si="5"/>
        <v>0</v>
      </c>
      <c r="AF42" s="1">
        <f t="shared" ca="1" si="5"/>
        <v>0</v>
      </c>
      <c r="AG42" s="1">
        <f t="shared" ca="1" si="5"/>
        <v>0</v>
      </c>
      <c r="AH42" s="1">
        <f t="shared" ca="1" si="5"/>
        <v>0</v>
      </c>
      <c r="AI42" s="1">
        <f t="shared" ca="1" si="5"/>
        <v>0</v>
      </c>
      <c r="AJ42" s="1">
        <f t="shared" ca="1" si="5"/>
        <v>0</v>
      </c>
      <c r="AK42" s="1">
        <f t="shared" ca="1" si="5"/>
        <v>50</v>
      </c>
      <c r="AL42" s="1">
        <f t="shared" ca="1" si="5"/>
        <v>0</v>
      </c>
      <c r="AM42" s="1">
        <f t="shared" ca="1" si="5"/>
        <v>0</v>
      </c>
      <c r="AN42" s="1">
        <f t="shared" ca="1" si="5"/>
        <v>0</v>
      </c>
      <c r="AO42" s="1">
        <f t="shared" ca="1" si="5"/>
        <v>0</v>
      </c>
      <c r="AP42" s="1">
        <v>0</v>
      </c>
      <c r="AQ42" s="1">
        <v>100</v>
      </c>
      <c r="AR42" s="1"/>
      <c r="AS42" s="1"/>
      <c r="AT42" s="1"/>
      <c r="AU42" s="1">
        <v>0</v>
      </c>
      <c r="AV42" s="1"/>
      <c r="AW42" s="1"/>
      <c r="AX42" s="1"/>
    </row>
    <row r="43" spans="1:50" x14ac:dyDescent="0.3">
      <c r="A43" t="s">
        <v>31</v>
      </c>
      <c r="B43" s="1">
        <f t="shared" ca="1" si="4"/>
        <v>0</v>
      </c>
      <c r="C43" s="1">
        <f t="shared" ca="1" si="4"/>
        <v>0</v>
      </c>
      <c r="D43" s="1">
        <f t="shared" ca="1" si="4"/>
        <v>0</v>
      </c>
      <c r="E43" s="1">
        <f t="shared" ca="1" si="4"/>
        <v>0</v>
      </c>
      <c r="F43" s="1">
        <f t="shared" ca="1" si="4"/>
        <v>0</v>
      </c>
      <c r="G43" s="1">
        <f t="shared" ca="1" si="4"/>
        <v>0</v>
      </c>
      <c r="H43" s="1">
        <f t="shared" ca="1" si="4"/>
        <v>0</v>
      </c>
      <c r="I43" s="1">
        <f t="shared" ca="1" si="4"/>
        <v>0</v>
      </c>
      <c r="J43" s="1">
        <f t="shared" ca="1" si="4"/>
        <v>0</v>
      </c>
      <c r="K43" s="1">
        <f t="shared" ca="1" si="4"/>
        <v>0</v>
      </c>
      <c r="L43" s="1">
        <f t="shared" ca="1" si="4"/>
        <v>0</v>
      </c>
      <c r="M43" s="1">
        <f t="shared" ca="1" si="4"/>
        <v>0</v>
      </c>
      <c r="N43" s="1">
        <f t="shared" ca="1" si="3"/>
        <v>0</v>
      </c>
      <c r="O43" s="1">
        <f t="shared" ca="1" si="3"/>
        <v>0</v>
      </c>
      <c r="P43" s="1">
        <f t="shared" ca="1" si="3"/>
        <v>0</v>
      </c>
      <c r="Q43" s="1">
        <f t="shared" ca="1" si="3"/>
        <v>0</v>
      </c>
      <c r="R43" s="1">
        <f t="shared" ca="1" si="3"/>
        <v>0</v>
      </c>
      <c r="S43" s="1">
        <f t="shared" ca="1" si="3"/>
        <v>0</v>
      </c>
      <c r="T43" s="1">
        <f t="shared" ca="1" si="3"/>
        <v>0</v>
      </c>
      <c r="U43" s="1">
        <f t="shared" ca="1" si="3"/>
        <v>0</v>
      </c>
      <c r="V43" s="1">
        <f t="shared" ca="1" si="3"/>
        <v>0</v>
      </c>
      <c r="W43" s="1">
        <f t="shared" ca="1" si="3"/>
        <v>0</v>
      </c>
      <c r="X43" s="1">
        <f t="shared" ca="1" si="3"/>
        <v>0</v>
      </c>
      <c r="Y43" s="1">
        <f t="shared" ca="1" si="3"/>
        <v>0</v>
      </c>
      <c r="Z43" s="1">
        <f t="shared" ca="1" si="3"/>
        <v>0</v>
      </c>
      <c r="AA43" s="1">
        <f t="shared" ca="1" si="3"/>
        <v>0</v>
      </c>
      <c r="AB43" s="1">
        <f t="shared" ca="1" si="5"/>
        <v>0</v>
      </c>
      <c r="AC43" s="1">
        <f t="shared" ca="1" si="5"/>
        <v>0</v>
      </c>
      <c r="AD43" s="1">
        <f t="shared" ca="1" si="5"/>
        <v>0</v>
      </c>
      <c r="AE43" s="1">
        <f t="shared" ca="1" si="5"/>
        <v>0</v>
      </c>
      <c r="AF43" s="1">
        <f t="shared" ca="1" si="5"/>
        <v>0</v>
      </c>
      <c r="AG43" s="1">
        <f t="shared" ca="1" si="5"/>
        <v>0</v>
      </c>
      <c r="AH43" s="1">
        <f t="shared" ca="1" si="5"/>
        <v>0</v>
      </c>
      <c r="AI43" s="1">
        <f t="shared" ca="1" si="5"/>
        <v>0</v>
      </c>
      <c r="AJ43" s="1">
        <f t="shared" ca="1" si="5"/>
        <v>0</v>
      </c>
      <c r="AK43" s="1">
        <f t="shared" ca="1" si="5"/>
        <v>0</v>
      </c>
      <c r="AL43" s="1">
        <f t="shared" ca="1" si="5"/>
        <v>0</v>
      </c>
      <c r="AM43" s="1">
        <f t="shared" ca="1" si="5"/>
        <v>0</v>
      </c>
      <c r="AN43" s="1">
        <f t="shared" ca="1" si="5"/>
        <v>50</v>
      </c>
      <c r="AO43" s="1">
        <f t="shared" ca="1" si="5"/>
        <v>0</v>
      </c>
      <c r="AP43" s="1">
        <f t="shared" ca="1" si="5"/>
        <v>100</v>
      </c>
      <c r="AQ43" s="1">
        <v>0</v>
      </c>
      <c r="AR43" s="1"/>
      <c r="AS43" s="1">
        <v>40</v>
      </c>
      <c r="AT43" s="1"/>
      <c r="AU43" s="1">
        <v>0</v>
      </c>
      <c r="AV43" s="1"/>
      <c r="AW43" s="1"/>
      <c r="AX43" s="1"/>
    </row>
    <row r="44" spans="1:50" x14ac:dyDescent="0.3">
      <c r="A44" t="s">
        <v>32</v>
      </c>
      <c r="B44" s="1">
        <f t="shared" ca="1" si="4"/>
        <v>0</v>
      </c>
      <c r="C44" s="1">
        <f t="shared" ca="1" si="4"/>
        <v>0</v>
      </c>
      <c r="D44" s="1">
        <f t="shared" ca="1" si="4"/>
        <v>0</v>
      </c>
      <c r="E44" s="1">
        <f t="shared" ca="1" si="4"/>
        <v>0</v>
      </c>
      <c r="F44" s="1">
        <f t="shared" ca="1" si="4"/>
        <v>0</v>
      </c>
      <c r="G44" s="1">
        <f t="shared" ca="1" si="4"/>
        <v>0</v>
      </c>
      <c r="H44" s="1">
        <f t="shared" ca="1" si="4"/>
        <v>0</v>
      </c>
      <c r="I44" s="1">
        <f t="shared" ca="1" si="4"/>
        <v>0</v>
      </c>
      <c r="J44" s="1">
        <f t="shared" ca="1" si="4"/>
        <v>0</v>
      </c>
      <c r="K44" s="1">
        <f t="shared" ca="1" si="4"/>
        <v>0</v>
      </c>
      <c r="L44" s="1">
        <f t="shared" ca="1" si="4"/>
        <v>0</v>
      </c>
      <c r="M44" s="1">
        <f t="shared" ca="1" si="4"/>
        <v>0</v>
      </c>
      <c r="N44" s="1">
        <f t="shared" ca="1" si="3"/>
        <v>0</v>
      </c>
      <c r="O44" s="1">
        <f t="shared" ca="1" si="3"/>
        <v>0</v>
      </c>
      <c r="P44" s="1">
        <f t="shared" ca="1" si="3"/>
        <v>0</v>
      </c>
      <c r="Q44" s="1">
        <f t="shared" ca="1" si="3"/>
        <v>0</v>
      </c>
      <c r="R44" s="1">
        <f t="shared" ca="1" si="3"/>
        <v>0</v>
      </c>
      <c r="S44" s="1">
        <f t="shared" ref="S44:AH50" ca="1" si="6">OFFSET($B$2,COLUMN()-COLUMN($B$2),ROW()-ROW($B$2))</f>
        <v>0</v>
      </c>
      <c r="T44" s="1">
        <f t="shared" ca="1" si="6"/>
        <v>0</v>
      </c>
      <c r="U44" s="1">
        <f t="shared" ca="1" si="6"/>
        <v>0</v>
      </c>
      <c r="V44" s="1">
        <f t="shared" ca="1" si="6"/>
        <v>0</v>
      </c>
      <c r="W44" s="1">
        <f t="shared" ca="1" si="6"/>
        <v>0</v>
      </c>
      <c r="X44" s="1">
        <f t="shared" ca="1" si="6"/>
        <v>0</v>
      </c>
      <c r="Y44" s="1">
        <f t="shared" ca="1" si="6"/>
        <v>0</v>
      </c>
      <c r="Z44" s="1">
        <f t="shared" ca="1" si="6"/>
        <v>0</v>
      </c>
      <c r="AA44" s="1">
        <f t="shared" ca="1" si="6"/>
        <v>0</v>
      </c>
      <c r="AB44" s="1">
        <f t="shared" ca="1" si="6"/>
        <v>0</v>
      </c>
      <c r="AC44" s="1">
        <f t="shared" ca="1" si="6"/>
        <v>0</v>
      </c>
      <c r="AD44" s="1">
        <f t="shared" ca="1" si="6"/>
        <v>0</v>
      </c>
      <c r="AE44" s="1">
        <f t="shared" ca="1" si="6"/>
        <v>0</v>
      </c>
      <c r="AF44" s="1">
        <f t="shared" ca="1" si="6"/>
        <v>0</v>
      </c>
      <c r="AG44" s="1">
        <f t="shared" ca="1" si="6"/>
        <v>0</v>
      </c>
      <c r="AH44" s="1">
        <f t="shared" ca="1" si="6"/>
        <v>0</v>
      </c>
      <c r="AI44" s="1">
        <f t="shared" ca="1" si="5"/>
        <v>0</v>
      </c>
      <c r="AJ44" s="1">
        <f t="shared" ca="1" si="5"/>
        <v>0</v>
      </c>
      <c r="AK44" s="1">
        <f t="shared" ca="1" si="5"/>
        <v>0</v>
      </c>
      <c r="AL44" s="1">
        <f t="shared" ca="1" si="5"/>
        <v>0</v>
      </c>
      <c r="AM44" s="1">
        <f t="shared" ca="1" si="5"/>
        <v>0</v>
      </c>
      <c r="AN44" s="1">
        <f t="shared" ca="1" si="5"/>
        <v>0</v>
      </c>
      <c r="AO44" s="1">
        <f t="shared" ca="1" si="5"/>
        <v>0</v>
      </c>
      <c r="AP44" s="1">
        <f t="shared" ca="1" si="5"/>
        <v>0</v>
      </c>
      <c r="AQ44" s="1">
        <f t="shared" ca="1" si="5"/>
        <v>0</v>
      </c>
      <c r="AR44" s="1">
        <v>0</v>
      </c>
      <c r="AS44" s="1">
        <v>40</v>
      </c>
      <c r="AT44" s="1"/>
      <c r="AU44" s="1"/>
      <c r="AV44" s="1"/>
      <c r="AW44" s="1"/>
      <c r="AX44" s="1"/>
    </row>
    <row r="45" spans="1:50" x14ac:dyDescent="0.3">
      <c r="A45" t="s">
        <v>53</v>
      </c>
      <c r="B45" s="1">
        <f t="shared" ca="1" si="4"/>
        <v>0</v>
      </c>
      <c r="C45" s="1">
        <f t="shared" ca="1" si="4"/>
        <v>0</v>
      </c>
      <c r="D45" s="1">
        <f t="shared" ca="1" si="4"/>
        <v>0</v>
      </c>
      <c r="E45" s="1">
        <f t="shared" ca="1" si="4"/>
        <v>0</v>
      </c>
      <c r="F45" s="1">
        <f t="shared" ca="1" si="4"/>
        <v>0</v>
      </c>
      <c r="G45" s="1">
        <f t="shared" ca="1" si="4"/>
        <v>0</v>
      </c>
      <c r="H45" s="1">
        <f t="shared" ca="1" si="4"/>
        <v>0</v>
      </c>
      <c r="I45" s="1">
        <f t="shared" ca="1" si="4"/>
        <v>0</v>
      </c>
      <c r="J45" s="1">
        <f t="shared" ca="1" si="4"/>
        <v>0</v>
      </c>
      <c r="K45" s="1">
        <f t="shared" ca="1" si="4"/>
        <v>0</v>
      </c>
      <c r="L45" s="1">
        <f t="shared" ca="1" si="4"/>
        <v>0</v>
      </c>
      <c r="M45" s="1">
        <f t="shared" ca="1" si="4"/>
        <v>0</v>
      </c>
      <c r="N45" s="1">
        <f t="shared" ca="1" si="4"/>
        <v>0</v>
      </c>
      <c r="O45" s="1">
        <f t="shared" ca="1" si="4"/>
        <v>0</v>
      </c>
      <c r="P45" s="1">
        <f t="shared" ca="1" si="4"/>
        <v>0</v>
      </c>
      <c r="Q45" s="1">
        <f t="shared" ca="1" si="4"/>
        <v>0</v>
      </c>
      <c r="R45" s="1">
        <f t="shared" ref="R45:V46" ca="1" si="7">OFFSET($B$2,COLUMN()-COLUMN($B$2),ROW()-ROW($B$2))</f>
        <v>0</v>
      </c>
      <c r="S45" s="1">
        <f t="shared" ca="1" si="7"/>
        <v>0</v>
      </c>
      <c r="T45" s="1">
        <f t="shared" ca="1" si="7"/>
        <v>0</v>
      </c>
      <c r="U45" s="1">
        <f t="shared" ca="1" si="7"/>
        <v>0</v>
      </c>
      <c r="V45" s="1">
        <f t="shared" ca="1" si="7"/>
        <v>0</v>
      </c>
      <c r="W45" s="1">
        <f t="shared" ca="1" si="6"/>
        <v>0</v>
      </c>
      <c r="X45" s="1">
        <f t="shared" ca="1" si="6"/>
        <v>0</v>
      </c>
      <c r="Y45" s="1">
        <f t="shared" ca="1" si="6"/>
        <v>0</v>
      </c>
      <c r="Z45" s="1">
        <f t="shared" ca="1" si="6"/>
        <v>0</v>
      </c>
      <c r="AA45" s="1">
        <f t="shared" ca="1" si="6"/>
        <v>0</v>
      </c>
      <c r="AB45" s="1">
        <f t="shared" ca="1" si="6"/>
        <v>0</v>
      </c>
      <c r="AC45" s="1">
        <f t="shared" ca="1" si="6"/>
        <v>0</v>
      </c>
      <c r="AD45" s="1">
        <f t="shared" ca="1" si="6"/>
        <v>0</v>
      </c>
      <c r="AE45" s="1">
        <f t="shared" ca="1" si="6"/>
        <v>0</v>
      </c>
      <c r="AF45" s="1">
        <f t="shared" ca="1" si="6"/>
        <v>0</v>
      </c>
      <c r="AG45" s="1">
        <f t="shared" ca="1" si="6"/>
        <v>0</v>
      </c>
      <c r="AH45" s="1">
        <f t="shared" ca="1" si="6"/>
        <v>0</v>
      </c>
      <c r="AI45" s="1">
        <f t="shared" ca="1" si="5"/>
        <v>0</v>
      </c>
      <c r="AJ45" s="1">
        <f t="shared" ca="1" si="5"/>
        <v>0</v>
      </c>
      <c r="AK45" s="1">
        <f t="shared" ca="1" si="5"/>
        <v>0</v>
      </c>
      <c r="AL45" s="1">
        <f t="shared" ca="1" si="5"/>
        <v>0</v>
      </c>
      <c r="AM45" s="1">
        <f t="shared" ca="1" si="5"/>
        <v>0</v>
      </c>
      <c r="AN45" s="1">
        <f t="shared" ca="1" si="5"/>
        <v>0</v>
      </c>
      <c r="AO45" s="1">
        <f t="shared" ca="1" si="5"/>
        <v>0</v>
      </c>
      <c r="AP45" s="1">
        <f t="shared" ca="1" si="5"/>
        <v>0</v>
      </c>
      <c r="AQ45" s="1">
        <f t="shared" ca="1" si="5"/>
        <v>40</v>
      </c>
      <c r="AR45" s="1">
        <f t="shared" ref="AM45:AW50" ca="1" si="8">OFFSET($B$2,COLUMN()-COLUMN($B$2),ROW()-ROW($B$2))</f>
        <v>40</v>
      </c>
      <c r="AS45" s="1">
        <v>0</v>
      </c>
      <c r="AT45" s="1">
        <v>0</v>
      </c>
      <c r="AU45" s="1"/>
      <c r="AV45" s="1"/>
      <c r="AW45" s="1"/>
      <c r="AX45" s="1"/>
    </row>
    <row r="46" spans="1:50" x14ac:dyDescent="0.3">
      <c r="A46" t="s">
        <v>33</v>
      </c>
      <c r="B46" s="1">
        <f t="shared" ca="1" si="4"/>
        <v>0</v>
      </c>
      <c r="C46" s="1">
        <f t="shared" ca="1" si="4"/>
        <v>0</v>
      </c>
      <c r="D46" s="1">
        <f t="shared" ca="1" si="4"/>
        <v>0</v>
      </c>
      <c r="E46" s="1">
        <f t="shared" ca="1" si="4"/>
        <v>0</v>
      </c>
      <c r="F46" s="1">
        <f t="shared" ca="1" si="4"/>
        <v>0</v>
      </c>
      <c r="G46" s="1">
        <f t="shared" ca="1" si="4"/>
        <v>0</v>
      </c>
      <c r="H46" s="1">
        <f t="shared" ca="1" si="4"/>
        <v>0</v>
      </c>
      <c r="I46" s="1">
        <f t="shared" ca="1" si="4"/>
        <v>0</v>
      </c>
      <c r="J46" s="1">
        <f t="shared" ca="1" si="4"/>
        <v>0</v>
      </c>
      <c r="K46" s="1">
        <f t="shared" ca="1" si="4"/>
        <v>0</v>
      </c>
      <c r="L46" s="1">
        <f t="shared" ca="1" si="4"/>
        <v>0</v>
      </c>
      <c r="M46" s="1">
        <f t="shared" ca="1" si="4"/>
        <v>0</v>
      </c>
      <c r="N46" s="1">
        <f t="shared" ca="1" si="4"/>
        <v>0</v>
      </c>
      <c r="O46" s="1">
        <f t="shared" ca="1" si="4"/>
        <v>0</v>
      </c>
      <c r="P46" s="1">
        <f t="shared" ca="1" si="4"/>
        <v>0</v>
      </c>
      <c r="Q46" s="1">
        <f t="shared" ca="1" si="4"/>
        <v>0</v>
      </c>
      <c r="R46" s="1">
        <f t="shared" ca="1" si="7"/>
        <v>0</v>
      </c>
      <c r="S46" s="1">
        <f t="shared" ca="1" si="7"/>
        <v>0</v>
      </c>
      <c r="T46" s="1">
        <f t="shared" ca="1" si="7"/>
        <v>0</v>
      </c>
      <c r="U46" s="1">
        <f t="shared" ca="1" si="7"/>
        <v>0</v>
      </c>
      <c r="V46" s="1">
        <f t="shared" ca="1" si="7"/>
        <v>0</v>
      </c>
      <c r="W46" s="1">
        <f t="shared" ca="1" si="6"/>
        <v>0</v>
      </c>
      <c r="X46" s="1">
        <f t="shared" ca="1" si="6"/>
        <v>0</v>
      </c>
      <c r="Y46" s="1">
        <f t="shared" ca="1" si="6"/>
        <v>0</v>
      </c>
      <c r="Z46" s="1">
        <f t="shared" ca="1" si="6"/>
        <v>0</v>
      </c>
      <c r="AA46" s="1">
        <f t="shared" ca="1" si="6"/>
        <v>0</v>
      </c>
      <c r="AB46" s="1">
        <f t="shared" ca="1" si="6"/>
        <v>0</v>
      </c>
      <c r="AC46" s="1">
        <f t="shared" ca="1" si="6"/>
        <v>0</v>
      </c>
      <c r="AD46" s="1">
        <f t="shared" ca="1" si="6"/>
        <v>0</v>
      </c>
      <c r="AE46" s="1">
        <f t="shared" ca="1" si="6"/>
        <v>0</v>
      </c>
      <c r="AF46" s="1">
        <f t="shared" ca="1" si="6"/>
        <v>0</v>
      </c>
      <c r="AG46" s="1">
        <f t="shared" ca="1" si="6"/>
        <v>0</v>
      </c>
      <c r="AH46" s="1">
        <f t="shared" ca="1" si="6"/>
        <v>0</v>
      </c>
      <c r="AI46" s="1">
        <f t="shared" ca="1" si="5"/>
        <v>0</v>
      </c>
      <c r="AJ46" s="1">
        <f t="shared" ca="1" si="5"/>
        <v>0</v>
      </c>
      <c r="AK46" s="1">
        <f t="shared" ca="1" si="5"/>
        <v>0</v>
      </c>
      <c r="AL46" s="1">
        <f t="shared" ca="1" si="5"/>
        <v>0</v>
      </c>
      <c r="AM46" s="1">
        <f t="shared" ca="1" si="8"/>
        <v>0</v>
      </c>
      <c r="AN46" s="1">
        <f t="shared" ca="1" si="8"/>
        <v>0</v>
      </c>
      <c r="AO46" s="1">
        <f t="shared" ca="1" si="8"/>
        <v>0</v>
      </c>
      <c r="AP46" s="1">
        <f t="shared" ca="1" si="8"/>
        <v>0</v>
      </c>
      <c r="AQ46" s="1">
        <f t="shared" ca="1" si="8"/>
        <v>0</v>
      </c>
      <c r="AR46" s="1">
        <f t="shared" ca="1" si="8"/>
        <v>0</v>
      </c>
      <c r="AS46" s="1">
        <f t="shared" ca="1" si="8"/>
        <v>0</v>
      </c>
      <c r="AT46" s="1">
        <v>0</v>
      </c>
      <c r="AU46" s="1"/>
      <c r="AV46" s="1"/>
      <c r="AW46" s="1"/>
      <c r="AX46" s="1"/>
    </row>
    <row r="47" spans="1:50" x14ac:dyDescent="0.3">
      <c r="A47" t="s">
        <v>34</v>
      </c>
      <c r="B47" s="1">
        <f t="shared" ca="1" si="4"/>
        <v>0</v>
      </c>
      <c r="C47" s="1">
        <f t="shared" ca="1" si="4"/>
        <v>0</v>
      </c>
      <c r="D47" s="1">
        <f t="shared" ca="1" si="4"/>
        <v>0</v>
      </c>
      <c r="E47" s="1">
        <f t="shared" ca="1" si="4"/>
        <v>0</v>
      </c>
      <c r="F47" s="1">
        <f t="shared" ca="1" si="4"/>
        <v>0</v>
      </c>
      <c r="G47" s="1">
        <f t="shared" ca="1" si="4"/>
        <v>0</v>
      </c>
      <c r="H47" s="1">
        <f t="shared" ca="1" si="4"/>
        <v>0</v>
      </c>
      <c r="I47" s="1">
        <f t="shared" ref="I47:X50" ca="1" si="9">OFFSET($B$2,COLUMN()-COLUMN($B$2),ROW()-ROW($B$2))</f>
        <v>0</v>
      </c>
      <c r="J47" s="1">
        <f t="shared" ca="1" si="9"/>
        <v>0</v>
      </c>
      <c r="K47" s="1">
        <f t="shared" ca="1" si="9"/>
        <v>0</v>
      </c>
      <c r="L47" s="1">
        <f t="shared" ca="1" si="9"/>
        <v>0</v>
      </c>
      <c r="M47" s="1">
        <f t="shared" ca="1" si="9"/>
        <v>0</v>
      </c>
      <c r="N47" s="1">
        <f t="shared" ca="1" si="9"/>
        <v>0</v>
      </c>
      <c r="O47" s="1">
        <f t="shared" ca="1" si="9"/>
        <v>0</v>
      </c>
      <c r="P47" s="1">
        <f t="shared" ca="1" si="9"/>
        <v>0</v>
      </c>
      <c r="Q47" s="1">
        <f t="shared" ca="1" si="9"/>
        <v>0</v>
      </c>
      <c r="R47" s="1">
        <f t="shared" ca="1" si="9"/>
        <v>0</v>
      </c>
      <c r="S47" s="1">
        <f t="shared" ca="1" si="9"/>
        <v>0</v>
      </c>
      <c r="T47" s="1">
        <f t="shared" ca="1" si="9"/>
        <v>0</v>
      </c>
      <c r="U47" s="1">
        <f t="shared" ca="1" si="9"/>
        <v>0</v>
      </c>
      <c r="V47" s="1">
        <f t="shared" ca="1" si="9"/>
        <v>0</v>
      </c>
      <c r="W47" s="1">
        <f t="shared" ca="1" si="6"/>
        <v>0</v>
      </c>
      <c r="X47" s="1">
        <f t="shared" ca="1" si="6"/>
        <v>0</v>
      </c>
      <c r="Y47" s="1">
        <f t="shared" ca="1" si="6"/>
        <v>0</v>
      </c>
      <c r="Z47" s="1">
        <f t="shared" ca="1" si="6"/>
        <v>0</v>
      </c>
      <c r="AA47" s="1">
        <f t="shared" ca="1" si="6"/>
        <v>0</v>
      </c>
      <c r="AB47" s="1">
        <f t="shared" ca="1" si="6"/>
        <v>0</v>
      </c>
      <c r="AC47" s="1">
        <f t="shared" ca="1" si="6"/>
        <v>0</v>
      </c>
      <c r="AD47" s="1">
        <f t="shared" ca="1" si="6"/>
        <v>0</v>
      </c>
      <c r="AE47" s="1">
        <f t="shared" ca="1" si="6"/>
        <v>0</v>
      </c>
      <c r="AF47" s="1">
        <f t="shared" ca="1" si="6"/>
        <v>0</v>
      </c>
      <c r="AG47" s="1">
        <f t="shared" ca="1" si="6"/>
        <v>0</v>
      </c>
      <c r="AH47" s="1">
        <f t="shared" ca="1" si="6"/>
        <v>0</v>
      </c>
      <c r="AI47" s="1">
        <f t="shared" ca="1" si="5"/>
        <v>0</v>
      </c>
      <c r="AJ47" s="1">
        <f t="shared" ca="1" si="5"/>
        <v>0</v>
      </c>
      <c r="AK47" s="1">
        <f t="shared" ca="1" si="5"/>
        <v>0</v>
      </c>
      <c r="AL47" s="1">
        <f t="shared" ca="1" si="5"/>
        <v>0</v>
      </c>
      <c r="AM47" s="1">
        <f t="shared" ca="1" si="8"/>
        <v>0</v>
      </c>
      <c r="AN47" s="1">
        <f t="shared" ca="1" si="8"/>
        <v>0</v>
      </c>
      <c r="AO47" s="1">
        <f t="shared" ca="1" si="8"/>
        <v>0</v>
      </c>
      <c r="AP47" s="1">
        <f t="shared" ca="1" si="8"/>
        <v>0</v>
      </c>
      <c r="AQ47" s="1">
        <f t="shared" ca="1" si="8"/>
        <v>0</v>
      </c>
      <c r="AR47" s="1">
        <f t="shared" ca="1" si="8"/>
        <v>0</v>
      </c>
      <c r="AS47" s="1">
        <f t="shared" ca="1" si="8"/>
        <v>0</v>
      </c>
      <c r="AT47" s="1">
        <f t="shared" ca="1" si="8"/>
        <v>0</v>
      </c>
      <c r="AU47" s="1">
        <v>0</v>
      </c>
      <c r="AV47" s="1"/>
      <c r="AW47" s="1"/>
      <c r="AX47" s="1"/>
    </row>
    <row r="48" spans="1:50" x14ac:dyDescent="0.3">
      <c r="A48" t="s">
        <v>35</v>
      </c>
      <c r="B48" s="1">
        <f t="shared" ref="B48:H50" ca="1" si="10">OFFSET($B$2,COLUMN()-COLUMN($B$2),ROW()-ROW($B$2))</f>
        <v>0</v>
      </c>
      <c r="C48" s="1">
        <f t="shared" ca="1" si="10"/>
        <v>0</v>
      </c>
      <c r="D48" s="1">
        <f t="shared" ca="1" si="10"/>
        <v>0</v>
      </c>
      <c r="E48" s="1">
        <f t="shared" ca="1" si="10"/>
        <v>0</v>
      </c>
      <c r="F48" s="1">
        <f t="shared" ca="1" si="10"/>
        <v>0</v>
      </c>
      <c r="G48" s="1">
        <f t="shared" ca="1" si="10"/>
        <v>0</v>
      </c>
      <c r="H48" s="1">
        <f t="shared" ca="1" si="10"/>
        <v>0</v>
      </c>
      <c r="I48" s="1">
        <f t="shared" ca="1" si="9"/>
        <v>0</v>
      </c>
      <c r="J48" s="1">
        <f t="shared" ca="1" si="9"/>
        <v>0</v>
      </c>
      <c r="K48" s="1">
        <f t="shared" ca="1" si="9"/>
        <v>0</v>
      </c>
      <c r="L48" s="1">
        <f t="shared" ca="1" si="9"/>
        <v>0</v>
      </c>
      <c r="M48" s="1">
        <f t="shared" ca="1" si="9"/>
        <v>0</v>
      </c>
      <c r="N48" s="1">
        <f t="shared" ca="1" si="9"/>
        <v>0</v>
      </c>
      <c r="O48" s="1">
        <f t="shared" ca="1" si="9"/>
        <v>0</v>
      </c>
      <c r="P48" s="1">
        <f t="shared" ca="1" si="9"/>
        <v>0</v>
      </c>
      <c r="Q48" s="1">
        <f t="shared" ca="1" si="9"/>
        <v>0</v>
      </c>
      <c r="R48" s="1">
        <f t="shared" ca="1" si="9"/>
        <v>0</v>
      </c>
      <c r="S48" s="1">
        <f t="shared" ca="1" si="9"/>
        <v>0</v>
      </c>
      <c r="T48" s="1">
        <f t="shared" ca="1" si="9"/>
        <v>0</v>
      </c>
      <c r="U48" s="1">
        <f t="shared" ca="1" si="9"/>
        <v>0</v>
      </c>
      <c r="V48" s="1">
        <f t="shared" ca="1" si="9"/>
        <v>0</v>
      </c>
      <c r="W48" s="1">
        <f t="shared" ca="1" si="6"/>
        <v>0</v>
      </c>
      <c r="X48" s="1">
        <f t="shared" ca="1" si="6"/>
        <v>0</v>
      </c>
      <c r="Y48" s="1">
        <f t="shared" ca="1" si="6"/>
        <v>0</v>
      </c>
      <c r="Z48" s="1">
        <f t="shared" ca="1" si="6"/>
        <v>0</v>
      </c>
      <c r="AA48" s="1">
        <f t="shared" ca="1" si="6"/>
        <v>0</v>
      </c>
      <c r="AB48" s="1">
        <f t="shared" ca="1" si="6"/>
        <v>0</v>
      </c>
      <c r="AC48" s="1">
        <f t="shared" ca="1" si="6"/>
        <v>0</v>
      </c>
      <c r="AD48" s="1">
        <f t="shared" ca="1" si="6"/>
        <v>0</v>
      </c>
      <c r="AE48" s="1">
        <f t="shared" ca="1" si="6"/>
        <v>0</v>
      </c>
      <c r="AF48" s="1">
        <f t="shared" ca="1" si="6"/>
        <v>0</v>
      </c>
      <c r="AG48" s="1">
        <f t="shared" ca="1" si="6"/>
        <v>0</v>
      </c>
      <c r="AH48" s="1">
        <f t="shared" ca="1" si="6"/>
        <v>0</v>
      </c>
      <c r="AI48" s="1">
        <f t="shared" ca="1" si="5"/>
        <v>0</v>
      </c>
      <c r="AJ48" s="1">
        <f t="shared" ca="1" si="5"/>
        <v>0</v>
      </c>
      <c r="AK48" s="1">
        <f t="shared" ca="1" si="5"/>
        <v>0</v>
      </c>
      <c r="AL48" s="1">
        <f t="shared" ca="1" si="5"/>
        <v>0</v>
      </c>
      <c r="AM48" s="1">
        <f t="shared" ca="1" si="8"/>
        <v>0</v>
      </c>
      <c r="AN48" s="1">
        <f t="shared" ca="1" si="8"/>
        <v>0</v>
      </c>
      <c r="AO48" s="1">
        <f t="shared" ca="1" si="8"/>
        <v>0</v>
      </c>
      <c r="AP48" s="1">
        <f t="shared" ca="1" si="8"/>
        <v>0</v>
      </c>
      <c r="AQ48" s="1">
        <f t="shared" ca="1" si="8"/>
        <v>0</v>
      </c>
      <c r="AR48" s="1">
        <f t="shared" ca="1" si="8"/>
        <v>0</v>
      </c>
      <c r="AS48" s="1">
        <f t="shared" ca="1" si="8"/>
        <v>0</v>
      </c>
      <c r="AT48" s="1">
        <f t="shared" ca="1" si="8"/>
        <v>0</v>
      </c>
      <c r="AU48" s="1">
        <f t="shared" ca="1" si="8"/>
        <v>0</v>
      </c>
      <c r="AV48" s="1">
        <v>0</v>
      </c>
      <c r="AW48" s="1">
        <v>0</v>
      </c>
      <c r="AX48" s="1"/>
    </row>
    <row r="49" spans="1:50" x14ac:dyDescent="0.3">
      <c r="A49" t="s">
        <v>37</v>
      </c>
      <c r="B49" s="1">
        <f t="shared" ca="1" si="10"/>
        <v>0</v>
      </c>
      <c r="C49" s="1">
        <f t="shared" ca="1" si="10"/>
        <v>0</v>
      </c>
      <c r="D49" s="1">
        <f t="shared" ca="1" si="10"/>
        <v>0</v>
      </c>
      <c r="E49" s="1">
        <f t="shared" ca="1" si="10"/>
        <v>0</v>
      </c>
      <c r="F49" s="1">
        <f t="shared" ca="1" si="10"/>
        <v>0</v>
      </c>
      <c r="G49" s="1">
        <f t="shared" ca="1" si="10"/>
        <v>0</v>
      </c>
      <c r="H49" s="1">
        <f t="shared" ca="1" si="10"/>
        <v>0</v>
      </c>
      <c r="I49" s="1">
        <f t="shared" ca="1" si="9"/>
        <v>0</v>
      </c>
      <c r="J49" s="1">
        <f t="shared" ca="1" si="9"/>
        <v>0</v>
      </c>
      <c r="K49" s="1">
        <f t="shared" ca="1" si="9"/>
        <v>0</v>
      </c>
      <c r="L49" s="1">
        <f t="shared" ca="1" si="9"/>
        <v>0</v>
      </c>
      <c r="M49" s="1">
        <f t="shared" ca="1" si="9"/>
        <v>0</v>
      </c>
      <c r="N49" s="1">
        <f t="shared" ca="1" si="9"/>
        <v>0</v>
      </c>
      <c r="O49" s="1">
        <f t="shared" ca="1" si="9"/>
        <v>0</v>
      </c>
      <c r="P49" s="1">
        <f t="shared" ca="1" si="9"/>
        <v>0</v>
      </c>
      <c r="Q49" s="1">
        <f t="shared" ca="1" si="9"/>
        <v>0</v>
      </c>
      <c r="R49" s="1">
        <f t="shared" ca="1" si="9"/>
        <v>0</v>
      </c>
      <c r="S49" s="1">
        <f t="shared" ca="1" si="9"/>
        <v>0</v>
      </c>
      <c r="T49" s="1">
        <f t="shared" ca="1" si="9"/>
        <v>0</v>
      </c>
      <c r="U49" s="1">
        <f t="shared" ca="1" si="9"/>
        <v>0</v>
      </c>
      <c r="V49" s="1">
        <f t="shared" ca="1" si="9"/>
        <v>0</v>
      </c>
      <c r="W49" s="1">
        <f t="shared" ca="1" si="6"/>
        <v>0</v>
      </c>
      <c r="X49" s="1">
        <f t="shared" ca="1" si="6"/>
        <v>0</v>
      </c>
      <c r="Y49" s="1">
        <f t="shared" ca="1" si="6"/>
        <v>0</v>
      </c>
      <c r="Z49" s="1">
        <f t="shared" ca="1" si="6"/>
        <v>0</v>
      </c>
      <c r="AA49" s="1">
        <f t="shared" ca="1" si="6"/>
        <v>0</v>
      </c>
      <c r="AB49" s="1">
        <f t="shared" ca="1" si="6"/>
        <v>0</v>
      </c>
      <c r="AC49" s="1">
        <f t="shared" ca="1" si="6"/>
        <v>0</v>
      </c>
      <c r="AD49" s="1">
        <f t="shared" ca="1" si="6"/>
        <v>0</v>
      </c>
      <c r="AE49" s="1">
        <f t="shared" ca="1" si="6"/>
        <v>0</v>
      </c>
      <c r="AF49" s="1">
        <f t="shared" ca="1" si="6"/>
        <v>0</v>
      </c>
      <c r="AG49" s="1">
        <f t="shared" ca="1" si="6"/>
        <v>0</v>
      </c>
      <c r="AH49" s="1">
        <f t="shared" ca="1" si="6"/>
        <v>0</v>
      </c>
      <c r="AI49" s="1">
        <f t="shared" ca="1" si="5"/>
        <v>0</v>
      </c>
      <c r="AJ49" s="1">
        <f t="shared" ca="1" si="5"/>
        <v>0</v>
      </c>
      <c r="AK49" s="1">
        <f t="shared" ca="1" si="5"/>
        <v>0</v>
      </c>
      <c r="AL49" s="1">
        <f t="shared" ca="1" si="5"/>
        <v>0</v>
      </c>
      <c r="AM49" s="1">
        <f t="shared" ca="1" si="8"/>
        <v>0</v>
      </c>
      <c r="AN49" s="1">
        <f t="shared" ca="1" si="8"/>
        <v>0</v>
      </c>
      <c r="AO49" s="1">
        <f t="shared" ca="1" si="8"/>
        <v>0</v>
      </c>
      <c r="AP49" s="1">
        <f t="shared" ca="1" si="8"/>
        <v>0</v>
      </c>
      <c r="AQ49" s="1">
        <f t="shared" ca="1" si="8"/>
        <v>0</v>
      </c>
      <c r="AR49" s="1">
        <f t="shared" ca="1" si="8"/>
        <v>0</v>
      </c>
      <c r="AS49" s="1">
        <f t="shared" ca="1" si="8"/>
        <v>0</v>
      </c>
      <c r="AT49" s="1">
        <f t="shared" ca="1" si="8"/>
        <v>0</v>
      </c>
      <c r="AU49" s="1">
        <f t="shared" ca="1" si="8"/>
        <v>0</v>
      </c>
      <c r="AV49" s="1">
        <f t="shared" ca="1" si="8"/>
        <v>0</v>
      </c>
      <c r="AW49" s="1">
        <v>0</v>
      </c>
      <c r="AX49" s="1">
        <v>0</v>
      </c>
    </row>
    <row r="50" spans="1:50" x14ac:dyDescent="0.3">
      <c r="A50" t="s">
        <v>36</v>
      </c>
      <c r="B50" s="1">
        <f t="shared" ca="1" si="10"/>
        <v>0</v>
      </c>
      <c r="C50" s="1">
        <f t="shared" ca="1" si="10"/>
        <v>0</v>
      </c>
      <c r="D50" s="1">
        <f t="shared" ca="1" si="10"/>
        <v>0</v>
      </c>
      <c r="E50" s="1">
        <f t="shared" ca="1" si="10"/>
        <v>0</v>
      </c>
      <c r="F50" s="1">
        <f t="shared" ca="1" si="10"/>
        <v>0</v>
      </c>
      <c r="G50" s="1">
        <f t="shared" ca="1" si="10"/>
        <v>0</v>
      </c>
      <c r="H50" s="1">
        <f t="shared" ca="1" si="10"/>
        <v>0</v>
      </c>
      <c r="I50" s="1">
        <f t="shared" ca="1" si="9"/>
        <v>0</v>
      </c>
      <c r="J50" s="1">
        <f t="shared" ca="1" si="9"/>
        <v>0</v>
      </c>
      <c r="K50" s="1">
        <f t="shared" ca="1" si="9"/>
        <v>0</v>
      </c>
      <c r="L50" s="1">
        <f t="shared" ca="1" si="9"/>
        <v>0</v>
      </c>
      <c r="M50" s="1">
        <f t="shared" ca="1" si="9"/>
        <v>0</v>
      </c>
      <c r="N50" s="1">
        <f t="shared" ca="1" si="9"/>
        <v>0</v>
      </c>
      <c r="O50" s="1">
        <f t="shared" ca="1" si="9"/>
        <v>0</v>
      </c>
      <c r="P50" s="1">
        <f t="shared" ca="1" si="9"/>
        <v>0</v>
      </c>
      <c r="Q50" s="1">
        <f t="shared" ca="1" si="9"/>
        <v>0</v>
      </c>
      <c r="R50" s="1">
        <f t="shared" ca="1" si="9"/>
        <v>0</v>
      </c>
      <c r="S50" s="1">
        <f t="shared" ca="1" si="9"/>
        <v>0</v>
      </c>
      <c r="T50" s="1">
        <f t="shared" ca="1" si="9"/>
        <v>0</v>
      </c>
      <c r="U50" s="1">
        <f t="shared" ca="1" si="9"/>
        <v>0</v>
      </c>
      <c r="V50" s="1">
        <f t="shared" ca="1" si="9"/>
        <v>0</v>
      </c>
      <c r="W50" s="1">
        <f t="shared" ca="1" si="9"/>
        <v>0</v>
      </c>
      <c r="X50" s="1">
        <f t="shared" ca="1" si="9"/>
        <v>0</v>
      </c>
      <c r="Y50" s="1">
        <f t="shared" ca="1" si="6"/>
        <v>0</v>
      </c>
      <c r="Z50" s="1">
        <f t="shared" ca="1" si="6"/>
        <v>0</v>
      </c>
      <c r="AA50" s="1">
        <f t="shared" ca="1" si="6"/>
        <v>0</v>
      </c>
      <c r="AB50" s="1">
        <f t="shared" ca="1" si="6"/>
        <v>0</v>
      </c>
      <c r="AC50" s="1">
        <f t="shared" ca="1" si="6"/>
        <v>0</v>
      </c>
      <c r="AD50" s="1">
        <f t="shared" ca="1" si="6"/>
        <v>0</v>
      </c>
      <c r="AE50" s="1">
        <f t="shared" ca="1" si="5"/>
        <v>0</v>
      </c>
      <c r="AF50" s="1">
        <f t="shared" ca="1" si="5"/>
        <v>0</v>
      </c>
      <c r="AG50" s="1">
        <f t="shared" ca="1" si="5"/>
        <v>0</v>
      </c>
      <c r="AH50" s="1">
        <f t="shared" ca="1" si="5"/>
        <v>0</v>
      </c>
      <c r="AI50" s="1">
        <f t="shared" ca="1" si="5"/>
        <v>0</v>
      </c>
      <c r="AJ50" s="1">
        <f t="shared" ca="1" si="5"/>
        <v>0</v>
      </c>
      <c r="AK50" s="1">
        <f t="shared" ca="1" si="5"/>
        <v>0</v>
      </c>
      <c r="AL50" s="1">
        <f t="shared" ca="1" si="5"/>
        <v>0</v>
      </c>
      <c r="AM50" s="1">
        <f t="shared" ca="1" si="8"/>
        <v>0</v>
      </c>
      <c r="AN50" s="1">
        <f t="shared" ca="1" si="8"/>
        <v>0</v>
      </c>
      <c r="AO50" s="1">
        <f t="shared" ca="1" si="8"/>
        <v>0</v>
      </c>
      <c r="AP50" s="1">
        <f t="shared" ca="1" si="8"/>
        <v>0</v>
      </c>
      <c r="AQ50" s="1">
        <f t="shared" ca="1" si="8"/>
        <v>0</v>
      </c>
      <c r="AR50" s="1">
        <f t="shared" ca="1" si="8"/>
        <v>0</v>
      </c>
      <c r="AS50" s="1">
        <f t="shared" ca="1" si="8"/>
        <v>0</v>
      </c>
      <c r="AT50" s="1">
        <f t="shared" ca="1" si="8"/>
        <v>0</v>
      </c>
      <c r="AU50" s="1">
        <f t="shared" ca="1" si="8"/>
        <v>0</v>
      </c>
      <c r="AV50" s="1">
        <f t="shared" ca="1" si="8"/>
        <v>0</v>
      </c>
      <c r="AW50" s="1">
        <f t="shared" ca="1" si="8"/>
        <v>0</v>
      </c>
      <c r="AX50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99337-9AA0-450B-991B-3A39644F5BB9}">
  <dimension ref="A1:AX50"/>
  <sheetViews>
    <sheetView zoomScale="42" workbookViewId="0">
      <selection activeCell="AS45" sqref="AS45"/>
    </sheetView>
  </sheetViews>
  <sheetFormatPr defaultRowHeight="14.4" x14ac:dyDescent="0.3"/>
  <sheetData>
    <row r="1" spans="1:50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42</v>
      </c>
      <c r="H1" t="s">
        <v>43</v>
      </c>
      <c r="I1" t="s">
        <v>5</v>
      </c>
      <c r="J1" t="s">
        <v>46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45</v>
      </c>
      <c r="R1" t="s">
        <v>47</v>
      </c>
      <c r="S1" t="s">
        <v>48</v>
      </c>
      <c r="T1" t="s">
        <v>21</v>
      </c>
      <c r="U1" t="s">
        <v>14</v>
      </c>
      <c r="V1" t="s">
        <v>15</v>
      </c>
      <c r="W1" t="s">
        <v>16</v>
      </c>
      <c r="X1" t="s">
        <v>49</v>
      </c>
      <c r="Y1" t="s">
        <v>50</v>
      </c>
      <c r="Z1" t="s">
        <v>17</v>
      </c>
      <c r="AA1" t="s">
        <v>18</v>
      </c>
      <c r="AB1" t="s">
        <v>19</v>
      </c>
      <c r="AC1" t="s">
        <v>20</v>
      </c>
      <c r="AD1" t="s">
        <v>38</v>
      </c>
      <c r="AE1" t="s">
        <v>51</v>
      </c>
      <c r="AF1" t="s">
        <v>52</v>
      </c>
      <c r="AG1" t="s">
        <v>44</v>
      </c>
      <c r="AH1" t="s">
        <v>22</v>
      </c>
      <c r="AI1" t="s">
        <v>23</v>
      </c>
      <c r="AJ1" t="s">
        <v>24</v>
      </c>
      <c r="AK1" t="s">
        <v>25</v>
      </c>
      <c r="AL1" t="s">
        <v>27</v>
      </c>
      <c r="AM1" t="s">
        <v>39</v>
      </c>
      <c r="AN1" t="s">
        <v>29</v>
      </c>
      <c r="AO1" t="s">
        <v>40</v>
      </c>
      <c r="AP1" t="s">
        <v>30</v>
      </c>
      <c r="AQ1" t="s">
        <v>31</v>
      </c>
      <c r="AR1" t="s">
        <v>32</v>
      </c>
      <c r="AS1" t="s">
        <v>53</v>
      </c>
      <c r="AT1" t="s">
        <v>33</v>
      </c>
      <c r="AU1" t="s">
        <v>34</v>
      </c>
      <c r="AV1" t="s">
        <v>35</v>
      </c>
      <c r="AW1" t="s">
        <v>37</v>
      </c>
      <c r="AX1" t="s">
        <v>36</v>
      </c>
    </row>
    <row r="2" spans="1:50" x14ac:dyDescent="0.3">
      <c r="A2" t="s">
        <v>0</v>
      </c>
      <c r="B2" s="1">
        <v>0</v>
      </c>
      <c r="C2" s="1"/>
      <c r="D2" s="1"/>
      <c r="E2" s="1"/>
      <c r="F2" s="1"/>
      <c r="G2" s="1">
        <v>0</v>
      </c>
      <c r="H2" s="1">
        <v>0</v>
      </c>
      <c r="I2" s="1">
        <v>0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3">
      <c r="A3" t="s">
        <v>1</v>
      </c>
      <c r="B3" s="1">
        <f ca="1">OFFSET($B$2,COLUMN()-COLUMN($B$2),ROW()-ROW($B$2))</f>
        <v>0</v>
      </c>
      <c r="C3" s="1">
        <v>0</v>
      </c>
      <c r="D3" s="1">
        <v>0</v>
      </c>
      <c r="E3" s="1">
        <v>0</v>
      </c>
      <c r="F3" s="1"/>
      <c r="G3" s="1"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>
        <v>0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>
        <v>0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3">
      <c r="A4" t="s">
        <v>3</v>
      </c>
      <c r="B4" s="1">
        <f ca="1">OFFSET($B$2,COLUMN()-COLUMN($B$2),ROW()-ROW($B$2))</f>
        <v>0</v>
      </c>
      <c r="C4" s="1">
        <f t="shared" ref="C4" ca="1" si="0">OFFSET($B$2,COLUMN()-COLUMN($B$2),ROW()-ROW($B$2))</f>
        <v>0</v>
      </c>
      <c r="D4" s="1">
        <v>0</v>
      </c>
      <c r="E4" s="1"/>
      <c r="F4" s="1"/>
      <c r="G4" s="1">
        <v>0</v>
      </c>
      <c r="H4" s="1"/>
      <c r="I4" s="1"/>
      <c r="J4" s="1"/>
      <c r="K4" s="1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3">
      <c r="A5" t="s">
        <v>4</v>
      </c>
      <c r="B5" s="1">
        <f t="shared" ref="B5:Q26" ca="1" si="1">OFFSET($B$2,COLUMN()-COLUMN($B$2),ROW()-ROW($B$2))</f>
        <v>0</v>
      </c>
      <c r="C5" s="1">
        <f t="shared" ca="1" si="1"/>
        <v>0</v>
      </c>
      <c r="D5" s="1">
        <f t="shared" ca="1" si="1"/>
        <v>0</v>
      </c>
      <c r="E5" s="1">
        <v>0</v>
      </c>
      <c r="F5" s="1">
        <v>0</v>
      </c>
      <c r="G5" s="1">
        <v>0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>
        <v>0</v>
      </c>
      <c r="U5" s="1"/>
      <c r="V5" s="1"/>
      <c r="W5" s="1"/>
      <c r="X5" s="1"/>
      <c r="Y5" s="1"/>
      <c r="Z5" s="1">
        <v>0</v>
      </c>
      <c r="AA5" s="1">
        <v>250</v>
      </c>
      <c r="AB5" s="1"/>
      <c r="AC5" s="1"/>
      <c r="AD5" s="1">
        <v>200</v>
      </c>
      <c r="AE5" s="1"/>
      <c r="AF5" s="1"/>
      <c r="AG5" s="1">
        <v>0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3">
      <c r="A6" t="s">
        <v>13</v>
      </c>
      <c r="B6" s="1">
        <f t="shared" ca="1" si="1"/>
        <v>0</v>
      </c>
      <c r="C6" s="1">
        <f t="shared" ca="1" si="1"/>
        <v>0</v>
      </c>
      <c r="D6" s="1">
        <f t="shared" ca="1" si="1"/>
        <v>0</v>
      </c>
      <c r="E6" s="1">
        <f t="shared" ca="1" si="1"/>
        <v>0</v>
      </c>
      <c r="F6" s="1">
        <v>0</v>
      </c>
      <c r="G6" s="1">
        <v>0</v>
      </c>
      <c r="H6" s="1"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3">
      <c r="A7" t="s">
        <v>42</v>
      </c>
      <c r="B7" s="1">
        <f t="shared" ca="1" si="1"/>
        <v>0</v>
      </c>
      <c r="C7" s="1">
        <f t="shared" ca="1" si="1"/>
        <v>0</v>
      </c>
      <c r="D7" s="1">
        <f t="shared" ca="1" si="1"/>
        <v>0</v>
      </c>
      <c r="E7" s="1">
        <f t="shared" ca="1" si="1"/>
        <v>0</v>
      </c>
      <c r="F7" s="1">
        <f t="shared" ca="1" si="1"/>
        <v>0</v>
      </c>
      <c r="G7" s="1">
        <v>0</v>
      </c>
      <c r="H7" s="1"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3">
      <c r="A8" t="s">
        <v>43</v>
      </c>
      <c r="B8" s="1">
        <f t="shared" ca="1" si="1"/>
        <v>0</v>
      </c>
      <c r="C8" s="1">
        <f t="shared" ca="1" si="1"/>
        <v>0</v>
      </c>
      <c r="D8" s="1">
        <f t="shared" ca="1" si="1"/>
        <v>0</v>
      </c>
      <c r="E8" s="1">
        <f t="shared" ca="1" si="1"/>
        <v>0</v>
      </c>
      <c r="F8" s="1">
        <f t="shared" ca="1" si="1"/>
        <v>0</v>
      </c>
      <c r="G8" s="1">
        <f t="shared" ca="1" si="1"/>
        <v>0</v>
      </c>
      <c r="H8" s="1">
        <v>0</v>
      </c>
      <c r="I8" s="1">
        <v>0</v>
      </c>
      <c r="J8" s="1"/>
      <c r="K8" s="1"/>
      <c r="L8" s="1"/>
      <c r="M8" s="1"/>
      <c r="N8" s="1"/>
      <c r="O8" s="1"/>
      <c r="P8" s="1"/>
      <c r="Q8" s="1">
        <v>0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3">
      <c r="A9" t="s">
        <v>5</v>
      </c>
      <c r="B9" s="1">
        <f t="shared" ca="1" si="1"/>
        <v>0</v>
      </c>
      <c r="C9" s="1">
        <f t="shared" ca="1" si="1"/>
        <v>0</v>
      </c>
      <c r="D9" s="1">
        <f t="shared" ca="1" si="1"/>
        <v>0</v>
      </c>
      <c r="E9" s="1">
        <f t="shared" ca="1" si="1"/>
        <v>0</v>
      </c>
      <c r="F9" s="1">
        <f t="shared" ca="1" si="1"/>
        <v>0</v>
      </c>
      <c r="G9" s="1">
        <f t="shared" ca="1" si="1"/>
        <v>0</v>
      </c>
      <c r="H9" s="1">
        <f t="shared" ca="1" si="1"/>
        <v>0</v>
      </c>
      <c r="I9" s="1">
        <v>0</v>
      </c>
      <c r="J9" s="1"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3">
      <c r="A10" t="s">
        <v>46</v>
      </c>
      <c r="B10" s="1">
        <f t="shared" ca="1" si="1"/>
        <v>0</v>
      </c>
      <c r="C10" s="1">
        <f t="shared" ca="1" si="1"/>
        <v>0</v>
      </c>
      <c r="D10" s="1">
        <f t="shared" ca="1" si="1"/>
        <v>0</v>
      </c>
      <c r="E10" s="1">
        <f t="shared" ca="1" si="1"/>
        <v>0</v>
      </c>
      <c r="F10" s="1">
        <f t="shared" ca="1" si="1"/>
        <v>0</v>
      </c>
      <c r="G10" s="1">
        <f t="shared" ca="1" si="1"/>
        <v>0</v>
      </c>
      <c r="H10" s="1">
        <f t="shared" ca="1" si="1"/>
        <v>0</v>
      </c>
      <c r="I10" s="1">
        <f t="shared" ca="1" si="1"/>
        <v>0</v>
      </c>
      <c r="J10" s="1">
        <v>0</v>
      </c>
      <c r="K10" s="1"/>
      <c r="L10" s="1"/>
      <c r="M10" s="1"/>
      <c r="N10" s="1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>
        <v>0</v>
      </c>
      <c r="AW10" s="1"/>
      <c r="AX10" s="1"/>
    </row>
    <row r="11" spans="1:50" x14ac:dyDescent="0.3">
      <c r="A11" t="s">
        <v>7</v>
      </c>
      <c r="B11" s="1">
        <f t="shared" ca="1" si="1"/>
        <v>0</v>
      </c>
      <c r="C11" s="1">
        <f t="shared" ca="1" si="1"/>
        <v>0</v>
      </c>
      <c r="D11" s="1">
        <f t="shared" ca="1" si="1"/>
        <v>0</v>
      </c>
      <c r="E11" s="1">
        <f t="shared" ca="1" si="1"/>
        <v>0</v>
      </c>
      <c r="F11" s="1">
        <f t="shared" ca="1" si="1"/>
        <v>0</v>
      </c>
      <c r="G11" s="1">
        <f t="shared" ca="1" si="1"/>
        <v>0</v>
      </c>
      <c r="H11" s="1">
        <f t="shared" ca="1" si="1"/>
        <v>0</v>
      </c>
      <c r="I11" s="1">
        <f t="shared" ca="1" si="1"/>
        <v>0</v>
      </c>
      <c r="J11" s="1">
        <f t="shared" ca="1" si="1"/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3">
      <c r="A12" t="s">
        <v>8</v>
      </c>
      <c r="B12" s="1">
        <f t="shared" ca="1" si="1"/>
        <v>0</v>
      </c>
      <c r="C12" s="1">
        <f t="shared" ca="1" si="1"/>
        <v>0</v>
      </c>
      <c r="D12" s="1">
        <f t="shared" ca="1" si="1"/>
        <v>0</v>
      </c>
      <c r="E12" s="1">
        <f t="shared" ca="1" si="1"/>
        <v>0</v>
      </c>
      <c r="F12" s="1">
        <f t="shared" ca="1" si="1"/>
        <v>0</v>
      </c>
      <c r="G12" s="1">
        <f t="shared" ca="1" si="1"/>
        <v>0</v>
      </c>
      <c r="H12" s="1">
        <f t="shared" ca="1" si="1"/>
        <v>0</v>
      </c>
      <c r="I12" s="1">
        <f t="shared" ca="1" si="1"/>
        <v>0</v>
      </c>
      <c r="J12" s="1">
        <f t="shared" ca="1" si="1"/>
        <v>0</v>
      </c>
      <c r="K12" s="1">
        <f t="shared" ca="1" si="1"/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3">
      <c r="A13" t="s">
        <v>9</v>
      </c>
      <c r="B13" s="1">
        <f t="shared" ca="1" si="1"/>
        <v>0</v>
      </c>
      <c r="C13" s="1">
        <f t="shared" ca="1" si="1"/>
        <v>0</v>
      </c>
      <c r="D13" s="1">
        <f t="shared" ca="1" si="1"/>
        <v>0</v>
      </c>
      <c r="E13" s="1">
        <f t="shared" ca="1" si="1"/>
        <v>0</v>
      </c>
      <c r="F13" s="1">
        <f t="shared" ca="1" si="1"/>
        <v>0</v>
      </c>
      <c r="G13" s="1">
        <f t="shared" ca="1" si="1"/>
        <v>0</v>
      </c>
      <c r="H13" s="1">
        <f t="shared" ca="1" si="1"/>
        <v>0</v>
      </c>
      <c r="I13" s="1">
        <f t="shared" ca="1" si="1"/>
        <v>0</v>
      </c>
      <c r="J13" s="1">
        <f t="shared" ca="1" si="1"/>
        <v>0</v>
      </c>
      <c r="K13" s="1">
        <f t="shared" ca="1" si="1"/>
        <v>0</v>
      </c>
      <c r="L13" s="1">
        <f t="shared" ca="1" si="1"/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3">
      <c r="A14" t="s">
        <v>10</v>
      </c>
      <c r="B14" s="1">
        <f t="shared" ca="1" si="1"/>
        <v>0</v>
      </c>
      <c r="C14" s="1">
        <f t="shared" ca="1" si="1"/>
        <v>0</v>
      </c>
      <c r="D14" s="1">
        <f t="shared" ca="1" si="1"/>
        <v>0</v>
      </c>
      <c r="E14" s="1">
        <f t="shared" ca="1" si="1"/>
        <v>0</v>
      </c>
      <c r="F14" s="1">
        <f t="shared" ca="1" si="1"/>
        <v>0</v>
      </c>
      <c r="G14" s="1">
        <f t="shared" ca="1" si="1"/>
        <v>0</v>
      </c>
      <c r="H14" s="1">
        <f t="shared" ca="1" si="1"/>
        <v>0</v>
      </c>
      <c r="I14" s="1">
        <f t="shared" ca="1" si="1"/>
        <v>0</v>
      </c>
      <c r="J14" s="1">
        <f t="shared" ca="1" si="1"/>
        <v>0</v>
      </c>
      <c r="K14" s="1">
        <f t="shared" ca="1" si="1"/>
        <v>0</v>
      </c>
      <c r="L14" s="1">
        <f t="shared" ca="1" si="1"/>
        <v>0</v>
      </c>
      <c r="M14" s="1">
        <f t="shared" ca="1" si="1"/>
        <v>0</v>
      </c>
      <c r="N14" s="1">
        <v>0</v>
      </c>
      <c r="O14" s="1">
        <v>0</v>
      </c>
      <c r="P14" s="1"/>
      <c r="Q14" s="1">
        <v>0</v>
      </c>
      <c r="R14" s="1">
        <v>0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3">
      <c r="A15" t="s">
        <v>11</v>
      </c>
      <c r="B15" s="1">
        <f t="shared" ca="1" si="1"/>
        <v>0</v>
      </c>
      <c r="C15" s="1">
        <f t="shared" ca="1" si="1"/>
        <v>0</v>
      </c>
      <c r="D15" s="1">
        <f t="shared" ca="1" si="1"/>
        <v>0</v>
      </c>
      <c r="E15" s="1">
        <f t="shared" ca="1" si="1"/>
        <v>0</v>
      </c>
      <c r="F15" s="1">
        <f t="shared" ca="1" si="1"/>
        <v>0</v>
      </c>
      <c r="G15" s="1">
        <f t="shared" ca="1" si="1"/>
        <v>0</v>
      </c>
      <c r="H15" s="1">
        <f t="shared" ca="1" si="1"/>
        <v>0</v>
      </c>
      <c r="I15" s="1">
        <f t="shared" ca="1" si="1"/>
        <v>0</v>
      </c>
      <c r="J15" s="1">
        <f t="shared" ca="1" si="1"/>
        <v>0</v>
      </c>
      <c r="K15" s="1">
        <f t="shared" ca="1" si="1"/>
        <v>0</v>
      </c>
      <c r="L15" s="1">
        <f t="shared" ca="1" si="1"/>
        <v>0</v>
      </c>
      <c r="M15" s="1">
        <f t="shared" ca="1" si="1"/>
        <v>0</v>
      </c>
      <c r="N15" s="1">
        <f t="shared" ca="1" si="1"/>
        <v>0</v>
      </c>
      <c r="O15" s="1">
        <v>0</v>
      </c>
      <c r="P15" s="1">
        <v>0</v>
      </c>
      <c r="Q15" s="1"/>
      <c r="R15" s="1">
        <v>0</v>
      </c>
      <c r="S15" s="1"/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3">
      <c r="A16" t="s">
        <v>12</v>
      </c>
      <c r="B16" s="1">
        <f t="shared" ca="1" si="1"/>
        <v>0</v>
      </c>
      <c r="C16" s="1">
        <f t="shared" ca="1" si="1"/>
        <v>0</v>
      </c>
      <c r="D16" s="1">
        <f t="shared" ca="1" si="1"/>
        <v>0</v>
      </c>
      <c r="E16" s="1">
        <f t="shared" ca="1" si="1"/>
        <v>0</v>
      </c>
      <c r="F16" s="1">
        <f t="shared" ca="1" si="1"/>
        <v>0</v>
      </c>
      <c r="G16" s="1">
        <f t="shared" ca="1" si="1"/>
        <v>0</v>
      </c>
      <c r="H16" s="1">
        <f t="shared" ca="1" si="1"/>
        <v>0</v>
      </c>
      <c r="I16" s="1">
        <f t="shared" ca="1" si="1"/>
        <v>0</v>
      </c>
      <c r="J16" s="1">
        <f t="shared" ca="1" si="1"/>
        <v>0</v>
      </c>
      <c r="K16" s="1">
        <f t="shared" ca="1" si="1"/>
        <v>0</v>
      </c>
      <c r="L16" s="1">
        <f t="shared" ca="1" si="1"/>
        <v>0</v>
      </c>
      <c r="M16" s="1">
        <f t="shared" ca="1" si="1"/>
        <v>0</v>
      </c>
      <c r="N16" s="1">
        <f t="shared" ca="1" si="1"/>
        <v>0</v>
      </c>
      <c r="O16" s="1">
        <f t="shared" ca="1" si="1"/>
        <v>0</v>
      </c>
      <c r="P16" s="1">
        <v>0</v>
      </c>
      <c r="Q16" s="1"/>
      <c r="R16" s="1"/>
      <c r="S16" s="1">
        <v>0</v>
      </c>
      <c r="T16" s="1"/>
      <c r="U16" s="1"/>
      <c r="V16" s="1"/>
      <c r="W16" s="1"/>
      <c r="X16" s="1"/>
      <c r="Y16" s="1"/>
      <c r="Z16" s="1"/>
      <c r="AA16" s="1"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3">
      <c r="A17" t="s">
        <v>45</v>
      </c>
      <c r="B17" s="1">
        <f t="shared" ca="1" si="1"/>
        <v>0</v>
      </c>
      <c r="C17" s="1">
        <f t="shared" ca="1" si="1"/>
        <v>0</v>
      </c>
      <c r="D17" s="1">
        <f t="shared" ca="1" si="1"/>
        <v>0</v>
      </c>
      <c r="E17" s="1">
        <f t="shared" ca="1" si="1"/>
        <v>0</v>
      </c>
      <c r="F17" s="1">
        <f t="shared" ca="1" si="1"/>
        <v>0</v>
      </c>
      <c r="G17" s="1">
        <f t="shared" ca="1" si="1"/>
        <v>0</v>
      </c>
      <c r="H17" s="1">
        <f t="shared" ca="1" si="1"/>
        <v>0</v>
      </c>
      <c r="I17" s="1">
        <f t="shared" ca="1" si="1"/>
        <v>0</v>
      </c>
      <c r="J17" s="1">
        <f t="shared" ca="1" si="1"/>
        <v>0</v>
      </c>
      <c r="K17" s="1">
        <f t="shared" ca="1" si="1"/>
        <v>0</v>
      </c>
      <c r="L17" s="1">
        <f t="shared" ca="1" si="1"/>
        <v>0</v>
      </c>
      <c r="M17" s="1">
        <f t="shared" ca="1" si="1"/>
        <v>0</v>
      </c>
      <c r="N17" s="1">
        <f t="shared" ca="1" si="1"/>
        <v>0</v>
      </c>
      <c r="O17" s="1">
        <f t="shared" ca="1" si="1"/>
        <v>0</v>
      </c>
      <c r="P17" s="1">
        <f t="shared" ca="1" si="1"/>
        <v>0</v>
      </c>
      <c r="Q17" s="1">
        <v>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3">
      <c r="A18" t="s">
        <v>47</v>
      </c>
      <c r="B18" s="1">
        <f t="shared" ca="1" si="1"/>
        <v>0</v>
      </c>
      <c r="C18" s="1">
        <f t="shared" ca="1" si="1"/>
        <v>0</v>
      </c>
      <c r="D18" s="1">
        <f t="shared" ca="1" si="1"/>
        <v>0</v>
      </c>
      <c r="E18" s="1">
        <f t="shared" ca="1" si="1"/>
        <v>0</v>
      </c>
      <c r="F18" s="1">
        <f t="shared" ca="1" si="1"/>
        <v>0</v>
      </c>
      <c r="G18" s="1">
        <f t="shared" ca="1" si="1"/>
        <v>0</v>
      </c>
      <c r="H18" s="1">
        <f t="shared" ca="1" si="1"/>
        <v>0</v>
      </c>
      <c r="I18" s="1">
        <f t="shared" ca="1" si="1"/>
        <v>0</v>
      </c>
      <c r="J18" s="1">
        <f t="shared" ca="1" si="1"/>
        <v>0</v>
      </c>
      <c r="K18" s="1">
        <f t="shared" ca="1" si="1"/>
        <v>0</v>
      </c>
      <c r="L18" s="1">
        <f t="shared" ca="1" si="1"/>
        <v>0</v>
      </c>
      <c r="M18" s="1">
        <f t="shared" ca="1" si="1"/>
        <v>0</v>
      </c>
      <c r="N18" s="1">
        <f t="shared" ca="1" si="1"/>
        <v>0</v>
      </c>
      <c r="O18" s="1">
        <f t="shared" ca="1" si="1"/>
        <v>0</v>
      </c>
      <c r="P18" s="1">
        <f t="shared" ca="1" si="1"/>
        <v>0</v>
      </c>
      <c r="Q18" s="1">
        <f t="shared" ca="1" si="1"/>
        <v>0</v>
      </c>
      <c r="R18" s="1">
        <v>0</v>
      </c>
      <c r="S18" s="1"/>
      <c r="T18" s="1"/>
      <c r="U18" s="1"/>
      <c r="V18" s="1"/>
      <c r="W18" s="1"/>
      <c r="X18" s="1">
        <v>0</v>
      </c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3">
      <c r="A19" t="s">
        <v>48</v>
      </c>
      <c r="B19" s="1">
        <f t="shared" ca="1" si="1"/>
        <v>0</v>
      </c>
      <c r="C19" s="1">
        <f t="shared" ca="1" si="1"/>
        <v>0</v>
      </c>
      <c r="D19" s="1">
        <f t="shared" ca="1" si="1"/>
        <v>0</v>
      </c>
      <c r="E19" s="1">
        <f t="shared" ca="1" si="1"/>
        <v>0</v>
      </c>
      <c r="F19" s="1">
        <f t="shared" ca="1" si="1"/>
        <v>0</v>
      </c>
      <c r="G19" s="1">
        <f t="shared" ca="1" si="1"/>
        <v>0</v>
      </c>
      <c r="H19" s="1">
        <f t="shared" ca="1" si="1"/>
        <v>0</v>
      </c>
      <c r="I19" s="1">
        <f t="shared" ca="1" si="1"/>
        <v>0</v>
      </c>
      <c r="J19" s="1">
        <f t="shared" ca="1" si="1"/>
        <v>0</v>
      </c>
      <c r="K19" s="1">
        <f t="shared" ca="1" si="1"/>
        <v>0</v>
      </c>
      <c r="L19" s="1">
        <f t="shared" ca="1" si="1"/>
        <v>0</v>
      </c>
      <c r="M19" s="1">
        <f t="shared" ca="1" si="1"/>
        <v>0</v>
      </c>
      <c r="N19" s="1">
        <f t="shared" ca="1" si="1"/>
        <v>0</v>
      </c>
      <c r="O19" s="1">
        <f t="shared" ca="1" si="1"/>
        <v>0</v>
      </c>
      <c r="P19" s="1">
        <f t="shared" ca="1" si="1"/>
        <v>0</v>
      </c>
      <c r="Q19" s="1">
        <f t="shared" ca="1" si="1"/>
        <v>0</v>
      </c>
      <c r="R19" s="1">
        <f t="shared" ref="R19:X25" ca="1" si="2">OFFSET($B$2,COLUMN()-COLUMN($B$2),ROW()-ROW($B$2))</f>
        <v>0</v>
      </c>
      <c r="S19" s="1">
        <v>0</v>
      </c>
      <c r="T19" s="1"/>
      <c r="U19" s="1">
        <v>0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3">
      <c r="A20" t="s">
        <v>21</v>
      </c>
      <c r="B20" s="1">
        <f t="shared" ca="1" si="1"/>
        <v>0</v>
      </c>
      <c r="C20" s="1">
        <f t="shared" ca="1" si="1"/>
        <v>0</v>
      </c>
      <c r="D20" s="1">
        <f t="shared" ca="1" si="1"/>
        <v>0</v>
      </c>
      <c r="E20" s="1">
        <f t="shared" ca="1" si="1"/>
        <v>0</v>
      </c>
      <c r="F20" s="1">
        <f t="shared" ca="1" si="1"/>
        <v>0</v>
      </c>
      <c r="G20" s="1">
        <f t="shared" ca="1" si="1"/>
        <v>0</v>
      </c>
      <c r="H20" s="1">
        <f t="shared" ca="1" si="1"/>
        <v>0</v>
      </c>
      <c r="I20" s="1">
        <f t="shared" ca="1" si="1"/>
        <v>0</v>
      </c>
      <c r="J20" s="1">
        <f t="shared" ca="1" si="1"/>
        <v>0</v>
      </c>
      <c r="K20" s="1">
        <f t="shared" ca="1" si="1"/>
        <v>0</v>
      </c>
      <c r="L20" s="1">
        <f t="shared" ca="1" si="1"/>
        <v>0</v>
      </c>
      <c r="M20" s="1">
        <f t="shared" ca="1" si="1"/>
        <v>0</v>
      </c>
      <c r="N20" s="1">
        <f t="shared" ca="1" si="1"/>
        <v>0</v>
      </c>
      <c r="O20" s="1">
        <f t="shared" ca="1" si="1"/>
        <v>0</v>
      </c>
      <c r="P20" s="1">
        <f t="shared" ca="1" si="1"/>
        <v>0</v>
      </c>
      <c r="Q20" s="1">
        <f t="shared" ca="1" si="1"/>
        <v>0</v>
      </c>
      <c r="R20" s="1">
        <f t="shared" ca="1" si="2"/>
        <v>0</v>
      </c>
      <c r="S20" s="1">
        <f t="shared" ca="1" si="2"/>
        <v>0</v>
      </c>
      <c r="T20" s="1">
        <v>0</v>
      </c>
      <c r="U20" s="1"/>
      <c r="V20" s="1"/>
      <c r="W20" s="1"/>
      <c r="X20" s="1"/>
      <c r="Y20" s="1"/>
      <c r="Z20" s="1"/>
      <c r="AA20" s="1">
        <v>120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3">
      <c r="A21" t="s">
        <v>14</v>
      </c>
      <c r="B21" s="1">
        <f t="shared" ca="1" si="1"/>
        <v>0</v>
      </c>
      <c r="C21" s="1">
        <f t="shared" ca="1" si="1"/>
        <v>0</v>
      </c>
      <c r="D21" s="1">
        <f t="shared" ca="1" si="1"/>
        <v>0</v>
      </c>
      <c r="E21" s="1">
        <f t="shared" ca="1" si="1"/>
        <v>0</v>
      </c>
      <c r="F21" s="1">
        <f t="shared" ca="1" si="1"/>
        <v>0</v>
      </c>
      <c r="G21" s="1">
        <f t="shared" ca="1" si="1"/>
        <v>0</v>
      </c>
      <c r="H21" s="1">
        <f t="shared" ca="1" si="1"/>
        <v>0</v>
      </c>
      <c r="I21" s="1">
        <f t="shared" ca="1" si="1"/>
        <v>0</v>
      </c>
      <c r="J21" s="1">
        <f t="shared" ca="1" si="1"/>
        <v>0</v>
      </c>
      <c r="K21" s="1">
        <f t="shared" ca="1" si="1"/>
        <v>0</v>
      </c>
      <c r="L21" s="1">
        <f t="shared" ca="1" si="1"/>
        <v>0</v>
      </c>
      <c r="M21" s="1">
        <f t="shared" ca="1" si="1"/>
        <v>0</v>
      </c>
      <c r="N21" s="1">
        <f t="shared" ca="1" si="1"/>
        <v>0</v>
      </c>
      <c r="O21" s="1">
        <f t="shared" ca="1" si="1"/>
        <v>0</v>
      </c>
      <c r="P21" s="1">
        <f t="shared" ca="1" si="1"/>
        <v>0</v>
      </c>
      <c r="Q21" s="1">
        <f t="shared" ca="1" si="1"/>
        <v>0</v>
      </c>
      <c r="R21" s="1">
        <f t="shared" ca="1" si="2"/>
        <v>0</v>
      </c>
      <c r="S21" s="1">
        <f t="shared" ca="1" si="2"/>
        <v>0</v>
      </c>
      <c r="T21" s="1">
        <f t="shared" ca="1" si="2"/>
        <v>0</v>
      </c>
      <c r="U21" s="1">
        <v>0</v>
      </c>
      <c r="V21" s="1">
        <v>0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3">
      <c r="A22" t="s">
        <v>15</v>
      </c>
      <c r="B22" s="1">
        <f t="shared" ca="1" si="1"/>
        <v>0</v>
      </c>
      <c r="C22" s="1">
        <f t="shared" ca="1" si="1"/>
        <v>0</v>
      </c>
      <c r="D22" s="1">
        <f t="shared" ca="1" si="1"/>
        <v>0</v>
      </c>
      <c r="E22" s="1">
        <f t="shared" ca="1" si="1"/>
        <v>0</v>
      </c>
      <c r="F22" s="1">
        <f t="shared" ca="1" si="1"/>
        <v>0</v>
      </c>
      <c r="G22" s="1">
        <f t="shared" ca="1" si="1"/>
        <v>0</v>
      </c>
      <c r="H22" s="1">
        <f t="shared" ca="1" si="1"/>
        <v>0</v>
      </c>
      <c r="I22" s="1">
        <f t="shared" ca="1" si="1"/>
        <v>0</v>
      </c>
      <c r="J22" s="1">
        <f t="shared" ca="1" si="1"/>
        <v>0</v>
      </c>
      <c r="K22" s="1">
        <f t="shared" ca="1" si="1"/>
        <v>0</v>
      </c>
      <c r="L22" s="1">
        <f t="shared" ca="1" si="1"/>
        <v>0</v>
      </c>
      <c r="M22" s="1">
        <f t="shared" ca="1" si="1"/>
        <v>0</v>
      </c>
      <c r="N22" s="1">
        <f t="shared" ca="1" si="1"/>
        <v>0</v>
      </c>
      <c r="O22" s="1">
        <f t="shared" ca="1" si="1"/>
        <v>0</v>
      </c>
      <c r="P22" s="1">
        <f t="shared" ca="1" si="1"/>
        <v>0</v>
      </c>
      <c r="Q22" s="1">
        <f t="shared" ca="1" si="1"/>
        <v>0</v>
      </c>
      <c r="R22" s="1">
        <f t="shared" ca="1" si="2"/>
        <v>0</v>
      </c>
      <c r="S22" s="1">
        <f t="shared" ca="1" si="2"/>
        <v>0</v>
      </c>
      <c r="T22" s="1">
        <f ca="1">OFFSET($B$2,COLUMN()-COLUMN($B$2),ROW()-ROW($B$2))</f>
        <v>0</v>
      </c>
      <c r="U22" s="1">
        <f ca="1">OFFSET($B$2,COLUMN()-COLUMN($B$2),ROW()-ROW($B$2))</f>
        <v>0</v>
      </c>
      <c r="V22" s="1">
        <v>0</v>
      </c>
      <c r="W22" s="1"/>
      <c r="X22" s="1">
        <v>0</v>
      </c>
      <c r="Y22" s="1"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3">
      <c r="A23" t="s">
        <v>16</v>
      </c>
      <c r="B23" s="1">
        <f t="shared" ca="1" si="1"/>
        <v>0</v>
      </c>
      <c r="C23" s="1">
        <f t="shared" ca="1" si="1"/>
        <v>0</v>
      </c>
      <c r="D23" s="1">
        <f t="shared" ca="1" si="1"/>
        <v>0</v>
      </c>
      <c r="E23" s="1">
        <f t="shared" ca="1" si="1"/>
        <v>0</v>
      </c>
      <c r="F23" s="1">
        <f t="shared" ca="1" si="1"/>
        <v>0</v>
      </c>
      <c r="G23" s="1">
        <f t="shared" ca="1" si="1"/>
        <v>0</v>
      </c>
      <c r="H23" s="1">
        <f t="shared" ca="1" si="1"/>
        <v>0</v>
      </c>
      <c r="I23" s="1">
        <f t="shared" ca="1" si="1"/>
        <v>0</v>
      </c>
      <c r="J23" s="1">
        <f t="shared" ca="1" si="1"/>
        <v>0</v>
      </c>
      <c r="K23" s="1">
        <f t="shared" ca="1" si="1"/>
        <v>0</v>
      </c>
      <c r="L23" s="1">
        <f t="shared" ca="1" si="1"/>
        <v>0</v>
      </c>
      <c r="M23" s="1">
        <f t="shared" ca="1" si="1"/>
        <v>0</v>
      </c>
      <c r="N23" s="1">
        <f t="shared" ca="1" si="1"/>
        <v>0</v>
      </c>
      <c r="O23" s="1">
        <f t="shared" ca="1" si="1"/>
        <v>0</v>
      </c>
      <c r="P23" s="1">
        <f t="shared" ca="1" si="1"/>
        <v>0</v>
      </c>
      <c r="Q23" s="1">
        <f t="shared" ca="1" si="1"/>
        <v>0</v>
      </c>
      <c r="R23" s="1">
        <f t="shared" ca="1" si="2"/>
        <v>0</v>
      </c>
      <c r="S23" s="1">
        <f t="shared" ca="1" si="2"/>
        <v>0</v>
      </c>
      <c r="T23" s="1">
        <f t="shared" ca="1" si="2"/>
        <v>0</v>
      </c>
      <c r="U23" s="1">
        <f ca="1">OFFSET($B$2,COLUMN()-COLUMN($B$2),ROW()-ROW($B$2))</f>
        <v>0</v>
      </c>
      <c r="V23" s="1">
        <f ca="1">OFFSET($B$2,COLUMN()-COLUMN($B$2),ROW()-ROW($B$2))</f>
        <v>0</v>
      </c>
      <c r="W23" s="1">
        <v>0</v>
      </c>
      <c r="X23" s="1"/>
      <c r="Y23" s="1">
        <v>0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3">
      <c r="A24" t="s">
        <v>49</v>
      </c>
      <c r="B24" s="1">
        <f t="shared" ca="1" si="1"/>
        <v>0</v>
      </c>
      <c r="C24" s="1">
        <f t="shared" ca="1" si="1"/>
        <v>0</v>
      </c>
      <c r="D24" s="1">
        <f t="shared" ca="1" si="1"/>
        <v>0</v>
      </c>
      <c r="E24" s="1">
        <f t="shared" ca="1" si="1"/>
        <v>0</v>
      </c>
      <c r="F24" s="1">
        <f t="shared" ca="1" si="1"/>
        <v>0</v>
      </c>
      <c r="G24" s="1">
        <f t="shared" ca="1" si="1"/>
        <v>0</v>
      </c>
      <c r="H24" s="1">
        <f t="shared" ca="1" si="1"/>
        <v>0</v>
      </c>
      <c r="I24" s="1">
        <f t="shared" ca="1" si="1"/>
        <v>0</v>
      </c>
      <c r="J24" s="1">
        <f t="shared" ca="1" si="1"/>
        <v>0</v>
      </c>
      <c r="K24" s="1">
        <f t="shared" ca="1" si="1"/>
        <v>0</v>
      </c>
      <c r="L24" s="1">
        <f t="shared" ca="1" si="1"/>
        <v>0</v>
      </c>
      <c r="M24" s="1">
        <f t="shared" ca="1" si="1"/>
        <v>0</v>
      </c>
      <c r="N24" s="1">
        <f t="shared" ca="1" si="1"/>
        <v>0</v>
      </c>
      <c r="O24" s="1">
        <f t="shared" ca="1" si="1"/>
        <v>0</v>
      </c>
      <c r="P24" s="1">
        <f t="shared" ca="1" si="1"/>
        <v>0</v>
      </c>
      <c r="Q24" s="1">
        <f t="shared" ca="1" si="1"/>
        <v>0</v>
      </c>
      <c r="R24" s="1">
        <f t="shared" ca="1" si="2"/>
        <v>0</v>
      </c>
      <c r="S24" s="1">
        <f t="shared" ca="1" si="2"/>
        <v>0</v>
      </c>
      <c r="T24" s="1">
        <f t="shared" ca="1" si="2"/>
        <v>0</v>
      </c>
      <c r="U24" s="1">
        <f t="shared" ca="1" si="2"/>
        <v>0</v>
      </c>
      <c r="V24" s="1">
        <f t="shared" ca="1" si="2"/>
        <v>0</v>
      </c>
      <c r="W24" s="1">
        <f t="shared" ca="1" si="2"/>
        <v>0</v>
      </c>
      <c r="X24" s="1">
        <v>0</v>
      </c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3">
      <c r="A25" t="s">
        <v>50</v>
      </c>
      <c r="B25" s="1">
        <f t="shared" ca="1" si="1"/>
        <v>0</v>
      </c>
      <c r="C25" s="1">
        <f t="shared" ca="1" si="1"/>
        <v>0</v>
      </c>
      <c r="D25" s="1">
        <f t="shared" ca="1" si="1"/>
        <v>0</v>
      </c>
      <c r="E25" s="1">
        <f t="shared" ca="1" si="1"/>
        <v>0</v>
      </c>
      <c r="F25" s="1">
        <f t="shared" ca="1" si="1"/>
        <v>0</v>
      </c>
      <c r="G25" s="1">
        <f t="shared" ca="1" si="1"/>
        <v>0</v>
      </c>
      <c r="H25" s="1">
        <f t="shared" ca="1" si="1"/>
        <v>0</v>
      </c>
      <c r="I25" s="1">
        <f t="shared" ca="1" si="1"/>
        <v>0</v>
      </c>
      <c r="J25" s="1">
        <f t="shared" ca="1" si="1"/>
        <v>0</v>
      </c>
      <c r="K25" s="1">
        <f t="shared" ca="1" si="1"/>
        <v>0</v>
      </c>
      <c r="L25" s="1">
        <f t="shared" ca="1" si="1"/>
        <v>0</v>
      </c>
      <c r="M25" s="1">
        <f t="shared" ca="1" si="1"/>
        <v>0</v>
      </c>
      <c r="N25" s="1">
        <f t="shared" ca="1" si="1"/>
        <v>0</v>
      </c>
      <c r="O25" s="1">
        <f t="shared" ca="1" si="1"/>
        <v>0</v>
      </c>
      <c r="P25" s="1">
        <f t="shared" ca="1" si="1"/>
        <v>0</v>
      </c>
      <c r="Q25" s="1">
        <f t="shared" ca="1" si="1"/>
        <v>0</v>
      </c>
      <c r="R25" s="1">
        <f t="shared" ca="1" si="2"/>
        <v>0</v>
      </c>
      <c r="S25" s="1">
        <f t="shared" ca="1" si="2"/>
        <v>0</v>
      </c>
      <c r="T25" s="1">
        <f t="shared" ca="1" si="2"/>
        <v>0</v>
      </c>
      <c r="U25" s="1">
        <f t="shared" ca="1" si="2"/>
        <v>0</v>
      </c>
      <c r="V25" s="1">
        <f t="shared" ca="1" si="2"/>
        <v>0</v>
      </c>
      <c r="W25" s="1">
        <f t="shared" ca="1" si="2"/>
        <v>0</v>
      </c>
      <c r="X25" s="1">
        <f t="shared" ca="1" si="2"/>
        <v>0</v>
      </c>
      <c r="Y25" s="1"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3">
      <c r="A26" t="s">
        <v>17</v>
      </c>
      <c r="B26" s="1">
        <f t="shared" ca="1" si="1"/>
        <v>0</v>
      </c>
      <c r="C26" s="1">
        <f t="shared" ca="1" si="1"/>
        <v>0</v>
      </c>
      <c r="D26" s="1">
        <f t="shared" ca="1" si="1"/>
        <v>0</v>
      </c>
      <c r="E26" s="1">
        <f t="shared" ca="1" si="1"/>
        <v>0</v>
      </c>
      <c r="F26" s="1">
        <f t="shared" ca="1" si="1"/>
        <v>0</v>
      </c>
      <c r="G26" s="1">
        <f t="shared" ca="1" si="1"/>
        <v>0</v>
      </c>
      <c r="H26" s="1">
        <f t="shared" ca="1" si="1"/>
        <v>0</v>
      </c>
      <c r="I26" s="1">
        <f t="shared" ca="1" si="1"/>
        <v>0</v>
      </c>
      <c r="J26" s="1">
        <f t="shared" ca="1" si="1"/>
        <v>0</v>
      </c>
      <c r="K26" s="1">
        <f t="shared" ca="1" si="1"/>
        <v>0</v>
      </c>
      <c r="L26" s="1">
        <f t="shared" ref="L26:AA44" ca="1" si="3">OFFSET($B$2,COLUMN()-COLUMN($B$2),ROW()-ROW($B$2))</f>
        <v>0</v>
      </c>
      <c r="M26" s="1">
        <f t="shared" ca="1" si="3"/>
        <v>0</v>
      </c>
      <c r="N26" s="1">
        <f t="shared" ca="1" si="3"/>
        <v>0</v>
      </c>
      <c r="O26" s="1">
        <f t="shared" ca="1" si="3"/>
        <v>0</v>
      </c>
      <c r="P26" s="1">
        <f t="shared" ca="1" si="3"/>
        <v>0</v>
      </c>
      <c r="Q26" s="1">
        <f t="shared" ca="1" si="3"/>
        <v>0</v>
      </c>
      <c r="R26" s="1">
        <f t="shared" ca="1" si="3"/>
        <v>0</v>
      </c>
      <c r="S26" s="1">
        <f t="shared" ca="1" si="3"/>
        <v>0</v>
      </c>
      <c r="T26" s="1">
        <f t="shared" ca="1" si="3"/>
        <v>0</v>
      </c>
      <c r="U26" s="1">
        <f t="shared" ca="1" si="3"/>
        <v>0</v>
      </c>
      <c r="V26" s="1">
        <f t="shared" ca="1" si="3"/>
        <v>0</v>
      </c>
      <c r="W26" s="1">
        <f t="shared" ca="1" si="3"/>
        <v>0</v>
      </c>
      <c r="X26" s="1">
        <f t="shared" ca="1" si="3"/>
        <v>0</v>
      </c>
      <c r="Y26" s="1">
        <f ca="1">OFFSET($B$2,COLUMN()-COLUMN($B$2),ROW()-ROW($B$2))</f>
        <v>0</v>
      </c>
      <c r="Z26" s="1">
        <v>0</v>
      </c>
      <c r="AA26" s="1"/>
      <c r="AB26" s="1"/>
      <c r="AC26" s="1"/>
      <c r="AD26" s="1"/>
      <c r="AE26" s="1"/>
      <c r="AF26" s="1"/>
      <c r="AG26" s="1"/>
      <c r="AH26" s="1">
        <v>0</v>
      </c>
      <c r="AI26" s="1"/>
      <c r="AJ26" s="1"/>
      <c r="AK26" s="1"/>
      <c r="AL26" s="1"/>
      <c r="AM26" s="1">
        <v>0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3">
      <c r="A27" t="s">
        <v>18</v>
      </c>
      <c r="B27" s="1">
        <f t="shared" ref="B27:Q47" ca="1" si="4">OFFSET($B$2,COLUMN()-COLUMN($B$2),ROW()-ROW($B$2))</f>
        <v>0</v>
      </c>
      <c r="C27" s="1">
        <f t="shared" ca="1" si="4"/>
        <v>0</v>
      </c>
      <c r="D27" s="1">
        <f t="shared" ca="1" si="4"/>
        <v>0</v>
      </c>
      <c r="E27" s="1">
        <f t="shared" ca="1" si="4"/>
        <v>250</v>
      </c>
      <c r="F27" s="1">
        <f t="shared" ca="1" si="4"/>
        <v>0</v>
      </c>
      <c r="G27" s="1">
        <f t="shared" ca="1" si="4"/>
        <v>0</v>
      </c>
      <c r="H27" s="1">
        <f t="shared" ca="1" si="4"/>
        <v>0</v>
      </c>
      <c r="I27" s="1">
        <f t="shared" ca="1" si="4"/>
        <v>0</v>
      </c>
      <c r="J27" s="1">
        <f t="shared" ca="1" si="4"/>
        <v>0</v>
      </c>
      <c r="K27" s="1">
        <f t="shared" ca="1" si="4"/>
        <v>0</v>
      </c>
      <c r="L27" s="1">
        <f t="shared" ca="1" si="4"/>
        <v>0</v>
      </c>
      <c r="M27" s="1">
        <f t="shared" ca="1" si="4"/>
        <v>0</v>
      </c>
      <c r="N27" s="1">
        <f t="shared" ca="1" si="3"/>
        <v>0</v>
      </c>
      <c r="O27" s="1">
        <f t="shared" ca="1" si="3"/>
        <v>0</v>
      </c>
      <c r="P27" s="1">
        <f t="shared" ca="1" si="3"/>
        <v>0</v>
      </c>
      <c r="Q27" s="1">
        <f t="shared" ca="1" si="3"/>
        <v>0</v>
      </c>
      <c r="R27" s="1">
        <f t="shared" ca="1" si="3"/>
        <v>0</v>
      </c>
      <c r="S27" s="1">
        <f t="shared" ca="1" si="3"/>
        <v>0</v>
      </c>
      <c r="T27" s="1">
        <f t="shared" ca="1" si="3"/>
        <v>120</v>
      </c>
      <c r="U27" s="1">
        <f t="shared" ca="1" si="3"/>
        <v>0</v>
      </c>
      <c r="V27" s="1">
        <f t="shared" ca="1" si="3"/>
        <v>0</v>
      </c>
      <c r="W27" s="1">
        <f t="shared" ca="1" si="3"/>
        <v>0</v>
      </c>
      <c r="X27" s="1">
        <f t="shared" ca="1" si="3"/>
        <v>0</v>
      </c>
      <c r="Y27" s="1">
        <f t="shared" ca="1" si="3"/>
        <v>0</v>
      </c>
      <c r="Z27" s="1">
        <f t="shared" ca="1" si="3"/>
        <v>0</v>
      </c>
      <c r="AA27" s="1">
        <v>0</v>
      </c>
      <c r="AB27" s="1"/>
      <c r="AC27" s="1"/>
      <c r="AD27" s="1"/>
      <c r="AE27" s="1">
        <v>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3">
      <c r="A28" t="s">
        <v>19</v>
      </c>
      <c r="B28" s="1">
        <f t="shared" ca="1" si="4"/>
        <v>0</v>
      </c>
      <c r="C28" s="1">
        <f t="shared" ca="1" si="4"/>
        <v>0</v>
      </c>
      <c r="D28" s="1">
        <f t="shared" ca="1" si="4"/>
        <v>0</v>
      </c>
      <c r="E28" s="1">
        <f t="shared" ca="1" si="4"/>
        <v>0</v>
      </c>
      <c r="F28" s="1">
        <f t="shared" ca="1" si="4"/>
        <v>0</v>
      </c>
      <c r="G28" s="1">
        <f t="shared" ca="1" si="4"/>
        <v>0</v>
      </c>
      <c r="H28" s="1">
        <f t="shared" ca="1" si="4"/>
        <v>0</v>
      </c>
      <c r="I28" s="1">
        <f t="shared" ca="1" si="4"/>
        <v>0</v>
      </c>
      <c r="J28" s="1">
        <f t="shared" ca="1" si="4"/>
        <v>0</v>
      </c>
      <c r="K28" s="1">
        <f t="shared" ca="1" si="4"/>
        <v>0</v>
      </c>
      <c r="L28" s="1">
        <f t="shared" ca="1" si="4"/>
        <v>0</v>
      </c>
      <c r="M28" s="1">
        <f t="shared" ca="1" si="4"/>
        <v>0</v>
      </c>
      <c r="N28" s="1">
        <f t="shared" ca="1" si="3"/>
        <v>0</v>
      </c>
      <c r="O28" s="1">
        <f t="shared" ca="1" si="3"/>
        <v>0</v>
      </c>
      <c r="P28" s="1">
        <f t="shared" ca="1" si="3"/>
        <v>0</v>
      </c>
      <c r="Q28" s="1">
        <f t="shared" ca="1" si="3"/>
        <v>0</v>
      </c>
      <c r="R28" s="1">
        <f t="shared" ca="1" si="3"/>
        <v>0</v>
      </c>
      <c r="S28" s="1">
        <f t="shared" ca="1" si="3"/>
        <v>0</v>
      </c>
      <c r="T28" s="1">
        <f t="shared" ca="1" si="3"/>
        <v>0</v>
      </c>
      <c r="U28" s="1">
        <f t="shared" ca="1" si="3"/>
        <v>0</v>
      </c>
      <c r="V28" s="1">
        <f t="shared" ca="1" si="3"/>
        <v>0</v>
      </c>
      <c r="W28" s="1">
        <f t="shared" ca="1" si="3"/>
        <v>0</v>
      </c>
      <c r="X28" s="1">
        <f t="shared" ca="1" si="3"/>
        <v>0</v>
      </c>
      <c r="Y28" s="1">
        <f t="shared" ca="1" si="3"/>
        <v>0</v>
      </c>
      <c r="Z28" s="1">
        <f t="shared" ca="1" si="3"/>
        <v>0</v>
      </c>
      <c r="AA28" s="1">
        <f t="shared" ca="1" si="3"/>
        <v>0</v>
      </c>
      <c r="AB28" s="1">
        <v>0</v>
      </c>
      <c r="AC28" s="1">
        <v>0</v>
      </c>
      <c r="AD28" s="1"/>
      <c r="AE28" s="1"/>
      <c r="AF28" s="1"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3">
      <c r="A29" t="s">
        <v>20</v>
      </c>
      <c r="B29" s="1">
        <f t="shared" ca="1" si="4"/>
        <v>0</v>
      </c>
      <c r="C29" s="1">
        <f t="shared" ca="1" si="4"/>
        <v>0</v>
      </c>
      <c r="D29" s="1">
        <f t="shared" ca="1" si="4"/>
        <v>0</v>
      </c>
      <c r="E29" s="1">
        <f t="shared" ca="1" si="4"/>
        <v>0</v>
      </c>
      <c r="F29" s="1">
        <f t="shared" ca="1" si="4"/>
        <v>0</v>
      </c>
      <c r="G29" s="1">
        <f t="shared" ca="1" si="4"/>
        <v>0</v>
      </c>
      <c r="H29" s="1">
        <f t="shared" ca="1" si="4"/>
        <v>0</v>
      </c>
      <c r="I29" s="1">
        <f t="shared" ca="1" si="4"/>
        <v>0</v>
      </c>
      <c r="J29" s="1">
        <f t="shared" ca="1" si="4"/>
        <v>0</v>
      </c>
      <c r="K29" s="1">
        <f t="shared" ca="1" si="4"/>
        <v>0</v>
      </c>
      <c r="L29" s="1">
        <f t="shared" ca="1" si="4"/>
        <v>0</v>
      </c>
      <c r="M29" s="1">
        <f t="shared" ca="1" si="4"/>
        <v>0</v>
      </c>
      <c r="N29" s="1">
        <f t="shared" ca="1" si="3"/>
        <v>0</v>
      </c>
      <c r="O29" s="1">
        <f t="shared" ca="1" si="3"/>
        <v>0</v>
      </c>
      <c r="P29" s="1">
        <f t="shared" ca="1" si="3"/>
        <v>0</v>
      </c>
      <c r="Q29" s="1">
        <f t="shared" ca="1" si="3"/>
        <v>0</v>
      </c>
      <c r="R29" s="1">
        <f t="shared" ca="1" si="3"/>
        <v>0</v>
      </c>
      <c r="S29" s="1">
        <f t="shared" ca="1" si="3"/>
        <v>0</v>
      </c>
      <c r="T29" s="1">
        <f t="shared" ca="1" si="3"/>
        <v>0</v>
      </c>
      <c r="U29" s="1">
        <f t="shared" ca="1" si="3"/>
        <v>0</v>
      </c>
      <c r="V29" s="1">
        <f t="shared" ca="1" si="3"/>
        <v>0</v>
      </c>
      <c r="W29" s="1">
        <f t="shared" ca="1" si="3"/>
        <v>0</v>
      </c>
      <c r="X29" s="1">
        <f t="shared" ca="1" si="3"/>
        <v>0</v>
      </c>
      <c r="Y29" s="1">
        <f t="shared" ca="1" si="3"/>
        <v>0</v>
      </c>
      <c r="Z29" s="1">
        <f t="shared" ca="1" si="3"/>
        <v>0</v>
      </c>
      <c r="AA29" s="1">
        <f t="shared" ca="1" si="3"/>
        <v>0</v>
      </c>
      <c r="AB29" s="1">
        <f t="shared" ref="AB29:AQ50" ca="1" si="5">OFFSET($B$2,COLUMN()-COLUMN($B$2),ROW()-ROW($B$2))</f>
        <v>0</v>
      </c>
      <c r="AC29" s="1"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3">
      <c r="A30" t="s">
        <v>38</v>
      </c>
      <c r="B30" s="1">
        <f t="shared" ca="1" si="4"/>
        <v>0</v>
      </c>
      <c r="C30" s="1">
        <f t="shared" ca="1" si="4"/>
        <v>0</v>
      </c>
      <c r="D30" s="1">
        <f t="shared" ca="1" si="4"/>
        <v>0</v>
      </c>
      <c r="E30" s="1">
        <f t="shared" ca="1" si="4"/>
        <v>200</v>
      </c>
      <c r="F30" s="1">
        <f t="shared" ca="1" si="4"/>
        <v>0</v>
      </c>
      <c r="G30" s="1">
        <f t="shared" ca="1" si="4"/>
        <v>0</v>
      </c>
      <c r="H30" s="1">
        <f t="shared" ca="1" si="4"/>
        <v>0</v>
      </c>
      <c r="I30" s="1">
        <f t="shared" ca="1" si="4"/>
        <v>0</v>
      </c>
      <c r="J30" s="1">
        <f t="shared" ca="1" si="4"/>
        <v>0</v>
      </c>
      <c r="K30" s="1">
        <f t="shared" ca="1" si="4"/>
        <v>0</v>
      </c>
      <c r="L30" s="1">
        <f t="shared" ca="1" si="4"/>
        <v>0</v>
      </c>
      <c r="M30" s="1">
        <f t="shared" ca="1" si="4"/>
        <v>0</v>
      </c>
      <c r="N30" s="1">
        <f t="shared" ca="1" si="3"/>
        <v>0</v>
      </c>
      <c r="O30" s="1">
        <f t="shared" ca="1" si="3"/>
        <v>0</v>
      </c>
      <c r="P30" s="1">
        <f t="shared" ca="1" si="3"/>
        <v>0</v>
      </c>
      <c r="Q30" s="1">
        <f t="shared" ca="1" si="3"/>
        <v>0</v>
      </c>
      <c r="R30" s="1">
        <f t="shared" ca="1" si="3"/>
        <v>0</v>
      </c>
      <c r="S30" s="1">
        <f t="shared" ca="1" si="3"/>
        <v>0</v>
      </c>
      <c r="T30" s="1">
        <f t="shared" ca="1" si="3"/>
        <v>0</v>
      </c>
      <c r="U30" s="1">
        <f t="shared" ca="1" si="3"/>
        <v>0</v>
      </c>
      <c r="V30" s="1">
        <f t="shared" ca="1" si="3"/>
        <v>0</v>
      </c>
      <c r="W30" s="1">
        <f t="shared" ca="1" si="3"/>
        <v>0</v>
      </c>
      <c r="X30" s="1">
        <f t="shared" ca="1" si="3"/>
        <v>0</v>
      </c>
      <c r="Y30" s="1">
        <f t="shared" ca="1" si="3"/>
        <v>0</v>
      </c>
      <c r="Z30" s="1">
        <f t="shared" ca="1" si="3"/>
        <v>0</v>
      </c>
      <c r="AA30" s="1">
        <f t="shared" ca="1" si="3"/>
        <v>0</v>
      </c>
      <c r="AB30" s="1">
        <f t="shared" ca="1" si="5"/>
        <v>0</v>
      </c>
      <c r="AC30" s="1">
        <f t="shared" ca="1" si="5"/>
        <v>0</v>
      </c>
      <c r="AD30" s="1">
        <v>0</v>
      </c>
      <c r="AE30" s="1">
        <v>0</v>
      </c>
      <c r="AF30" s="1"/>
      <c r="AG30" s="1"/>
      <c r="AH30" s="1">
        <v>0</v>
      </c>
      <c r="AI30" s="1"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3">
      <c r="A31" t="s">
        <v>51</v>
      </c>
      <c r="B31" s="1">
        <f t="shared" ca="1" si="4"/>
        <v>0</v>
      </c>
      <c r="C31" s="1">
        <f t="shared" ca="1" si="4"/>
        <v>0</v>
      </c>
      <c r="D31" s="1">
        <f t="shared" ca="1" si="4"/>
        <v>0</v>
      </c>
      <c r="E31" s="1">
        <f t="shared" ca="1" si="4"/>
        <v>0</v>
      </c>
      <c r="F31" s="1">
        <f t="shared" ca="1" si="4"/>
        <v>0</v>
      </c>
      <c r="G31" s="1">
        <f t="shared" ca="1" si="4"/>
        <v>0</v>
      </c>
      <c r="H31" s="1">
        <f t="shared" ca="1" si="4"/>
        <v>0</v>
      </c>
      <c r="I31" s="1">
        <f t="shared" ca="1" si="4"/>
        <v>0</v>
      </c>
      <c r="J31" s="1">
        <f t="shared" ca="1" si="4"/>
        <v>0</v>
      </c>
      <c r="K31" s="1">
        <f t="shared" ca="1" si="4"/>
        <v>0</v>
      </c>
      <c r="L31" s="1">
        <f t="shared" ca="1" si="4"/>
        <v>0</v>
      </c>
      <c r="M31" s="1">
        <f t="shared" ca="1" si="4"/>
        <v>0</v>
      </c>
      <c r="N31" s="1">
        <f t="shared" ca="1" si="3"/>
        <v>0</v>
      </c>
      <c r="O31" s="1">
        <f t="shared" ca="1" si="3"/>
        <v>0</v>
      </c>
      <c r="P31" s="1">
        <f t="shared" ca="1" si="3"/>
        <v>0</v>
      </c>
      <c r="Q31" s="1">
        <f t="shared" ca="1" si="3"/>
        <v>0</v>
      </c>
      <c r="R31" s="1">
        <f t="shared" ca="1" si="3"/>
        <v>0</v>
      </c>
      <c r="S31" s="1">
        <f t="shared" ca="1" si="3"/>
        <v>0</v>
      </c>
      <c r="T31" s="1">
        <f t="shared" ca="1" si="3"/>
        <v>0</v>
      </c>
      <c r="U31" s="1">
        <f t="shared" ca="1" si="3"/>
        <v>0</v>
      </c>
      <c r="V31" s="1">
        <f t="shared" ca="1" si="3"/>
        <v>0</v>
      </c>
      <c r="W31" s="1">
        <f t="shared" ca="1" si="3"/>
        <v>0</v>
      </c>
      <c r="X31" s="1">
        <f t="shared" ca="1" si="3"/>
        <v>0</v>
      </c>
      <c r="Y31" s="1">
        <f t="shared" ca="1" si="3"/>
        <v>0</v>
      </c>
      <c r="Z31" s="1">
        <f t="shared" ca="1" si="3"/>
        <v>0</v>
      </c>
      <c r="AA31" s="1">
        <f t="shared" ca="1" si="3"/>
        <v>0</v>
      </c>
      <c r="AB31" s="1">
        <f t="shared" ca="1" si="5"/>
        <v>0</v>
      </c>
      <c r="AC31" s="1">
        <f t="shared" ca="1" si="5"/>
        <v>0</v>
      </c>
      <c r="AD31" s="1">
        <f t="shared" ca="1" si="5"/>
        <v>0</v>
      </c>
      <c r="AE31" s="1">
        <v>0</v>
      </c>
      <c r="AF31" s="1"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3">
      <c r="A32" t="s">
        <v>52</v>
      </c>
      <c r="B32" s="1">
        <f t="shared" ca="1" si="4"/>
        <v>0</v>
      </c>
      <c r="C32" s="1">
        <f t="shared" ca="1" si="4"/>
        <v>0</v>
      </c>
      <c r="D32" s="1">
        <f t="shared" ca="1" si="4"/>
        <v>0</v>
      </c>
      <c r="E32" s="1">
        <f t="shared" ca="1" si="4"/>
        <v>0</v>
      </c>
      <c r="F32" s="1">
        <f t="shared" ca="1" si="4"/>
        <v>0</v>
      </c>
      <c r="G32" s="1">
        <f t="shared" ca="1" si="4"/>
        <v>0</v>
      </c>
      <c r="H32" s="1">
        <f t="shared" ca="1" si="4"/>
        <v>0</v>
      </c>
      <c r="I32" s="1">
        <f t="shared" ca="1" si="4"/>
        <v>0</v>
      </c>
      <c r="J32" s="1">
        <f t="shared" ca="1" si="4"/>
        <v>0</v>
      </c>
      <c r="K32" s="1">
        <f t="shared" ca="1" si="4"/>
        <v>0</v>
      </c>
      <c r="L32" s="1">
        <f t="shared" ca="1" si="4"/>
        <v>0</v>
      </c>
      <c r="M32" s="1">
        <f t="shared" ca="1" si="4"/>
        <v>0</v>
      </c>
      <c r="N32" s="1">
        <f t="shared" ca="1" si="3"/>
        <v>0</v>
      </c>
      <c r="O32" s="1">
        <f t="shared" ca="1" si="3"/>
        <v>0</v>
      </c>
      <c r="P32" s="1">
        <f t="shared" ca="1" si="3"/>
        <v>0</v>
      </c>
      <c r="Q32" s="1">
        <f t="shared" ca="1" si="3"/>
        <v>0</v>
      </c>
      <c r="R32" s="1">
        <f t="shared" ca="1" si="3"/>
        <v>0</v>
      </c>
      <c r="S32" s="1">
        <f t="shared" ca="1" si="3"/>
        <v>0</v>
      </c>
      <c r="T32" s="1">
        <f t="shared" ca="1" si="3"/>
        <v>0</v>
      </c>
      <c r="U32" s="1">
        <f t="shared" ca="1" si="3"/>
        <v>0</v>
      </c>
      <c r="V32" s="1">
        <f t="shared" ca="1" si="3"/>
        <v>0</v>
      </c>
      <c r="W32" s="1">
        <f t="shared" ca="1" si="3"/>
        <v>0</v>
      </c>
      <c r="X32" s="1">
        <f t="shared" ca="1" si="3"/>
        <v>0</v>
      </c>
      <c r="Y32" s="1">
        <f t="shared" ca="1" si="3"/>
        <v>0</v>
      </c>
      <c r="Z32" s="1">
        <f t="shared" ca="1" si="3"/>
        <v>0</v>
      </c>
      <c r="AA32" s="1">
        <f t="shared" ca="1" si="3"/>
        <v>0</v>
      </c>
      <c r="AB32" s="1">
        <f t="shared" ca="1" si="5"/>
        <v>0</v>
      </c>
      <c r="AC32" s="1">
        <f t="shared" ca="1" si="5"/>
        <v>0</v>
      </c>
      <c r="AD32" s="1">
        <f t="shared" ca="1" si="5"/>
        <v>0</v>
      </c>
      <c r="AE32" s="1">
        <f t="shared" ca="1" si="5"/>
        <v>0</v>
      </c>
      <c r="AF32" s="1"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3">
      <c r="A33" t="s">
        <v>44</v>
      </c>
      <c r="B33" s="1">
        <f t="shared" ca="1" si="4"/>
        <v>0</v>
      </c>
      <c r="C33" s="1">
        <f t="shared" ca="1" si="4"/>
        <v>0</v>
      </c>
      <c r="D33" s="1">
        <f t="shared" ca="1" si="4"/>
        <v>0</v>
      </c>
      <c r="E33" s="1">
        <f t="shared" ca="1" si="4"/>
        <v>0</v>
      </c>
      <c r="F33" s="1">
        <f t="shared" ca="1" si="4"/>
        <v>0</v>
      </c>
      <c r="G33" s="1">
        <f t="shared" ca="1" si="4"/>
        <v>0</v>
      </c>
      <c r="H33" s="1">
        <f t="shared" ca="1" si="4"/>
        <v>0</v>
      </c>
      <c r="I33" s="1">
        <f t="shared" ca="1" si="4"/>
        <v>0</v>
      </c>
      <c r="J33" s="1">
        <f t="shared" ca="1" si="4"/>
        <v>0</v>
      </c>
      <c r="K33" s="1">
        <f t="shared" ca="1" si="4"/>
        <v>0</v>
      </c>
      <c r="L33" s="1">
        <f t="shared" ca="1" si="4"/>
        <v>0</v>
      </c>
      <c r="M33" s="1">
        <f t="shared" ca="1" si="4"/>
        <v>0</v>
      </c>
      <c r="N33" s="1">
        <f t="shared" ca="1" si="3"/>
        <v>0</v>
      </c>
      <c r="O33" s="1">
        <f t="shared" ca="1" si="3"/>
        <v>0</v>
      </c>
      <c r="P33" s="1">
        <f t="shared" ca="1" si="3"/>
        <v>0</v>
      </c>
      <c r="Q33" s="1">
        <f t="shared" ca="1" si="3"/>
        <v>0</v>
      </c>
      <c r="R33" s="1">
        <f t="shared" ca="1" si="3"/>
        <v>0</v>
      </c>
      <c r="S33" s="1">
        <f t="shared" ca="1" si="3"/>
        <v>0</v>
      </c>
      <c r="T33" s="1">
        <f t="shared" ca="1" si="3"/>
        <v>0</v>
      </c>
      <c r="U33" s="1">
        <f t="shared" ca="1" si="3"/>
        <v>0</v>
      </c>
      <c r="V33" s="1">
        <f t="shared" ca="1" si="3"/>
        <v>0</v>
      </c>
      <c r="W33" s="1">
        <f t="shared" ca="1" si="3"/>
        <v>0</v>
      </c>
      <c r="X33" s="1">
        <f t="shared" ca="1" si="3"/>
        <v>0</v>
      </c>
      <c r="Y33" s="1">
        <f t="shared" ca="1" si="3"/>
        <v>0</v>
      </c>
      <c r="Z33" s="1">
        <f t="shared" ca="1" si="3"/>
        <v>0</v>
      </c>
      <c r="AA33" s="1">
        <f t="shared" ca="1" si="3"/>
        <v>0</v>
      </c>
      <c r="AB33" s="1">
        <f t="shared" ca="1" si="5"/>
        <v>0</v>
      </c>
      <c r="AC33" s="1">
        <f t="shared" ca="1" si="5"/>
        <v>0</v>
      </c>
      <c r="AD33" s="1">
        <f t="shared" ca="1" si="5"/>
        <v>0</v>
      </c>
      <c r="AE33" s="1">
        <f t="shared" ca="1" si="5"/>
        <v>0</v>
      </c>
      <c r="AF33" s="1">
        <f t="shared" ca="1" si="5"/>
        <v>0</v>
      </c>
      <c r="AG33" s="1">
        <v>0</v>
      </c>
      <c r="AH33" s="1"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3">
      <c r="A34" t="s">
        <v>22</v>
      </c>
      <c r="B34" s="1">
        <f t="shared" ca="1" si="4"/>
        <v>0</v>
      </c>
      <c r="C34" s="1">
        <f t="shared" ca="1" si="4"/>
        <v>0</v>
      </c>
      <c r="D34" s="1">
        <f t="shared" ca="1" si="4"/>
        <v>0</v>
      </c>
      <c r="E34" s="1">
        <f t="shared" ca="1" si="4"/>
        <v>0</v>
      </c>
      <c r="F34" s="1">
        <f t="shared" ca="1" si="4"/>
        <v>0</v>
      </c>
      <c r="G34" s="1">
        <f t="shared" ca="1" si="4"/>
        <v>0</v>
      </c>
      <c r="H34" s="1">
        <f t="shared" ca="1" si="4"/>
        <v>0</v>
      </c>
      <c r="I34" s="1">
        <f t="shared" ca="1" si="4"/>
        <v>0</v>
      </c>
      <c r="J34" s="1">
        <f t="shared" ca="1" si="4"/>
        <v>0</v>
      </c>
      <c r="K34" s="1">
        <f t="shared" ca="1" si="4"/>
        <v>0</v>
      </c>
      <c r="L34" s="1">
        <f t="shared" ca="1" si="4"/>
        <v>0</v>
      </c>
      <c r="M34" s="1">
        <f t="shared" ca="1" si="4"/>
        <v>0</v>
      </c>
      <c r="N34" s="1">
        <f t="shared" ca="1" si="3"/>
        <v>0</v>
      </c>
      <c r="O34" s="1">
        <f t="shared" ca="1" si="3"/>
        <v>0</v>
      </c>
      <c r="P34" s="1">
        <f t="shared" ca="1" si="3"/>
        <v>0</v>
      </c>
      <c r="Q34" s="1">
        <f t="shared" ca="1" si="3"/>
        <v>0</v>
      </c>
      <c r="R34" s="1">
        <f t="shared" ca="1" si="3"/>
        <v>0</v>
      </c>
      <c r="S34" s="1">
        <f t="shared" ca="1" si="3"/>
        <v>0</v>
      </c>
      <c r="T34" s="1">
        <f t="shared" ca="1" si="3"/>
        <v>0</v>
      </c>
      <c r="U34" s="1">
        <f t="shared" ca="1" si="3"/>
        <v>0</v>
      </c>
      <c r="V34" s="1">
        <f t="shared" ca="1" si="3"/>
        <v>0</v>
      </c>
      <c r="W34" s="1">
        <f t="shared" ca="1" si="3"/>
        <v>0</v>
      </c>
      <c r="X34" s="1">
        <f t="shared" ca="1" si="3"/>
        <v>0</v>
      </c>
      <c r="Y34" s="1">
        <f t="shared" ca="1" si="3"/>
        <v>0</v>
      </c>
      <c r="Z34" s="1">
        <f t="shared" ca="1" si="3"/>
        <v>0</v>
      </c>
      <c r="AA34" s="1">
        <f t="shared" ca="1" si="3"/>
        <v>0</v>
      </c>
      <c r="AB34" s="1">
        <f t="shared" ca="1" si="5"/>
        <v>0</v>
      </c>
      <c r="AC34" s="1">
        <f t="shared" ca="1" si="5"/>
        <v>0</v>
      </c>
      <c r="AD34" s="1">
        <f t="shared" ca="1" si="5"/>
        <v>0</v>
      </c>
      <c r="AE34" s="1">
        <f t="shared" ca="1" si="5"/>
        <v>0</v>
      </c>
      <c r="AF34" s="1">
        <f t="shared" ca="1" si="5"/>
        <v>0</v>
      </c>
      <c r="AG34" s="1">
        <f t="shared" ca="1" si="5"/>
        <v>0</v>
      </c>
      <c r="AH34" s="1">
        <v>0</v>
      </c>
      <c r="AI34" s="1">
        <v>0</v>
      </c>
      <c r="AJ34" s="1"/>
      <c r="AK34" s="1">
        <v>0</v>
      </c>
      <c r="AL34" s="1"/>
      <c r="AM34" s="1">
        <v>0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3">
      <c r="A35" t="s">
        <v>23</v>
      </c>
      <c r="B35" s="1">
        <f t="shared" ca="1" si="4"/>
        <v>0</v>
      </c>
      <c r="C35" s="1">
        <f t="shared" ca="1" si="4"/>
        <v>0</v>
      </c>
      <c r="D35" s="1">
        <f t="shared" ca="1" si="4"/>
        <v>0</v>
      </c>
      <c r="E35" s="1">
        <f t="shared" ca="1" si="4"/>
        <v>0</v>
      </c>
      <c r="F35" s="1">
        <f t="shared" ca="1" si="4"/>
        <v>0</v>
      </c>
      <c r="G35" s="1">
        <f t="shared" ca="1" si="4"/>
        <v>0</v>
      </c>
      <c r="H35" s="1">
        <f t="shared" ca="1" si="4"/>
        <v>0</v>
      </c>
      <c r="I35" s="1">
        <f t="shared" ca="1" si="4"/>
        <v>0</v>
      </c>
      <c r="J35" s="1">
        <f t="shared" ca="1" si="4"/>
        <v>0</v>
      </c>
      <c r="K35" s="1">
        <f t="shared" ca="1" si="4"/>
        <v>0</v>
      </c>
      <c r="L35" s="1">
        <f t="shared" ca="1" si="4"/>
        <v>0</v>
      </c>
      <c r="M35" s="1">
        <f t="shared" ca="1" si="4"/>
        <v>0</v>
      </c>
      <c r="N35" s="1">
        <f t="shared" ca="1" si="3"/>
        <v>0</v>
      </c>
      <c r="O35" s="1">
        <f t="shared" ca="1" si="3"/>
        <v>0</v>
      </c>
      <c r="P35" s="1">
        <f t="shared" ca="1" si="3"/>
        <v>0</v>
      </c>
      <c r="Q35" s="1">
        <f t="shared" ca="1" si="3"/>
        <v>0</v>
      </c>
      <c r="R35" s="1">
        <f t="shared" ca="1" si="3"/>
        <v>0</v>
      </c>
      <c r="S35" s="1">
        <f t="shared" ca="1" si="3"/>
        <v>0</v>
      </c>
      <c r="T35" s="1">
        <f t="shared" ca="1" si="3"/>
        <v>0</v>
      </c>
      <c r="U35" s="1">
        <f t="shared" ca="1" si="3"/>
        <v>0</v>
      </c>
      <c r="V35" s="1">
        <f t="shared" ca="1" si="3"/>
        <v>0</v>
      </c>
      <c r="W35" s="1">
        <f t="shared" ca="1" si="3"/>
        <v>0</v>
      </c>
      <c r="X35" s="1">
        <f t="shared" ca="1" si="3"/>
        <v>0</v>
      </c>
      <c r="Y35" s="1">
        <f t="shared" ca="1" si="3"/>
        <v>0</v>
      </c>
      <c r="Z35" s="1">
        <f t="shared" ca="1" si="3"/>
        <v>0</v>
      </c>
      <c r="AA35" s="1">
        <f t="shared" ca="1" si="3"/>
        <v>0</v>
      </c>
      <c r="AB35" s="1">
        <f t="shared" ca="1" si="5"/>
        <v>0</v>
      </c>
      <c r="AC35" s="1">
        <f t="shared" ca="1" si="5"/>
        <v>0</v>
      </c>
      <c r="AD35" s="1">
        <f t="shared" ca="1" si="5"/>
        <v>0</v>
      </c>
      <c r="AE35" s="1">
        <f t="shared" ca="1" si="5"/>
        <v>0</v>
      </c>
      <c r="AF35" s="1">
        <f t="shared" ca="1" si="5"/>
        <v>0</v>
      </c>
      <c r="AG35" s="1">
        <f t="shared" ca="1" si="5"/>
        <v>0</v>
      </c>
      <c r="AH35" s="1">
        <f t="shared" ca="1" si="5"/>
        <v>0</v>
      </c>
      <c r="AI35" s="1">
        <v>0</v>
      </c>
      <c r="AJ35" s="1">
        <v>0</v>
      </c>
      <c r="AK35" s="1"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3">
      <c r="A36" t="s">
        <v>24</v>
      </c>
      <c r="B36" s="1">
        <f t="shared" ca="1" si="4"/>
        <v>0</v>
      </c>
      <c r="C36" s="1">
        <f t="shared" ca="1" si="4"/>
        <v>0</v>
      </c>
      <c r="D36" s="1">
        <f t="shared" ca="1" si="4"/>
        <v>0</v>
      </c>
      <c r="E36" s="1">
        <f t="shared" ca="1" si="4"/>
        <v>0</v>
      </c>
      <c r="F36" s="1">
        <f t="shared" ca="1" si="4"/>
        <v>0</v>
      </c>
      <c r="G36" s="1">
        <f t="shared" ca="1" si="4"/>
        <v>0</v>
      </c>
      <c r="H36" s="1">
        <f t="shared" ca="1" si="4"/>
        <v>0</v>
      </c>
      <c r="I36" s="1">
        <f t="shared" ca="1" si="4"/>
        <v>0</v>
      </c>
      <c r="J36" s="1">
        <f t="shared" ca="1" si="4"/>
        <v>0</v>
      </c>
      <c r="K36" s="1">
        <f t="shared" ca="1" si="4"/>
        <v>0</v>
      </c>
      <c r="L36" s="1">
        <f t="shared" ca="1" si="4"/>
        <v>0</v>
      </c>
      <c r="M36" s="1">
        <f t="shared" ca="1" si="4"/>
        <v>0</v>
      </c>
      <c r="N36" s="1">
        <f t="shared" ca="1" si="3"/>
        <v>0</v>
      </c>
      <c r="O36" s="1">
        <f t="shared" ca="1" si="3"/>
        <v>0</v>
      </c>
      <c r="P36" s="1">
        <f t="shared" ca="1" si="3"/>
        <v>0</v>
      </c>
      <c r="Q36" s="1">
        <f t="shared" ca="1" si="3"/>
        <v>0</v>
      </c>
      <c r="R36" s="1">
        <f t="shared" ca="1" si="3"/>
        <v>0</v>
      </c>
      <c r="S36" s="1">
        <f t="shared" ca="1" si="3"/>
        <v>0</v>
      </c>
      <c r="T36" s="1">
        <f t="shared" ca="1" si="3"/>
        <v>0</v>
      </c>
      <c r="U36" s="1">
        <f t="shared" ca="1" si="3"/>
        <v>0</v>
      </c>
      <c r="V36" s="1">
        <f t="shared" ca="1" si="3"/>
        <v>0</v>
      </c>
      <c r="W36" s="1">
        <f t="shared" ca="1" si="3"/>
        <v>0</v>
      </c>
      <c r="X36" s="1">
        <f t="shared" ca="1" si="3"/>
        <v>0</v>
      </c>
      <c r="Y36" s="1">
        <f t="shared" ca="1" si="3"/>
        <v>0</v>
      </c>
      <c r="Z36" s="1">
        <f t="shared" ca="1" si="3"/>
        <v>0</v>
      </c>
      <c r="AA36" s="1">
        <f t="shared" ca="1" si="3"/>
        <v>0</v>
      </c>
      <c r="AB36" s="1">
        <f t="shared" ca="1" si="5"/>
        <v>0</v>
      </c>
      <c r="AC36" s="1">
        <f t="shared" ca="1" si="5"/>
        <v>0</v>
      </c>
      <c r="AD36" s="1">
        <f t="shared" ca="1" si="5"/>
        <v>0</v>
      </c>
      <c r="AE36" s="1">
        <f t="shared" ca="1" si="5"/>
        <v>0</v>
      </c>
      <c r="AF36" s="1">
        <f t="shared" ca="1" si="5"/>
        <v>0</v>
      </c>
      <c r="AG36" s="1">
        <f t="shared" ca="1" si="5"/>
        <v>0</v>
      </c>
      <c r="AH36" s="1">
        <f t="shared" ca="1" si="5"/>
        <v>0</v>
      </c>
      <c r="AI36" s="1">
        <f t="shared" ca="1" si="5"/>
        <v>0</v>
      </c>
      <c r="AJ36" s="1">
        <v>0</v>
      </c>
      <c r="AK36" s="1">
        <v>0</v>
      </c>
      <c r="AL36" s="1"/>
      <c r="AM36" s="1"/>
      <c r="AN36" s="1"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3">
      <c r="A37" t="s">
        <v>25</v>
      </c>
      <c r="B37" s="1">
        <f t="shared" ca="1" si="4"/>
        <v>0</v>
      </c>
      <c r="C37" s="1">
        <f t="shared" ca="1" si="4"/>
        <v>0</v>
      </c>
      <c r="D37" s="1">
        <f t="shared" ca="1" si="4"/>
        <v>0</v>
      </c>
      <c r="E37" s="1">
        <f t="shared" ca="1" si="4"/>
        <v>0</v>
      </c>
      <c r="F37" s="1">
        <f t="shared" ca="1" si="4"/>
        <v>0</v>
      </c>
      <c r="G37" s="1">
        <f t="shared" ca="1" si="4"/>
        <v>0</v>
      </c>
      <c r="H37" s="1">
        <f t="shared" ca="1" si="4"/>
        <v>0</v>
      </c>
      <c r="I37" s="1">
        <f t="shared" ca="1" si="4"/>
        <v>0</v>
      </c>
      <c r="J37" s="1">
        <f t="shared" ca="1" si="4"/>
        <v>0</v>
      </c>
      <c r="K37" s="1">
        <f t="shared" ca="1" si="4"/>
        <v>0</v>
      </c>
      <c r="L37" s="1">
        <f t="shared" ca="1" si="4"/>
        <v>0</v>
      </c>
      <c r="M37" s="1">
        <f t="shared" ca="1" si="4"/>
        <v>0</v>
      </c>
      <c r="N37" s="1">
        <f t="shared" ca="1" si="3"/>
        <v>0</v>
      </c>
      <c r="O37" s="1">
        <f t="shared" ca="1" si="3"/>
        <v>0</v>
      </c>
      <c r="P37" s="1">
        <f t="shared" ca="1" si="3"/>
        <v>0</v>
      </c>
      <c r="Q37" s="1">
        <f t="shared" ca="1" si="3"/>
        <v>0</v>
      </c>
      <c r="R37" s="1">
        <f t="shared" ca="1" si="3"/>
        <v>0</v>
      </c>
      <c r="S37" s="1">
        <f t="shared" ca="1" si="3"/>
        <v>0</v>
      </c>
      <c r="T37" s="1">
        <f t="shared" ca="1" si="3"/>
        <v>0</v>
      </c>
      <c r="U37" s="1">
        <f t="shared" ca="1" si="3"/>
        <v>0</v>
      </c>
      <c r="V37" s="1">
        <f t="shared" ca="1" si="3"/>
        <v>0</v>
      </c>
      <c r="W37" s="1">
        <f t="shared" ca="1" si="3"/>
        <v>0</v>
      </c>
      <c r="X37" s="1">
        <f t="shared" ca="1" si="3"/>
        <v>0</v>
      </c>
      <c r="Y37" s="1">
        <f t="shared" ca="1" si="3"/>
        <v>0</v>
      </c>
      <c r="Z37" s="1">
        <f t="shared" ca="1" si="3"/>
        <v>0</v>
      </c>
      <c r="AA37" s="1">
        <f t="shared" ca="1" si="3"/>
        <v>0</v>
      </c>
      <c r="AB37" s="1">
        <f t="shared" ca="1" si="5"/>
        <v>0</v>
      </c>
      <c r="AC37" s="1">
        <f t="shared" ca="1" si="5"/>
        <v>0</v>
      </c>
      <c r="AD37" s="1">
        <f t="shared" ca="1" si="5"/>
        <v>0</v>
      </c>
      <c r="AE37" s="1">
        <f t="shared" ca="1" si="5"/>
        <v>0</v>
      </c>
      <c r="AF37" s="1">
        <f t="shared" ca="1" si="5"/>
        <v>0</v>
      </c>
      <c r="AG37" s="1">
        <f t="shared" ca="1" si="5"/>
        <v>0</v>
      </c>
      <c r="AH37" s="1">
        <f t="shared" ca="1" si="5"/>
        <v>0</v>
      </c>
      <c r="AI37" s="1">
        <f t="shared" ca="1" si="5"/>
        <v>0</v>
      </c>
      <c r="AJ37" s="1">
        <f t="shared" ca="1" si="5"/>
        <v>0</v>
      </c>
      <c r="AK37" s="1">
        <v>0</v>
      </c>
      <c r="AL37" s="1"/>
      <c r="AM37" s="1"/>
      <c r="AN37" s="1">
        <v>0</v>
      </c>
      <c r="AO37" s="1"/>
      <c r="AP37" s="1">
        <v>0</v>
      </c>
      <c r="AQ37" s="1"/>
      <c r="AR37" s="1"/>
      <c r="AS37" s="1"/>
      <c r="AT37" s="1"/>
      <c r="AU37" s="1"/>
      <c r="AV37" s="1"/>
      <c r="AW37" s="1"/>
      <c r="AX37" s="1"/>
    </row>
    <row r="38" spans="1:50" x14ac:dyDescent="0.3">
      <c r="A38" t="s">
        <v>27</v>
      </c>
      <c r="B38" s="1">
        <f t="shared" ca="1" si="4"/>
        <v>0</v>
      </c>
      <c r="C38" s="1">
        <f t="shared" ca="1" si="4"/>
        <v>0</v>
      </c>
      <c r="D38" s="1">
        <f t="shared" ca="1" si="4"/>
        <v>0</v>
      </c>
      <c r="E38" s="1">
        <f t="shared" ca="1" si="4"/>
        <v>0</v>
      </c>
      <c r="F38" s="1">
        <f t="shared" ca="1" si="4"/>
        <v>0</v>
      </c>
      <c r="G38" s="1">
        <f t="shared" ca="1" si="4"/>
        <v>0</v>
      </c>
      <c r="H38" s="1">
        <f t="shared" ca="1" si="4"/>
        <v>0</v>
      </c>
      <c r="I38" s="1">
        <f t="shared" ca="1" si="4"/>
        <v>0</v>
      </c>
      <c r="J38" s="1">
        <f t="shared" ca="1" si="4"/>
        <v>0</v>
      </c>
      <c r="K38" s="1">
        <f t="shared" ca="1" si="4"/>
        <v>0</v>
      </c>
      <c r="L38" s="1">
        <f t="shared" ca="1" si="4"/>
        <v>0</v>
      </c>
      <c r="M38" s="1">
        <f t="shared" ca="1" si="4"/>
        <v>0</v>
      </c>
      <c r="N38" s="1">
        <f t="shared" ca="1" si="3"/>
        <v>0</v>
      </c>
      <c r="O38" s="1">
        <f t="shared" ca="1" si="3"/>
        <v>0</v>
      </c>
      <c r="P38" s="1">
        <f t="shared" ca="1" si="3"/>
        <v>0</v>
      </c>
      <c r="Q38" s="1">
        <f t="shared" ca="1" si="3"/>
        <v>0</v>
      </c>
      <c r="R38" s="1">
        <f t="shared" ca="1" si="3"/>
        <v>0</v>
      </c>
      <c r="S38" s="1">
        <f t="shared" ca="1" si="3"/>
        <v>0</v>
      </c>
      <c r="T38" s="1">
        <f t="shared" ca="1" si="3"/>
        <v>0</v>
      </c>
      <c r="U38" s="1">
        <f t="shared" ca="1" si="3"/>
        <v>0</v>
      </c>
      <c r="V38" s="1">
        <f t="shared" ca="1" si="3"/>
        <v>0</v>
      </c>
      <c r="W38" s="1">
        <f t="shared" ca="1" si="3"/>
        <v>0</v>
      </c>
      <c r="X38" s="1">
        <f t="shared" ca="1" si="3"/>
        <v>0</v>
      </c>
      <c r="Y38" s="1">
        <f t="shared" ca="1" si="3"/>
        <v>0</v>
      </c>
      <c r="Z38" s="1">
        <f t="shared" ca="1" si="3"/>
        <v>0</v>
      </c>
      <c r="AA38" s="1">
        <f t="shared" ca="1" si="3"/>
        <v>0</v>
      </c>
      <c r="AB38" s="1">
        <f t="shared" ca="1" si="5"/>
        <v>0</v>
      </c>
      <c r="AC38" s="1">
        <f t="shared" ca="1" si="5"/>
        <v>0</v>
      </c>
      <c r="AD38" s="1">
        <f t="shared" ca="1" si="5"/>
        <v>0</v>
      </c>
      <c r="AE38" s="1">
        <f t="shared" ca="1" si="5"/>
        <v>0</v>
      </c>
      <c r="AF38" s="1">
        <f t="shared" ca="1" si="5"/>
        <v>0</v>
      </c>
      <c r="AG38" s="1">
        <f t="shared" ca="1" si="5"/>
        <v>0</v>
      </c>
      <c r="AH38" s="1">
        <f t="shared" ca="1" si="5"/>
        <v>0</v>
      </c>
      <c r="AI38" s="1">
        <f t="shared" ca="1" si="5"/>
        <v>0</v>
      </c>
      <c r="AJ38" s="1">
        <f t="shared" ca="1" si="5"/>
        <v>0</v>
      </c>
      <c r="AK38" s="1">
        <f t="shared" ca="1" si="5"/>
        <v>0</v>
      </c>
      <c r="AL38" s="1">
        <v>0</v>
      </c>
      <c r="AM38" s="1">
        <v>0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3">
      <c r="A39" t="s">
        <v>39</v>
      </c>
      <c r="B39" s="1">
        <f t="shared" ca="1" si="4"/>
        <v>0</v>
      </c>
      <c r="C39" s="1">
        <f t="shared" ca="1" si="4"/>
        <v>0</v>
      </c>
      <c r="D39" s="1">
        <f t="shared" ca="1" si="4"/>
        <v>0</v>
      </c>
      <c r="E39" s="1">
        <f t="shared" ca="1" si="4"/>
        <v>0</v>
      </c>
      <c r="F39" s="1">
        <f t="shared" ca="1" si="4"/>
        <v>0</v>
      </c>
      <c r="G39" s="1">
        <f t="shared" ca="1" si="4"/>
        <v>0</v>
      </c>
      <c r="H39" s="1">
        <f t="shared" ca="1" si="4"/>
        <v>0</v>
      </c>
      <c r="I39" s="1">
        <f t="shared" ca="1" si="4"/>
        <v>0</v>
      </c>
      <c r="J39" s="1">
        <f t="shared" ca="1" si="4"/>
        <v>0</v>
      </c>
      <c r="K39" s="1">
        <f t="shared" ca="1" si="4"/>
        <v>0</v>
      </c>
      <c r="L39" s="1">
        <f t="shared" ca="1" si="4"/>
        <v>0</v>
      </c>
      <c r="M39" s="1">
        <f t="shared" ca="1" si="4"/>
        <v>0</v>
      </c>
      <c r="N39" s="1">
        <f t="shared" ca="1" si="3"/>
        <v>0</v>
      </c>
      <c r="O39" s="1">
        <f t="shared" ca="1" si="3"/>
        <v>0</v>
      </c>
      <c r="P39" s="1">
        <f t="shared" ca="1" si="3"/>
        <v>0</v>
      </c>
      <c r="Q39" s="1">
        <f t="shared" ca="1" si="3"/>
        <v>0</v>
      </c>
      <c r="R39" s="1">
        <f t="shared" ca="1" si="3"/>
        <v>0</v>
      </c>
      <c r="S39" s="1">
        <f t="shared" ca="1" si="3"/>
        <v>0</v>
      </c>
      <c r="T39" s="1">
        <f t="shared" ca="1" si="3"/>
        <v>0</v>
      </c>
      <c r="U39" s="1">
        <f t="shared" ca="1" si="3"/>
        <v>0</v>
      </c>
      <c r="V39" s="1">
        <f t="shared" ca="1" si="3"/>
        <v>0</v>
      </c>
      <c r="W39" s="1">
        <f t="shared" ca="1" si="3"/>
        <v>0</v>
      </c>
      <c r="X39" s="1">
        <f t="shared" ca="1" si="3"/>
        <v>0</v>
      </c>
      <c r="Y39" s="1">
        <f t="shared" ca="1" si="3"/>
        <v>0</v>
      </c>
      <c r="Z39" s="1">
        <f t="shared" ca="1" si="3"/>
        <v>0</v>
      </c>
      <c r="AA39" s="1">
        <f t="shared" ca="1" si="3"/>
        <v>0</v>
      </c>
      <c r="AB39" s="1">
        <f t="shared" ca="1" si="5"/>
        <v>0</v>
      </c>
      <c r="AC39" s="1">
        <f t="shared" ca="1" si="5"/>
        <v>0</v>
      </c>
      <c r="AD39" s="1">
        <f t="shared" ca="1" si="5"/>
        <v>0</v>
      </c>
      <c r="AE39" s="1">
        <f t="shared" ca="1" si="5"/>
        <v>0</v>
      </c>
      <c r="AF39" s="1">
        <f t="shared" ca="1" si="5"/>
        <v>0</v>
      </c>
      <c r="AG39" s="1">
        <f t="shared" ca="1" si="5"/>
        <v>0</v>
      </c>
      <c r="AH39" s="1">
        <f t="shared" ca="1" si="5"/>
        <v>0</v>
      </c>
      <c r="AI39" s="1">
        <f t="shared" ca="1" si="5"/>
        <v>0</v>
      </c>
      <c r="AJ39" s="1">
        <f t="shared" ca="1" si="5"/>
        <v>0</v>
      </c>
      <c r="AK39" s="1">
        <f t="shared" ca="1" si="5"/>
        <v>0</v>
      </c>
      <c r="AL39" s="1">
        <f t="shared" ca="1" si="5"/>
        <v>0</v>
      </c>
      <c r="AM39" s="1"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3">
      <c r="A40" t="s">
        <v>29</v>
      </c>
      <c r="B40" s="1">
        <f t="shared" ca="1" si="4"/>
        <v>0</v>
      </c>
      <c r="C40" s="1">
        <f t="shared" ca="1" si="4"/>
        <v>0</v>
      </c>
      <c r="D40" s="1">
        <f t="shared" ca="1" si="4"/>
        <v>0</v>
      </c>
      <c r="E40" s="1">
        <f t="shared" ca="1" si="4"/>
        <v>0</v>
      </c>
      <c r="F40" s="1">
        <f t="shared" ca="1" si="4"/>
        <v>0</v>
      </c>
      <c r="G40" s="1">
        <f t="shared" ca="1" si="4"/>
        <v>0</v>
      </c>
      <c r="H40" s="1">
        <f t="shared" ca="1" si="4"/>
        <v>0</v>
      </c>
      <c r="I40" s="1">
        <f t="shared" ca="1" si="4"/>
        <v>0</v>
      </c>
      <c r="J40" s="1">
        <f t="shared" ca="1" si="4"/>
        <v>0</v>
      </c>
      <c r="K40" s="1">
        <f t="shared" ca="1" si="4"/>
        <v>0</v>
      </c>
      <c r="L40" s="1">
        <f t="shared" ca="1" si="4"/>
        <v>0</v>
      </c>
      <c r="M40" s="1">
        <f t="shared" ca="1" si="4"/>
        <v>0</v>
      </c>
      <c r="N40" s="1">
        <f t="shared" ca="1" si="3"/>
        <v>0</v>
      </c>
      <c r="O40" s="1">
        <f t="shared" ca="1" si="3"/>
        <v>0</v>
      </c>
      <c r="P40" s="1">
        <f t="shared" ca="1" si="3"/>
        <v>0</v>
      </c>
      <c r="Q40" s="1">
        <f t="shared" ca="1" si="3"/>
        <v>0</v>
      </c>
      <c r="R40" s="1">
        <f t="shared" ca="1" si="3"/>
        <v>0</v>
      </c>
      <c r="S40" s="1">
        <f t="shared" ca="1" si="3"/>
        <v>0</v>
      </c>
      <c r="T40" s="1">
        <f t="shared" ca="1" si="3"/>
        <v>0</v>
      </c>
      <c r="U40" s="1">
        <f t="shared" ca="1" si="3"/>
        <v>0</v>
      </c>
      <c r="V40" s="1">
        <f t="shared" ca="1" si="3"/>
        <v>0</v>
      </c>
      <c r="W40" s="1">
        <f t="shared" ca="1" si="3"/>
        <v>0</v>
      </c>
      <c r="X40" s="1">
        <f t="shared" ca="1" si="3"/>
        <v>0</v>
      </c>
      <c r="Y40" s="1">
        <f t="shared" ca="1" si="3"/>
        <v>0</v>
      </c>
      <c r="Z40" s="1">
        <f t="shared" ca="1" si="3"/>
        <v>0</v>
      </c>
      <c r="AA40" s="1">
        <f t="shared" ca="1" si="3"/>
        <v>0</v>
      </c>
      <c r="AB40" s="1">
        <f t="shared" ca="1" si="5"/>
        <v>0</v>
      </c>
      <c r="AC40" s="1">
        <f t="shared" ca="1" si="5"/>
        <v>0</v>
      </c>
      <c r="AD40" s="1">
        <f t="shared" ca="1" si="5"/>
        <v>0</v>
      </c>
      <c r="AE40" s="1">
        <f t="shared" ca="1" si="5"/>
        <v>0</v>
      </c>
      <c r="AF40" s="1">
        <f t="shared" ca="1" si="5"/>
        <v>0</v>
      </c>
      <c r="AG40" s="1">
        <f t="shared" ca="1" si="5"/>
        <v>0</v>
      </c>
      <c r="AH40" s="1">
        <f t="shared" ca="1" si="5"/>
        <v>0</v>
      </c>
      <c r="AI40" s="1">
        <f t="shared" ca="1" si="5"/>
        <v>0</v>
      </c>
      <c r="AJ40" s="1">
        <f t="shared" ca="1" si="5"/>
        <v>0</v>
      </c>
      <c r="AK40" s="1">
        <f t="shared" ca="1" si="5"/>
        <v>0</v>
      </c>
      <c r="AL40" s="1">
        <f t="shared" ca="1" si="5"/>
        <v>0</v>
      </c>
      <c r="AM40" s="1">
        <f t="shared" ca="1" si="5"/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/>
      <c r="AT40" s="1"/>
      <c r="AU40" s="1"/>
      <c r="AV40" s="1"/>
      <c r="AW40" s="1"/>
      <c r="AX40" s="1"/>
    </row>
    <row r="41" spans="1:50" x14ac:dyDescent="0.3">
      <c r="A41" t="s">
        <v>40</v>
      </c>
      <c r="B41" s="1">
        <f t="shared" ca="1" si="4"/>
        <v>0</v>
      </c>
      <c r="C41" s="1">
        <f t="shared" ca="1" si="4"/>
        <v>0</v>
      </c>
      <c r="D41" s="1">
        <f t="shared" ca="1" si="4"/>
        <v>0</v>
      </c>
      <c r="E41" s="1">
        <f t="shared" ca="1" si="4"/>
        <v>0</v>
      </c>
      <c r="F41" s="1">
        <f t="shared" ca="1" si="4"/>
        <v>0</v>
      </c>
      <c r="G41" s="1">
        <f t="shared" ca="1" si="4"/>
        <v>0</v>
      </c>
      <c r="H41" s="1">
        <f t="shared" ca="1" si="4"/>
        <v>0</v>
      </c>
      <c r="I41" s="1">
        <f t="shared" ca="1" si="4"/>
        <v>0</v>
      </c>
      <c r="J41" s="1">
        <f t="shared" ca="1" si="4"/>
        <v>0</v>
      </c>
      <c r="K41" s="1">
        <f t="shared" ca="1" si="4"/>
        <v>0</v>
      </c>
      <c r="L41" s="1">
        <f t="shared" ca="1" si="4"/>
        <v>0</v>
      </c>
      <c r="M41" s="1">
        <f t="shared" ca="1" si="4"/>
        <v>0</v>
      </c>
      <c r="N41" s="1">
        <f t="shared" ca="1" si="3"/>
        <v>0</v>
      </c>
      <c r="O41" s="1">
        <f t="shared" ca="1" si="3"/>
        <v>0</v>
      </c>
      <c r="P41" s="1">
        <f t="shared" ca="1" si="3"/>
        <v>0</v>
      </c>
      <c r="Q41" s="1">
        <f t="shared" ca="1" si="3"/>
        <v>0</v>
      </c>
      <c r="R41" s="1">
        <f t="shared" ca="1" si="3"/>
        <v>0</v>
      </c>
      <c r="S41" s="1">
        <f t="shared" ca="1" si="3"/>
        <v>0</v>
      </c>
      <c r="T41" s="1">
        <f t="shared" ca="1" si="3"/>
        <v>0</v>
      </c>
      <c r="U41" s="1">
        <f t="shared" ca="1" si="3"/>
        <v>0</v>
      </c>
      <c r="V41" s="1">
        <f t="shared" ca="1" si="3"/>
        <v>0</v>
      </c>
      <c r="W41" s="1">
        <f t="shared" ca="1" si="3"/>
        <v>0</v>
      </c>
      <c r="X41" s="1">
        <f t="shared" ca="1" si="3"/>
        <v>0</v>
      </c>
      <c r="Y41" s="1">
        <f t="shared" ca="1" si="3"/>
        <v>0</v>
      </c>
      <c r="Z41" s="1">
        <f t="shared" ca="1" si="3"/>
        <v>0</v>
      </c>
      <c r="AA41" s="1">
        <f t="shared" ca="1" si="3"/>
        <v>0</v>
      </c>
      <c r="AB41" s="1">
        <f t="shared" ca="1" si="5"/>
        <v>0</v>
      </c>
      <c r="AC41" s="1">
        <f t="shared" ca="1" si="5"/>
        <v>0</v>
      </c>
      <c r="AD41" s="1">
        <f t="shared" ca="1" si="5"/>
        <v>0</v>
      </c>
      <c r="AE41" s="1">
        <f t="shared" ca="1" si="5"/>
        <v>0</v>
      </c>
      <c r="AF41" s="1">
        <f t="shared" ca="1" si="5"/>
        <v>0</v>
      </c>
      <c r="AG41" s="1">
        <f t="shared" ca="1" si="5"/>
        <v>0</v>
      </c>
      <c r="AH41" s="1">
        <f t="shared" ca="1" si="5"/>
        <v>0</v>
      </c>
      <c r="AI41" s="1">
        <f t="shared" ca="1" si="5"/>
        <v>0</v>
      </c>
      <c r="AJ41" s="1">
        <f t="shared" ca="1" si="5"/>
        <v>0</v>
      </c>
      <c r="AK41" s="1">
        <f t="shared" ca="1" si="5"/>
        <v>0</v>
      </c>
      <c r="AL41" s="1">
        <f t="shared" ca="1" si="5"/>
        <v>0</v>
      </c>
      <c r="AM41" s="1">
        <f t="shared" ca="1" si="5"/>
        <v>0</v>
      </c>
      <c r="AN41" s="1">
        <f t="shared" ca="1" si="5"/>
        <v>0</v>
      </c>
      <c r="AO41" s="1">
        <v>0</v>
      </c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3">
      <c r="A42" t="s">
        <v>30</v>
      </c>
      <c r="B42" s="1">
        <f t="shared" ca="1" si="4"/>
        <v>0</v>
      </c>
      <c r="C42" s="1">
        <f t="shared" ca="1" si="4"/>
        <v>0</v>
      </c>
      <c r="D42" s="1">
        <f t="shared" ca="1" si="4"/>
        <v>0</v>
      </c>
      <c r="E42" s="1">
        <f t="shared" ca="1" si="4"/>
        <v>0</v>
      </c>
      <c r="F42" s="1">
        <f t="shared" ca="1" si="4"/>
        <v>0</v>
      </c>
      <c r="G42" s="1">
        <f t="shared" ca="1" si="4"/>
        <v>0</v>
      </c>
      <c r="H42" s="1">
        <f t="shared" ca="1" si="4"/>
        <v>0</v>
      </c>
      <c r="I42" s="1">
        <f t="shared" ca="1" si="4"/>
        <v>0</v>
      </c>
      <c r="J42" s="1">
        <f t="shared" ca="1" si="4"/>
        <v>0</v>
      </c>
      <c r="K42" s="1">
        <f t="shared" ca="1" si="4"/>
        <v>0</v>
      </c>
      <c r="L42" s="1">
        <f t="shared" ca="1" si="4"/>
        <v>0</v>
      </c>
      <c r="M42" s="1">
        <f t="shared" ca="1" si="4"/>
        <v>0</v>
      </c>
      <c r="N42" s="1">
        <f t="shared" ca="1" si="3"/>
        <v>0</v>
      </c>
      <c r="O42" s="1">
        <f t="shared" ca="1" si="3"/>
        <v>0</v>
      </c>
      <c r="P42" s="1">
        <f t="shared" ca="1" si="3"/>
        <v>0</v>
      </c>
      <c r="Q42" s="1">
        <f t="shared" ca="1" si="3"/>
        <v>0</v>
      </c>
      <c r="R42" s="1">
        <f t="shared" ca="1" si="3"/>
        <v>0</v>
      </c>
      <c r="S42" s="1">
        <f t="shared" ca="1" si="3"/>
        <v>0</v>
      </c>
      <c r="T42" s="1">
        <f t="shared" ca="1" si="3"/>
        <v>0</v>
      </c>
      <c r="U42" s="1">
        <f t="shared" ca="1" si="3"/>
        <v>0</v>
      </c>
      <c r="V42" s="1">
        <f t="shared" ca="1" si="3"/>
        <v>0</v>
      </c>
      <c r="W42" s="1">
        <f t="shared" ca="1" si="3"/>
        <v>0</v>
      </c>
      <c r="X42" s="1">
        <f t="shared" ca="1" si="3"/>
        <v>0</v>
      </c>
      <c r="Y42" s="1">
        <f t="shared" ca="1" si="3"/>
        <v>0</v>
      </c>
      <c r="Z42" s="1">
        <f t="shared" ca="1" si="3"/>
        <v>0</v>
      </c>
      <c r="AA42" s="1">
        <f t="shared" ca="1" si="3"/>
        <v>0</v>
      </c>
      <c r="AB42" s="1">
        <f t="shared" ca="1" si="5"/>
        <v>0</v>
      </c>
      <c r="AC42" s="1">
        <f t="shared" ca="1" si="5"/>
        <v>0</v>
      </c>
      <c r="AD42" s="1">
        <f t="shared" ca="1" si="5"/>
        <v>0</v>
      </c>
      <c r="AE42" s="1">
        <f t="shared" ca="1" si="5"/>
        <v>0</v>
      </c>
      <c r="AF42" s="1">
        <f t="shared" ca="1" si="5"/>
        <v>0</v>
      </c>
      <c r="AG42" s="1">
        <f t="shared" ca="1" si="5"/>
        <v>0</v>
      </c>
      <c r="AH42" s="1">
        <f t="shared" ca="1" si="5"/>
        <v>0</v>
      </c>
      <c r="AI42" s="1">
        <f t="shared" ca="1" si="5"/>
        <v>0</v>
      </c>
      <c r="AJ42" s="1">
        <f t="shared" ca="1" si="5"/>
        <v>0</v>
      </c>
      <c r="AK42" s="1">
        <f t="shared" ca="1" si="5"/>
        <v>0</v>
      </c>
      <c r="AL42" s="1">
        <f t="shared" ca="1" si="5"/>
        <v>0</v>
      </c>
      <c r="AM42" s="1">
        <f t="shared" ca="1" si="5"/>
        <v>0</v>
      </c>
      <c r="AN42" s="1">
        <f t="shared" ca="1" si="5"/>
        <v>0</v>
      </c>
      <c r="AO42" s="1">
        <f t="shared" ca="1" si="5"/>
        <v>0</v>
      </c>
      <c r="AP42" s="1">
        <v>0</v>
      </c>
      <c r="AQ42" s="1">
        <v>100</v>
      </c>
      <c r="AR42" s="1"/>
      <c r="AS42" s="1"/>
      <c r="AT42" s="1"/>
      <c r="AU42" s="1">
        <v>0</v>
      </c>
      <c r="AV42" s="1"/>
      <c r="AW42" s="1"/>
      <c r="AX42" s="1"/>
    </row>
    <row r="43" spans="1:50" x14ac:dyDescent="0.3">
      <c r="A43" t="s">
        <v>31</v>
      </c>
      <c r="B43" s="1">
        <f t="shared" ca="1" si="4"/>
        <v>0</v>
      </c>
      <c r="C43" s="1">
        <f t="shared" ca="1" si="4"/>
        <v>0</v>
      </c>
      <c r="D43" s="1">
        <f t="shared" ca="1" si="4"/>
        <v>0</v>
      </c>
      <c r="E43" s="1">
        <f t="shared" ca="1" si="4"/>
        <v>0</v>
      </c>
      <c r="F43" s="1">
        <f t="shared" ca="1" si="4"/>
        <v>0</v>
      </c>
      <c r="G43" s="1">
        <f t="shared" ca="1" si="4"/>
        <v>0</v>
      </c>
      <c r="H43" s="1">
        <f t="shared" ca="1" si="4"/>
        <v>0</v>
      </c>
      <c r="I43" s="1">
        <f t="shared" ca="1" si="4"/>
        <v>0</v>
      </c>
      <c r="J43" s="1">
        <f t="shared" ca="1" si="4"/>
        <v>0</v>
      </c>
      <c r="K43" s="1">
        <f t="shared" ca="1" si="4"/>
        <v>0</v>
      </c>
      <c r="L43" s="1">
        <f t="shared" ca="1" si="4"/>
        <v>0</v>
      </c>
      <c r="M43" s="1">
        <f t="shared" ca="1" si="4"/>
        <v>0</v>
      </c>
      <c r="N43" s="1">
        <f t="shared" ca="1" si="3"/>
        <v>0</v>
      </c>
      <c r="O43" s="1">
        <f t="shared" ca="1" si="3"/>
        <v>0</v>
      </c>
      <c r="P43" s="1">
        <f t="shared" ca="1" si="3"/>
        <v>0</v>
      </c>
      <c r="Q43" s="1">
        <f t="shared" ca="1" si="3"/>
        <v>0</v>
      </c>
      <c r="R43" s="1">
        <f t="shared" ca="1" si="3"/>
        <v>0</v>
      </c>
      <c r="S43" s="1">
        <f t="shared" ca="1" si="3"/>
        <v>0</v>
      </c>
      <c r="T43" s="1">
        <f t="shared" ca="1" si="3"/>
        <v>0</v>
      </c>
      <c r="U43" s="1">
        <f t="shared" ca="1" si="3"/>
        <v>0</v>
      </c>
      <c r="V43" s="1">
        <f t="shared" ca="1" si="3"/>
        <v>0</v>
      </c>
      <c r="W43" s="1">
        <f t="shared" ca="1" si="3"/>
        <v>0</v>
      </c>
      <c r="X43" s="1">
        <f t="shared" ca="1" si="3"/>
        <v>0</v>
      </c>
      <c r="Y43" s="1">
        <f t="shared" ca="1" si="3"/>
        <v>0</v>
      </c>
      <c r="Z43" s="1">
        <f t="shared" ca="1" si="3"/>
        <v>0</v>
      </c>
      <c r="AA43" s="1">
        <f t="shared" ca="1" si="3"/>
        <v>0</v>
      </c>
      <c r="AB43" s="1">
        <f t="shared" ca="1" si="5"/>
        <v>0</v>
      </c>
      <c r="AC43" s="1">
        <f t="shared" ca="1" si="5"/>
        <v>0</v>
      </c>
      <c r="AD43" s="1">
        <f t="shared" ca="1" si="5"/>
        <v>0</v>
      </c>
      <c r="AE43" s="1">
        <f t="shared" ca="1" si="5"/>
        <v>0</v>
      </c>
      <c r="AF43" s="1">
        <f t="shared" ca="1" si="5"/>
        <v>0</v>
      </c>
      <c r="AG43" s="1">
        <f t="shared" ca="1" si="5"/>
        <v>0</v>
      </c>
      <c r="AH43" s="1">
        <f t="shared" ca="1" si="5"/>
        <v>0</v>
      </c>
      <c r="AI43" s="1">
        <f t="shared" ca="1" si="5"/>
        <v>0</v>
      </c>
      <c r="AJ43" s="1">
        <f t="shared" ca="1" si="5"/>
        <v>0</v>
      </c>
      <c r="AK43" s="1">
        <f t="shared" ca="1" si="5"/>
        <v>0</v>
      </c>
      <c r="AL43" s="1">
        <f t="shared" ca="1" si="5"/>
        <v>0</v>
      </c>
      <c r="AM43" s="1">
        <f t="shared" ca="1" si="5"/>
        <v>0</v>
      </c>
      <c r="AN43" s="1">
        <f t="shared" ca="1" si="5"/>
        <v>0</v>
      </c>
      <c r="AO43" s="1">
        <f t="shared" ca="1" si="5"/>
        <v>0</v>
      </c>
      <c r="AP43" s="1">
        <f t="shared" ca="1" si="5"/>
        <v>100</v>
      </c>
      <c r="AQ43" s="1">
        <v>0</v>
      </c>
      <c r="AR43" s="1"/>
      <c r="AS43" s="1">
        <v>0</v>
      </c>
      <c r="AT43" s="1"/>
      <c r="AU43" s="1">
        <v>0</v>
      </c>
      <c r="AV43" s="1"/>
      <c r="AW43" s="1"/>
      <c r="AX43" s="1"/>
    </row>
    <row r="44" spans="1:50" x14ac:dyDescent="0.3">
      <c r="A44" t="s">
        <v>32</v>
      </c>
      <c r="B44" s="1">
        <f t="shared" ca="1" si="4"/>
        <v>0</v>
      </c>
      <c r="C44" s="1">
        <f t="shared" ca="1" si="4"/>
        <v>0</v>
      </c>
      <c r="D44" s="1">
        <f t="shared" ca="1" si="4"/>
        <v>0</v>
      </c>
      <c r="E44" s="1">
        <f t="shared" ca="1" si="4"/>
        <v>0</v>
      </c>
      <c r="F44" s="1">
        <f t="shared" ca="1" si="4"/>
        <v>0</v>
      </c>
      <c r="G44" s="1">
        <f t="shared" ca="1" si="4"/>
        <v>0</v>
      </c>
      <c r="H44" s="1">
        <f t="shared" ca="1" si="4"/>
        <v>0</v>
      </c>
      <c r="I44" s="1">
        <f t="shared" ca="1" si="4"/>
        <v>0</v>
      </c>
      <c r="J44" s="1">
        <f t="shared" ca="1" si="4"/>
        <v>0</v>
      </c>
      <c r="K44" s="1">
        <f t="shared" ca="1" si="4"/>
        <v>0</v>
      </c>
      <c r="L44" s="1">
        <f t="shared" ca="1" si="4"/>
        <v>0</v>
      </c>
      <c r="M44" s="1">
        <f t="shared" ca="1" si="4"/>
        <v>0</v>
      </c>
      <c r="N44" s="1">
        <f t="shared" ca="1" si="3"/>
        <v>0</v>
      </c>
      <c r="O44" s="1">
        <f t="shared" ca="1" si="3"/>
        <v>0</v>
      </c>
      <c r="P44" s="1">
        <f t="shared" ca="1" si="3"/>
        <v>0</v>
      </c>
      <c r="Q44" s="1">
        <f t="shared" ca="1" si="3"/>
        <v>0</v>
      </c>
      <c r="R44" s="1">
        <f t="shared" ca="1" si="3"/>
        <v>0</v>
      </c>
      <c r="S44" s="1">
        <f t="shared" ref="S44:AH50" ca="1" si="6">OFFSET($B$2,COLUMN()-COLUMN($B$2),ROW()-ROW($B$2))</f>
        <v>0</v>
      </c>
      <c r="T44" s="1">
        <f t="shared" ca="1" si="6"/>
        <v>0</v>
      </c>
      <c r="U44" s="1">
        <f t="shared" ca="1" si="6"/>
        <v>0</v>
      </c>
      <c r="V44" s="1">
        <f t="shared" ca="1" si="6"/>
        <v>0</v>
      </c>
      <c r="W44" s="1">
        <f t="shared" ca="1" si="6"/>
        <v>0</v>
      </c>
      <c r="X44" s="1">
        <f t="shared" ca="1" si="6"/>
        <v>0</v>
      </c>
      <c r="Y44" s="1">
        <f t="shared" ca="1" si="6"/>
        <v>0</v>
      </c>
      <c r="Z44" s="1">
        <f t="shared" ca="1" si="6"/>
        <v>0</v>
      </c>
      <c r="AA44" s="1">
        <f t="shared" ca="1" si="6"/>
        <v>0</v>
      </c>
      <c r="AB44" s="1">
        <f t="shared" ca="1" si="6"/>
        <v>0</v>
      </c>
      <c r="AC44" s="1">
        <f t="shared" ca="1" si="6"/>
        <v>0</v>
      </c>
      <c r="AD44" s="1">
        <f t="shared" ca="1" si="6"/>
        <v>0</v>
      </c>
      <c r="AE44" s="1">
        <f t="shared" ca="1" si="6"/>
        <v>0</v>
      </c>
      <c r="AF44" s="1">
        <f t="shared" ca="1" si="6"/>
        <v>0</v>
      </c>
      <c r="AG44" s="1">
        <f t="shared" ca="1" si="6"/>
        <v>0</v>
      </c>
      <c r="AH44" s="1">
        <f t="shared" ca="1" si="6"/>
        <v>0</v>
      </c>
      <c r="AI44" s="1">
        <f t="shared" ca="1" si="5"/>
        <v>0</v>
      </c>
      <c r="AJ44" s="1">
        <f t="shared" ca="1" si="5"/>
        <v>0</v>
      </c>
      <c r="AK44" s="1">
        <f t="shared" ca="1" si="5"/>
        <v>0</v>
      </c>
      <c r="AL44" s="1">
        <f t="shared" ca="1" si="5"/>
        <v>0</v>
      </c>
      <c r="AM44" s="1">
        <f t="shared" ca="1" si="5"/>
        <v>0</v>
      </c>
      <c r="AN44" s="1">
        <f t="shared" ca="1" si="5"/>
        <v>0</v>
      </c>
      <c r="AO44" s="1">
        <f t="shared" ca="1" si="5"/>
        <v>0</v>
      </c>
      <c r="AP44" s="1">
        <f t="shared" ca="1" si="5"/>
        <v>0</v>
      </c>
      <c r="AQ44" s="1">
        <f t="shared" ca="1" si="5"/>
        <v>0</v>
      </c>
      <c r="AR44" s="1">
        <v>0</v>
      </c>
      <c r="AS44" s="1">
        <v>0</v>
      </c>
      <c r="AT44" s="1"/>
      <c r="AU44" s="1"/>
      <c r="AV44" s="1"/>
      <c r="AW44" s="1"/>
      <c r="AX44" s="1"/>
    </row>
    <row r="45" spans="1:50" x14ac:dyDescent="0.3">
      <c r="A45" t="s">
        <v>53</v>
      </c>
      <c r="B45" s="1">
        <f t="shared" ca="1" si="4"/>
        <v>0</v>
      </c>
      <c r="C45" s="1">
        <f t="shared" ca="1" si="4"/>
        <v>0</v>
      </c>
      <c r="D45" s="1">
        <f t="shared" ca="1" si="4"/>
        <v>0</v>
      </c>
      <c r="E45" s="1">
        <f t="shared" ca="1" si="4"/>
        <v>0</v>
      </c>
      <c r="F45" s="1">
        <f t="shared" ca="1" si="4"/>
        <v>0</v>
      </c>
      <c r="G45" s="1">
        <f t="shared" ca="1" si="4"/>
        <v>0</v>
      </c>
      <c r="H45" s="1">
        <f t="shared" ca="1" si="4"/>
        <v>0</v>
      </c>
      <c r="I45" s="1">
        <f t="shared" ca="1" si="4"/>
        <v>0</v>
      </c>
      <c r="J45" s="1">
        <f t="shared" ca="1" si="4"/>
        <v>0</v>
      </c>
      <c r="K45" s="1">
        <f t="shared" ca="1" si="4"/>
        <v>0</v>
      </c>
      <c r="L45" s="1">
        <f t="shared" ca="1" si="4"/>
        <v>0</v>
      </c>
      <c r="M45" s="1">
        <f t="shared" ca="1" si="4"/>
        <v>0</v>
      </c>
      <c r="N45" s="1">
        <f t="shared" ca="1" si="4"/>
        <v>0</v>
      </c>
      <c r="O45" s="1">
        <f t="shared" ca="1" si="4"/>
        <v>0</v>
      </c>
      <c r="P45" s="1">
        <f t="shared" ca="1" si="4"/>
        <v>0</v>
      </c>
      <c r="Q45" s="1">
        <f t="shared" ca="1" si="4"/>
        <v>0</v>
      </c>
      <c r="R45" s="1">
        <f t="shared" ref="R45:V46" ca="1" si="7">OFFSET($B$2,COLUMN()-COLUMN($B$2),ROW()-ROW($B$2))</f>
        <v>0</v>
      </c>
      <c r="S45" s="1">
        <f t="shared" ca="1" si="7"/>
        <v>0</v>
      </c>
      <c r="T45" s="1">
        <f t="shared" ca="1" si="7"/>
        <v>0</v>
      </c>
      <c r="U45" s="1">
        <f t="shared" ca="1" si="7"/>
        <v>0</v>
      </c>
      <c r="V45" s="1">
        <f t="shared" ca="1" si="7"/>
        <v>0</v>
      </c>
      <c r="W45" s="1">
        <f t="shared" ca="1" si="6"/>
        <v>0</v>
      </c>
      <c r="X45" s="1">
        <f t="shared" ca="1" si="6"/>
        <v>0</v>
      </c>
      <c r="Y45" s="1">
        <f t="shared" ca="1" si="6"/>
        <v>0</v>
      </c>
      <c r="Z45" s="1">
        <f t="shared" ca="1" si="6"/>
        <v>0</v>
      </c>
      <c r="AA45" s="1">
        <f t="shared" ca="1" si="6"/>
        <v>0</v>
      </c>
      <c r="AB45" s="1">
        <f t="shared" ca="1" si="6"/>
        <v>0</v>
      </c>
      <c r="AC45" s="1">
        <f t="shared" ca="1" si="6"/>
        <v>0</v>
      </c>
      <c r="AD45" s="1">
        <f t="shared" ca="1" si="6"/>
        <v>0</v>
      </c>
      <c r="AE45" s="1">
        <f t="shared" ca="1" si="6"/>
        <v>0</v>
      </c>
      <c r="AF45" s="1">
        <f t="shared" ca="1" si="6"/>
        <v>0</v>
      </c>
      <c r="AG45" s="1">
        <f t="shared" ca="1" si="6"/>
        <v>0</v>
      </c>
      <c r="AH45" s="1">
        <f t="shared" ca="1" si="6"/>
        <v>0</v>
      </c>
      <c r="AI45" s="1">
        <f t="shared" ca="1" si="5"/>
        <v>0</v>
      </c>
      <c r="AJ45" s="1">
        <f t="shared" ca="1" si="5"/>
        <v>0</v>
      </c>
      <c r="AK45" s="1">
        <f t="shared" ca="1" si="5"/>
        <v>0</v>
      </c>
      <c r="AL45" s="1">
        <f t="shared" ca="1" si="5"/>
        <v>0</v>
      </c>
      <c r="AM45" s="1">
        <f t="shared" ca="1" si="5"/>
        <v>0</v>
      </c>
      <c r="AN45" s="1">
        <f t="shared" ca="1" si="5"/>
        <v>0</v>
      </c>
      <c r="AO45" s="1">
        <f t="shared" ca="1" si="5"/>
        <v>0</v>
      </c>
      <c r="AP45" s="1">
        <f t="shared" ca="1" si="5"/>
        <v>0</v>
      </c>
      <c r="AQ45" s="1">
        <f t="shared" ca="1" si="5"/>
        <v>0</v>
      </c>
      <c r="AR45" s="1">
        <f t="shared" ref="AR45:AW50" ca="1" si="8">OFFSET($B$2,COLUMN()-COLUMN($B$2),ROW()-ROW($B$2))</f>
        <v>0</v>
      </c>
      <c r="AS45" s="1">
        <v>0</v>
      </c>
      <c r="AT45" s="1">
        <v>0</v>
      </c>
      <c r="AU45" s="1"/>
      <c r="AV45" s="1"/>
      <c r="AW45" s="1"/>
      <c r="AX45" s="1"/>
    </row>
    <row r="46" spans="1:50" x14ac:dyDescent="0.3">
      <c r="A46" t="s">
        <v>33</v>
      </c>
      <c r="B46" s="1">
        <f t="shared" ca="1" si="4"/>
        <v>0</v>
      </c>
      <c r="C46" s="1">
        <f t="shared" ca="1" si="4"/>
        <v>0</v>
      </c>
      <c r="D46" s="1">
        <f t="shared" ca="1" si="4"/>
        <v>0</v>
      </c>
      <c r="E46" s="1">
        <f t="shared" ca="1" si="4"/>
        <v>0</v>
      </c>
      <c r="F46" s="1">
        <f t="shared" ca="1" si="4"/>
        <v>0</v>
      </c>
      <c r="G46" s="1">
        <f t="shared" ca="1" si="4"/>
        <v>0</v>
      </c>
      <c r="H46" s="1">
        <f t="shared" ca="1" si="4"/>
        <v>0</v>
      </c>
      <c r="I46" s="1">
        <f t="shared" ca="1" si="4"/>
        <v>0</v>
      </c>
      <c r="J46" s="1">
        <f t="shared" ca="1" si="4"/>
        <v>0</v>
      </c>
      <c r="K46" s="1">
        <f t="shared" ca="1" si="4"/>
        <v>0</v>
      </c>
      <c r="L46" s="1">
        <f t="shared" ca="1" si="4"/>
        <v>0</v>
      </c>
      <c r="M46" s="1">
        <f t="shared" ca="1" si="4"/>
        <v>0</v>
      </c>
      <c r="N46" s="1">
        <f t="shared" ca="1" si="4"/>
        <v>0</v>
      </c>
      <c r="O46" s="1">
        <f t="shared" ca="1" si="4"/>
        <v>0</v>
      </c>
      <c r="P46" s="1">
        <f t="shared" ca="1" si="4"/>
        <v>0</v>
      </c>
      <c r="Q46" s="1">
        <f t="shared" ca="1" si="4"/>
        <v>0</v>
      </c>
      <c r="R46" s="1">
        <f t="shared" ca="1" si="7"/>
        <v>0</v>
      </c>
      <c r="S46" s="1">
        <f t="shared" ca="1" si="7"/>
        <v>0</v>
      </c>
      <c r="T46" s="1">
        <f t="shared" ca="1" si="7"/>
        <v>0</v>
      </c>
      <c r="U46" s="1">
        <f t="shared" ca="1" si="7"/>
        <v>0</v>
      </c>
      <c r="V46" s="1">
        <f t="shared" ca="1" si="7"/>
        <v>0</v>
      </c>
      <c r="W46" s="1">
        <f t="shared" ca="1" si="6"/>
        <v>0</v>
      </c>
      <c r="X46" s="1">
        <f t="shared" ca="1" si="6"/>
        <v>0</v>
      </c>
      <c r="Y46" s="1">
        <f t="shared" ca="1" si="6"/>
        <v>0</v>
      </c>
      <c r="Z46" s="1">
        <f t="shared" ca="1" si="6"/>
        <v>0</v>
      </c>
      <c r="AA46" s="1">
        <f t="shared" ca="1" si="6"/>
        <v>0</v>
      </c>
      <c r="AB46" s="1">
        <f t="shared" ca="1" si="6"/>
        <v>0</v>
      </c>
      <c r="AC46" s="1">
        <f t="shared" ca="1" si="6"/>
        <v>0</v>
      </c>
      <c r="AD46" s="1">
        <f t="shared" ca="1" si="6"/>
        <v>0</v>
      </c>
      <c r="AE46" s="1">
        <f t="shared" ca="1" si="6"/>
        <v>0</v>
      </c>
      <c r="AF46" s="1">
        <f t="shared" ca="1" si="6"/>
        <v>0</v>
      </c>
      <c r="AG46" s="1">
        <f t="shared" ca="1" si="6"/>
        <v>0</v>
      </c>
      <c r="AH46" s="1">
        <f t="shared" ca="1" si="6"/>
        <v>0</v>
      </c>
      <c r="AI46" s="1">
        <f t="shared" ca="1" si="5"/>
        <v>0</v>
      </c>
      <c r="AJ46" s="1">
        <f t="shared" ca="1" si="5"/>
        <v>0</v>
      </c>
      <c r="AK46" s="1">
        <f t="shared" ca="1" si="5"/>
        <v>0</v>
      </c>
      <c r="AL46" s="1">
        <f t="shared" ca="1" si="5"/>
        <v>0</v>
      </c>
      <c r="AM46" s="1">
        <f t="shared" ca="1" si="5"/>
        <v>0</v>
      </c>
      <c r="AN46" s="1">
        <f t="shared" ca="1" si="5"/>
        <v>0</v>
      </c>
      <c r="AO46" s="1">
        <f t="shared" ca="1" si="5"/>
        <v>0</v>
      </c>
      <c r="AP46" s="1">
        <f t="shared" ca="1" si="5"/>
        <v>0</v>
      </c>
      <c r="AQ46" s="1">
        <f t="shared" ca="1" si="5"/>
        <v>0</v>
      </c>
      <c r="AR46" s="1">
        <f t="shared" ca="1" si="8"/>
        <v>0</v>
      </c>
      <c r="AS46" s="1">
        <f t="shared" ca="1" si="8"/>
        <v>0</v>
      </c>
      <c r="AT46" s="1">
        <v>0</v>
      </c>
      <c r="AU46" s="1"/>
      <c r="AV46" s="1"/>
      <c r="AW46" s="1"/>
      <c r="AX46" s="1"/>
    </row>
    <row r="47" spans="1:50" x14ac:dyDescent="0.3">
      <c r="A47" t="s">
        <v>34</v>
      </c>
      <c r="B47" s="1">
        <f t="shared" ca="1" si="4"/>
        <v>0</v>
      </c>
      <c r="C47" s="1">
        <f t="shared" ca="1" si="4"/>
        <v>0</v>
      </c>
      <c r="D47" s="1">
        <f t="shared" ca="1" si="4"/>
        <v>0</v>
      </c>
      <c r="E47" s="1">
        <f t="shared" ca="1" si="4"/>
        <v>0</v>
      </c>
      <c r="F47" s="1">
        <f t="shared" ca="1" si="4"/>
        <v>0</v>
      </c>
      <c r="G47" s="1">
        <f t="shared" ca="1" si="4"/>
        <v>0</v>
      </c>
      <c r="H47" s="1">
        <f t="shared" ca="1" si="4"/>
        <v>0</v>
      </c>
      <c r="I47" s="1">
        <f t="shared" ref="I47:X50" ca="1" si="9">OFFSET($B$2,COLUMN()-COLUMN($B$2),ROW()-ROW($B$2))</f>
        <v>0</v>
      </c>
      <c r="J47" s="1">
        <f t="shared" ca="1" si="9"/>
        <v>0</v>
      </c>
      <c r="K47" s="1">
        <f t="shared" ca="1" si="9"/>
        <v>0</v>
      </c>
      <c r="L47" s="1">
        <f t="shared" ca="1" si="9"/>
        <v>0</v>
      </c>
      <c r="M47" s="1">
        <f t="shared" ca="1" si="9"/>
        <v>0</v>
      </c>
      <c r="N47" s="1">
        <f t="shared" ca="1" si="9"/>
        <v>0</v>
      </c>
      <c r="O47" s="1">
        <f t="shared" ca="1" si="9"/>
        <v>0</v>
      </c>
      <c r="P47" s="1">
        <f t="shared" ca="1" si="9"/>
        <v>0</v>
      </c>
      <c r="Q47" s="1">
        <f t="shared" ca="1" si="9"/>
        <v>0</v>
      </c>
      <c r="R47" s="1">
        <f t="shared" ca="1" si="9"/>
        <v>0</v>
      </c>
      <c r="S47" s="1">
        <f t="shared" ca="1" si="9"/>
        <v>0</v>
      </c>
      <c r="T47" s="1">
        <f t="shared" ca="1" si="9"/>
        <v>0</v>
      </c>
      <c r="U47" s="1">
        <f t="shared" ca="1" si="9"/>
        <v>0</v>
      </c>
      <c r="V47" s="1">
        <f t="shared" ca="1" si="9"/>
        <v>0</v>
      </c>
      <c r="W47" s="1">
        <f t="shared" ca="1" si="6"/>
        <v>0</v>
      </c>
      <c r="X47" s="1">
        <f t="shared" ca="1" si="6"/>
        <v>0</v>
      </c>
      <c r="Y47" s="1">
        <f t="shared" ca="1" si="6"/>
        <v>0</v>
      </c>
      <c r="Z47" s="1">
        <f t="shared" ca="1" si="6"/>
        <v>0</v>
      </c>
      <c r="AA47" s="1">
        <f t="shared" ca="1" si="6"/>
        <v>0</v>
      </c>
      <c r="AB47" s="1">
        <f t="shared" ca="1" si="6"/>
        <v>0</v>
      </c>
      <c r="AC47" s="1">
        <f t="shared" ca="1" si="6"/>
        <v>0</v>
      </c>
      <c r="AD47" s="1">
        <f t="shared" ca="1" si="6"/>
        <v>0</v>
      </c>
      <c r="AE47" s="1">
        <f t="shared" ca="1" si="6"/>
        <v>0</v>
      </c>
      <c r="AF47" s="1">
        <f t="shared" ca="1" si="6"/>
        <v>0</v>
      </c>
      <c r="AG47" s="1">
        <f t="shared" ca="1" si="6"/>
        <v>0</v>
      </c>
      <c r="AH47" s="1">
        <f t="shared" ca="1" si="6"/>
        <v>0</v>
      </c>
      <c r="AI47" s="1">
        <f t="shared" ca="1" si="5"/>
        <v>0</v>
      </c>
      <c r="AJ47" s="1">
        <f t="shared" ca="1" si="5"/>
        <v>0</v>
      </c>
      <c r="AK47" s="1">
        <f t="shared" ca="1" si="5"/>
        <v>0</v>
      </c>
      <c r="AL47" s="1">
        <f t="shared" ca="1" si="5"/>
        <v>0</v>
      </c>
      <c r="AM47" s="1">
        <f t="shared" ca="1" si="5"/>
        <v>0</v>
      </c>
      <c r="AN47" s="1">
        <f t="shared" ca="1" si="5"/>
        <v>0</v>
      </c>
      <c r="AO47" s="1">
        <f t="shared" ca="1" si="5"/>
        <v>0</v>
      </c>
      <c r="AP47" s="1">
        <f t="shared" ca="1" si="5"/>
        <v>0</v>
      </c>
      <c r="AQ47" s="1">
        <f t="shared" ca="1" si="5"/>
        <v>0</v>
      </c>
      <c r="AR47" s="1">
        <f t="shared" ca="1" si="8"/>
        <v>0</v>
      </c>
      <c r="AS47" s="1">
        <f t="shared" ca="1" si="8"/>
        <v>0</v>
      </c>
      <c r="AT47" s="1">
        <f t="shared" ca="1" si="8"/>
        <v>0</v>
      </c>
      <c r="AU47" s="1">
        <v>0</v>
      </c>
      <c r="AV47" s="1"/>
      <c r="AW47" s="1"/>
      <c r="AX47" s="1"/>
    </row>
    <row r="48" spans="1:50" x14ac:dyDescent="0.3">
      <c r="A48" t="s">
        <v>35</v>
      </c>
      <c r="B48" s="1">
        <f t="shared" ref="B48:H50" ca="1" si="10">OFFSET($B$2,COLUMN()-COLUMN($B$2),ROW()-ROW($B$2))</f>
        <v>0</v>
      </c>
      <c r="C48" s="1">
        <f t="shared" ca="1" si="10"/>
        <v>0</v>
      </c>
      <c r="D48" s="1">
        <f t="shared" ca="1" si="10"/>
        <v>0</v>
      </c>
      <c r="E48" s="1">
        <f t="shared" ca="1" si="10"/>
        <v>0</v>
      </c>
      <c r="F48" s="1">
        <f t="shared" ca="1" si="10"/>
        <v>0</v>
      </c>
      <c r="G48" s="1">
        <f t="shared" ca="1" si="10"/>
        <v>0</v>
      </c>
      <c r="H48" s="1">
        <f t="shared" ca="1" si="10"/>
        <v>0</v>
      </c>
      <c r="I48" s="1">
        <f t="shared" ca="1" si="9"/>
        <v>0</v>
      </c>
      <c r="J48" s="1">
        <f t="shared" ca="1" si="9"/>
        <v>0</v>
      </c>
      <c r="K48" s="1">
        <f t="shared" ca="1" si="9"/>
        <v>0</v>
      </c>
      <c r="L48" s="1">
        <f t="shared" ca="1" si="9"/>
        <v>0</v>
      </c>
      <c r="M48" s="1">
        <f t="shared" ca="1" si="9"/>
        <v>0</v>
      </c>
      <c r="N48" s="1">
        <f t="shared" ca="1" si="9"/>
        <v>0</v>
      </c>
      <c r="O48" s="1">
        <f t="shared" ca="1" si="9"/>
        <v>0</v>
      </c>
      <c r="P48" s="1">
        <f t="shared" ca="1" si="9"/>
        <v>0</v>
      </c>
      <c r="Q48" s="1">
        <f t="shared" ca="1" si="9"/>
        <v>0</v>
      </c>
      <c r="R48" s="1">
        <f t="shared" ca="1" si="9"/>
        <v>0</v>
      </c>
      <c r="S48" s="1">
        <f t="shared" ca="1" si="9"/>
        <v>0</v>
      </c>
      <c r="T48" s="1">
        <f t="shared" ca="1" si="9"/>
        <v>0</v>
      </c>
      <c r="U48" s="1">
        <f t="shared" ca="1" si="9"/>
        <v>0</v>
      </c>
      <c r="V48" s="1">
        <f t="shared" ca="1" si="9"/>
        <v>0</v>
      </c>
      <c r="W48" s="1">
        <f t="shared" ca="1" si="6"/>
        <v>0</v>
      </c>
      <c r="X48" s="1">
        <f t="shared" ca="1" si="6"/>
        <v>0</v>
      </c>
      <c r="Y48" s="1">
        <f t="shared" ca="1" si="6"/>
        <v>0</v>
      </c>
      <c r="Z48" s="1">
        <f t="shared" ca="1" si="6"/>
        <v>0</v>
      </c>
      <c r="AA48" s="1">
        <f t="shared" ca="1" si="6"/>
        <v>0</v>
      </c>
      <c r="AB48" s="1">
        <f t="shared" ca="1" si="6"/>
        <v>0</v>
      </c>
      <c r="AC48" s="1">
        <f t="shared" ca="1" si="6"/>
        <v>0</v>
      </c>
      <c r="AD48" s="1">
        <f t="shared" ca="1" si="6"/>
        <v>0</v>
      </c>
      <c r="AE48" s="1">
        <f t="shared" ca="1" si="6"/>
        <v>0</v>
      </c>
      <c r="AF48" s="1">
        <f t="shared" ca="1" si="6"/>
        <v>0</v>
      </c>
      <c r="AG48" s="1">
        <f t="shared" ca="1" si="6"/>
        <v>0</v>
      </c>
      <c r="AH48" s="1">
        <f t="shared" ca="1" si="6"/>
        <v>0</v>
      </c>
      <c r="AI48" s="1">
        <f t="shared" ca="1" si="5"/>
        <v>0</v>
      </c>
      <c r="AJ48" s="1">
        <f t="shared" ca="1" si="5"/>
        <v>0</v>
      </c>
      <c r="AK48" s="1">
        <f t="shared" ca="1" si="5"/>
        <v>0</v>
      </c>
      <c r="AL48" s="1">
        <f t="shared" ca="1" si="5"/>
        <v>0</v>
      </c>
      <c r="AM48" s="1">
        <f t="shared" ca="1" si="5"/>
        <v>0</v>
      </c>
      <c r="AN48" s="1">
        <f t="shared" ca="1" si="5"/>
        <v>0</v>
      </c>
      <c r="AO48" s="1">
        <f t="shared" ca="1" si="5"/>
        <v>0</v>
      </c>
      <c r="AP48" s="1">
        <f t="shared" ca="1" si="5"/>
        <v>0</v>
      </c>
      <c r="AQ48" s="1">
        <f t="shared" ca="1" si="5"/>
        <v>0</v>
      </c>
      <c r="AR48" s="1">
        <f t="shared" ca="1" si="8"/>
        <v>0</v>
      </c>
      <c r="AS48" s="1">
        <f t="shared" ca="1" si="8"/>
        <v>0</v>
      </c>
      <c r="AT48" s="1">
        <f t="shared" ca="1" si="8"/>
        <v>0</v>
      </c>
      <c r="AU48" s="1">
        <f t="shared" ca="1" si="8"/>
        <v>0</v>
      </c>
      <c r="AV48" s="1">
        <v>0</v>
      </c>
      <c r="AW48" s="1">
        <v>0</v>
      </c>
      <c r="AX48" s="1"/>
    </row>
    <row r="49" spans="1:50" x14ac:dyDescent="0.3">
      <c r="A49" t="s">
        <v>37</v>
      </c>
      <c r="B49" s="1">
        <f t="shared" ca="1" si="10"/>
        <v>0</v>
      </c>
      <c r="C49" s="1">
        <f t="shared" ca="1" si="10"/>
        <v>0</v>
      </c>
      <c r="D49" s="1">
        <f t="shared" ca="1" si="10"/>
        <v>0</v>
      </c>
      <c r="E49" s="1">
        <f t="shared" ca="1" si="10"/>
        <v>0</v>
      </c>
      <c r="F49" s="1">
        <f t="shared" ca="1" si="10"/>
        <v>0</v>
      </c>
      <c r="G49" s="1">
        <f t="shared" ca="1" si="10"/>
        <v>0</v>
      </c>
      <c r="H49" s="1">
        <f t="shared" ca="1" si="10"/>
        <v>0</v>
      </c>
      <c r="I49" s="1">
        <f t="shared" ca="1" si="9"/>
        <v>0</v>
      </c>
      <c r="J49" s="1">
        <f t="shared" ca="1" si="9"/>
        <v>0</v>
      </c>
      <c r="K49" s="1">
        <f t="shared" ca="1" si="9"/>
        <v>0</v>
      </c>
      <c r="L49" s="1">
        <f t="shared" ca="1" si="9"/>
        <v>0</v>
      </c>
      <c r="M49" s="1">
        <f t="shared" ca="1" si="9"/>
        <v>0</v>
      </c>
      <c r="N49" s="1">
        <f t="shared" ca="1" si="9"/>
        <v>0</v>
      </c>
      <c r="O49" s="1">
        <f t="shared" ca="1" si="9"/>
        <v>0</v>
      </c>
      <c r="P49" s="1">
        <f t="shared" ca="1" si="9"/>
        <v>0</v>
      </c>
      <c r="Q49" s="1">
        <f t="shared" ca="1" si="9"/>
        <v>0</v>
      </c>
      <c r="R49" s="1">
        <f t="shared" ca="1" si="9"/>
        <v>0</v>
      </c>
      <c r="S49" s="1">
        <f t="shared" ca="1" si="9"/>
        <v>0</v>
      </c>
      <c r="T49" s="1">
        <f t="shared" ca="1" si="9"/>
        <v>0</v>
      </c>
      <c r="U49" s="1">
        <f t="shared" ca="1" si="9"/>
        <v>0</v>
      </c>
      <c r="V49" s="1">
        <f t="shared" ca="1" si="9"/>
        <v>0</v>
      </c>
      <c r="W49" s="1">
        <f t="shared" ca="1" si="6"/>
        <v>0</v>
      </c>
      <c r="X49" s="1">
        <f t="shared" ca="1" si="6"/>
        <v>0</v>
      </c>
      <c r="Y49" s="1">
        <f t="shared" ca="1" si="6"/>
        <v>0</v>
      </c>
      <c r="Z49" s="1">
        <f t="shared" ca="1" si="6"/>
        <v>0</v>
      </c>
      <c r="AA49" s="1">
        <f t="shared" ca="1" si="6"/>
        <v>0</v>
      </c>
      <c r="AB49" s="1">
        <f t="shared" ca="1" si="6"/>
        <v>0</v>
      </c>
      <c r="AC49" s="1">
        <f t="shared" ca="1" si="6"/>
        <v>0</v>
      </c>
      <c r="AD49" s="1">
        <f t="shared" ca="1" si="6"/>
        <v>0</v>
      </c>
      <c r="AE49" s="1">
        <f t="shared" ca="1" si="6"/>
        <v>0</v>
      </c>
      <c r="AF49" s="1">
        <f t="shared" ca="1" si="6"/>
        <v>0</v>
      </c>
      <c r="AG49" s="1">
        <f t="shared" ca="1" si="6"/>
        <v>0</v>
      </c>
      <c r="AH49" s="1">
        <f t="shared" ca="1" si="6"/>
        <v>0</v>
      </c>
      <c r="AI49" s="1">
        <f t="shared" ca="1" si="5"/>
        <v>0</v>
      </c>
      <c r="AJ49" s="1">
        <f t="shared" ca="1" si="5"/>
        <v>0</v>
      </c>
      <c r="AK49" s="1">
        <f t="shared" ca="1" si="5"/>
        <v>0</v>
      </c>
      <c r="AL49" s="1">
        <f t="shared" ca="1" si="5"/>
        <v>0</v>
      </c>
      <c r="AM49" s="1">
        <f t="shared" ca="1" si="5"/>
        <v>0</v>
      </c>
      <c r="AN49" s="1">
        <f t="shared" ca="1" si="5"/>
        <v>0</v>
      </c>
      <c r="AO49" s="1">
        <f t="shared" ca="1" si="5"/>
        <v>0</v>
      </c>
      <c r="AP49" s="1">
        <f t="shared" ca="1" si="5"/>
        <v>0</v>
      </c>
      <c r="AQ49" s="1">
        <f t="shared" ca="1" si="5"/>
        <v>0</v>
      </c>
      <c r="AR49" s="1">
        <f t="shared" ca="1" si="8"/>
        <v>0</v>
      </c>
      <c r="AS49" s="1">
        <f t="shared" ca="1" si="8"/>
        <v>0</v>
      </c>
      <c r="AT49" s="1">
        <f t="shared" ca="1" si="8"/>
        <v>0</v>
      </c>
      <c r="AU49" s="1">
        <f t="shared" ca="1" si="8"/>
        <v>0</v>
      </c>
      <c r="AV49" s="1">
        <f t="shared" ca="1" si="8"/>
        <v>0</v>
      </c>
      <c r="AW49" s="1">
        <v>0</v>
      </c>
      <c r="AX49" s="1">
        <v>0</v>
      </c>
    </row>
    <row r="50" spans="1:50" x14ac:dyDescent="0.3">
      <c r="A50" t="s">
        <v>36</v>
      </c>
      <c r="B50" s="1">
        <f t="shared" ca="1" si="10"/>
        <v>0</v>
      </c>
      <c r="C50" s="1">
        <f t="shared" ca="1" si="10"/>
        <v>0</v>
      </c>
      <c r="D50" s="1">
        <f t="shared" ca="1" si="10"/>
        <v>0</v>
      </c>
      <c r="E50" s="1">
        <f t="shared" ca="1" si="10"/>
        <v>0</v>
      </c>
      <c r="F50" s="1">
        <f t="shared" ca="1" si="10"/>
        <v>0</v>
      </c>
      <c r="G50" s="1">
        <f t="shared" ca="1" si="10"/>
        <v>0</v>
      </c>
      <c r="H50" s="1">
        <f t="shared" ca="1" si="10"/>
        <v>0</v>
      </c>
      <c r="I50" s="1">
        <f t="shared" ca="1" si="9"/>
        <v>0</v>
      </c>
      <c r="J50" s="1">
        <f t="shared" ca="1" si="9"/>
        <v>0</v>
      </c>
      <c r="K50" s="1">
        <f t="shared" ca="1" si="9"/>
        <v>0</v>
      </c>
      <c r="L50" s="1">
        <f t="shared" ca="1" si="9"/>
        <v>0</v>
      </c>
      <c r="M50" s="1">
        <f t="shared" ca="1" si="9"/>
        <v>0</v>
      </c>
      <c r="N50" s="1">
        <f t="shared" ca="1" si="9"/>
        <v>0</v>
      </c>
      <c r="O50" s="1">
        <f t="shared" ca="1" si="9"/>
        <v>0</v>
      </c>
      <c r="P50" s="1">
        <f t="shared" ca="1" si="9"/>
        <v>0</v>
      </c>
      <c r="Q50" s="1">
        <f t="shared" ca="1" si="9"/>
        <v>0</v>
      </c>
      <c r="R50" s="1">
        <f t="shared" ca="1" si="9"/>
        <v>0</v>
      </c>
      <c r="S50" s="1">
        <f t="shared" ca="1" si="9"/>
        <v>0</v>
      </c>
      <c r="T50" s="1">
        <f t="shared" ca="1" si="9"/>
        <v>0</v>
      </c>
      <c r="U50" s="1">
        <f t="shared" ca="1" si="9"/>
        <v>0</v>
      </c>
      <c r="V50" s="1">
        <f t="shared" ca="1" si="9"/>
        <v>0</v>
      </c>
      <c r="W50" s="1">
        <f t="shared" ca="1" si="9"/>
        <v>0</v>
      </c>
      <c r="X50" s="1">
        <f t="shared" ca="1" si="9"/>
        <v>0</v>
      </c>
      <c r="Y50" s="1">
        <f t="shared" ca="1" si="6"/>
        <v>0</v>
      </c>
      <c r="Z50" s="1">
        <f t="shared" ca="1" si="6"/>
        <v>0</v>
      </c>
      <c r="AA50" s="1">
        <f t="shared" ca="1" si="6"/>
        <v>0</v>
      </c>
      <c r="AB50" s="1">
        <f t="shared" ca="1" si="6"/>
        <v>0</v>
      </c>
      <c r="AC50" s="1">
        <f t="shared" ca="1" si="6"/>
        <v>0</v>
      </c>
      <c r="AD50" s="1">
        <f t="shared" ca="1" si="6"/>
        <v>0</v>
      </c>
      <c r="AE50" s="1">
        <f t="shared" ca="1" si="5"/>
        <v>0</v>
      </c>
      <c r="AF50" s="1">
        <f t="shared" ca="1" si="5"/>
        <v>0</v>
      </c>
      <c r="AG50" s="1">
        <f t="shared" ca="1" si="5"/>
        <v>0</v>
      </c>
      <c r="AH50" s="1">
        <f t="shared" ca="1" si="5"/>
        <v>0</v>
      </c>
      <c r="AI50" s="1">
        <f t="shared" ca="1" si="5"/>
        <v>0</v>
      </c>
      <c r="AJ50" s="1">
        <f t="shared" ca="1" si="5"/>
        <v>0</v>
      </c>
      <c r="AK50" s="1">
        <f t="shared" ca="1" si="5"/>
        <v>0</v>
      </c>
      <c r="AL50" s="1">
        <f t="shared" ca="1" si="5"/>
        <v>0</v>
      </c>
      <c r="AM50" s="1">
        <f t="shared" ca="1" si="5"/>
        <v>0</v>
      </c>
      <c r="AN50" s="1">
        <f t="shared" ca="1" si="5"/>
        <v>0</v>
      </c>
      <c r="AO50" s="1">
        <f t="shared" ca="1" si="5"/>
        <v>0</v>
      </c>
      <c r="AP50" s="1">
        <f t="shared" ca="1" si="5"/>
        <v>0</v>
      </c>
      <c r="AQ50" s="1">
        <f t="shared" ca="1" si="5"/>
        <v>0</v>
      </c>
      <c r="AR50" s="1">
        <f t="shared" ca="1" si="8"/>
        <v>0</v>
      </c>
      <c r="AS50" s="1">
        <f t="shared" ca="1" si="8"/>
        <v>0</v>
      </c>
      <c r="AT50" s="1">
        <f t="shared" ca="1" si="8"/>
        <v>0</v>
      </c>
      <c r="AU50" s="1">
        <f t="shared" ca="1" si="8"/>
        <v>0</v>
      </c>
      <c r="AV50" s="1">
        <f t="shared" ca="1" si="8"/>
        <v>0</v>
      </c>
      <c r="AW50" s="1">
        <f t="shared" ca="1" si="8"/>
        <v>0</v>
      </c>
      <c r="AX50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AA7B-66C0-43C3-A119-87FF46930186}">
  <dimension ref="A1:AL45"/>
  <sheetViews>
    <sheetView zoomScale="75" workbookViewId="0">
      <selection activeCell="O11" sqref="O11"/>
    </sheetView>
  </sheetViews>
  <sheetFormatPr defaultRowHeight="14.4" x14ac:dyDescent="0.3"/>
  <cols>
    <col min="1" max="1" width="12.5546875" bestFit="1" customWidth="1"/>
    <col min="2" max="2" width="10.33203125" bestFit="1" customWidth="1"/>
    <col min="8" max="8" width="11" bestFit="1" customWidth="1"/>
    <col min="10" max="10" width="9.5546875" bestFit="1" customWidth="1"/>
    <col min="26" max="26" width="9.6640625" bestFit="1" customWidth="1"/>
    <col min="28" max="28" width="9.109375" bestFit="1" customWidth="1"/>
    <col min="31" max="31" width="10.44140625" bestFit="1" customWidth="1"/>
    <col min="37" max="37" width="12.33203125" bestFit="1" customWidth="1"/>
  </cols>
  <sheetData>
    <row r="1" spans="1:38" x14ac:dyDescent="0.3">
      <c r="B1" t="s">
        <v>0</v>
      </c>
      <c r="C1" t="s">
        <v>1</v>
      </c>
      <c r="D1" t="s">
        <v>3</v>
      </c>
      <c r="E1" t="s">
        <v>4</v>
      </c>
      <c r="F1" t="s">
        <v>13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21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38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37</v>
      </c>
      <c r="AL1" t="s">
        <v>36</v>
      </c>
    </row>
    <row r="2" spans="1:38" x14ac:dyDescent="0.3">
      <c r="A2" t="s">
        <v>0</v>
      </c>
      <c r="B2" t="s">
        <v>2</v>
      </c>
      <c r="C2" t="e">
        <f>IF(ISBLANK('afstanden (kilometers)'!C2 ), ,'afstanden (kilometers)'!C2/('tijden (uren)'!C2-MOD('tijden (uren)'!C2,1)+MOD('tijden (uren)'!C2,1)*100/60))</f>
        <v>#DIV/0!</v>
      </c>
      <c r="D2" t="e">
        <f>IF(ISBLANK('afstanden (kilometers)'!D2 ), ,'afstanden (kilometers)'!D2/('tijden (uren)'!D2-MOD('tijden (uren)'!D2,1)+MOD('tijden (uren)'!D2,1)*100/60))</f>
        <v>#DIV/0!</v>
      </c>
      <c r="E2" t="e">
        <f>IF(ISBLANK('afstanden (kilometers)'!E2 ), ,'afstanden (kilometers)'!E2/('tijden (uren)'!E2-MOD('tijden (uren)'!E2,1)+MOD('tijden (uren)'!E2,1)*100/60))</f>
        <v>#DIV/0!</v>
      </c>
      <c r="F2" t="e">
        <f>IF(ISBLANK('afstanden (kilometers)'!F2 ), ,'afstanden (kilometers)'!F2/('tijden (uren)'!F2-MOD('tijden (uren)'!F2,1)+MOD('tijden (uren)'!F2,1)*100/60))</f>
        <v>#DIV/0!</v>
      </c>
      <c r="G2">
        <f>IF(ISBLANK('afstanden (kilometers)'!I2 ), ,'afstanden (kilometers)'!I2/('tijden (uren)'!I2-MOD('tijden (uren)'!I2,1)+MOD('tijden (uren)'!I2,1)*100/60))</f>
        <v>180</v>
      </c>
      <c r="H2" t="e">
        <f>IF(ISBLANK('afstanden (kilometers)'!K2 ), ,'afstanden (kilometers)'!K2/('tijden (uren)'!K2-MOD('tijden (uren)'!K2,1)+MOD('tijden (uren)'!K2,1)*100/60))</f>
        <v>#DIV/0!</v>
      </c>
      <c r="I2" t="e">
        <f>IF(ISBLANK('afstanden (kilometers)'!L2 ), ,'afstanden (kilometers)'!L2/('tijden (uren)'!L2-MOD('tijden (uren)'!L2,1)+MOD('tijden (uren)'!L2,1)*100/60))</f>
        <v>#DIV/0!</v>
      </c>
      <c r="J2" t="e">
        <f>IF(ISBLANK('afstanden (kilometers)'!M2 ), ,'afstanden (kilometers)'!M2/('tijden (uren)'!M2-MOD('tijden (uren)'!M2,1)+MOD('tijden (uren)'!M2,1)*100/60))</f>
        <v>#DIV/0!</v>
      </c>
      <c r="K2" t="e">
        <f>IF(ISBLANK('afstanden (kilometers)'!N2 ), ,'afstanden (kilometers)'!N2/('tijden (uren)'!N2-MOD('tijden (uren)'!N2,1)+MOD('tijden (uren)'!N2,1)*100/60))</f>
        <v>#DIV/0!</v>
      </c>
      <c r="L2" t="e">
        <f>IF(ISBLANK('afstanden (kilometers)'!O2 ), ,'afstanden (kilometers)'!O2/('tijden (uren)'!O2-MOD('tijden (uren)'!O2,1)+MOD('tijden (uren)'!O2,1)*100/60))</f>
        <v>#DIV/0!</v>
      </c>
      <c r="M2" t="e">
        <f>IF(ISBLANK('afstanden (kilometers)'!P2 ), ,'afstanden (kilometers)'!P2/('tijden (uren)'!P2-MOD('tijden (uren)'!P2,1)+MOD('tijden (uren)'!P2,1)*100/60))</f>
        <v>#DIV/0!</v>
      </c>
      <c r="N2" t="e">
        <f>IF(ISBLANK('afstanden (kilometers)'!T2 ), ,'afstanden (kilometers)'!T2/('tijden (uren)'!T2-MOD('tijden (uren)'!T2,1)+MOD('tijden (uren)'!T2,1)*100/60))</f>
        <v>#DIV/0!</v>
      </c>
      <c r="O2" t="e">
        <f>IF(ISBLANK('afstanden (kilometers)'!U2 ), ,'afstanden (kilometers)'!U2/('tijden (uren)'!U2-MOD('tijden (uren)'!U2,1)+MOD('tijden (uren)'!U2,1)*100/60))</f>
        <v>#DIV/0!</v>
      </c>
      <c r="P2" t="e">
        <f>IF(ISBLANK('afstanden (kilometers)'!V2 ), ,'afstanden (kilometers)'!V2/('tijden (uren)'!V2-MOD('tijden (uren)'!V2,1)+MOD('tijden (uren)'!V2,1)*100/60))</f>
        <v>#DIV/0!</v>
      </c>
      <c r="Q2" t="e">
        <f>IF(ISBLANK('afstanden (kilometers)'!W2 ), ,'afstanden (kilometers)'!W2/('tijden (uren)'!W2-MOD('tijden (uren)'!W2,1)+MOD('tijden (uren)'!W2,1)*100/60))</f>
        <v>#DIV/0!</v>
      </c>
      <c r="R2" t="e">
        <f>IF(ISBLANK('afstanden (kilometers)'!Z2 ), ,'afstanden (kilometers)'!Z2/('tijden (uren)'!Z2-MOD('tijden (uren)'!Z2,1)+MOD('tijden (uren)'!Z2,1)*100/60))</f>
        <v>#DIV/0!</v>
      </c>
      <c r="S2" t="e">
        <f>IF(ISBLANK('afstanden (kilometers)'!AA2 ), ,'afstanden (kilometers)'!AA2/('tijden (uren)'!AA2-MOD('tijden (uren)'!AA2,1)+MOD('tijden (uren)'!AA2,1)*100/60))</f>
        <v>#DIV/0!</v>
      </c>
      <c r="T2" t="e">
        <f>IF(ISBLANK('afstanden (kilometers)'!AB2 ), ,'afstanden (kilometers)'!AB2/('tijden (uren)'!AB2-MOD('tijden (uren)'!AB2,1)+MOD('tijden (uren)'!AB2,1)*100/60))</f>
        <v>#DIV/0!</v>
      </c>
      <c r="U2" t="e">
        <f>IF(ISBLANK('afstanden (kilometers)'!AC2 ), ,'afstanden (kilometers)'!AC2/('tijden (uren)'!AC2-MOD('tijden (uren)'!AC2,1)+MOD('tijden (uren)'!AC2,1)*100/60))</f>
        <v>#DIV/0!</v>
      </c>
      <c r="V2" t="e">
        <f>IF(ISBLANK('afstanden (kilometers)'!AD2 ), ,'afstanden (kilometers)'!AD2/('tijden (uren)'!AD2-MOD('tijden (uren)'!AD2,1)+MOD('tijden (uren)'!AD2,1)*100/60))</f>
        <v>#DIV/0!</v>
      </c>
      <c r="W2" t="e">
        <f>IF(ISBLANK('afstanden (kilometers)'!AH2 ), ,'afstanden (kilometers)'!AH2/('tijden (uren)'!AH2-MOD('tijden (uren)'!AH2,1)+MOD('tijden (uren)'!AH2,1)*100/60))</f>
        <v>#DIV/0!</v>
      </c>
      <c r="X2" t="e">
        <f>IF(ISBLANK('afstanden (kilometers)'!AI2 ), ,'afstanden (kilometers)'!AI2/('tijden (uren)'!AI2-MOD('tijden (uren)'!AI2,1)+MOD('tijden (uren)'!AI2,1)*100/60))</f>
        <v>#DIV/0!</v>
      </c>
      <c r="Y2" t="e">
        <f>IF(ISBLANK('afstanden (kilometers)'!AJ2 ), ,'afstanden (kilometers)'!AJ2/('tijden (uren)'!AJ2-MOD('tijden (uren)'!AJ2,1)+MOD('tijden (uren)'!AJ2,1)*100/60))</f>
        <v>#DIV/0!</v>
      </c>
      <c r="Z2" t="e">
        <f>IF(ISBLANK('afstanden (kilometers)'!AK2 ), ,'afstanden (kilometers)'!AK2/('tijden (uren)'!AK2-MOD('tijden (uren)'!AK2,1)+MOD('tijden (uren)'!AK2,1)*100/60))</f>
        <v>#DIV/0!</v>
      </c>
      <c r="AA2" t="e">
        <f>IF(ISBLANK('afstanden (kilometers)'!#REF! ), ,'afstanden (kilometers)'!#REF!/('tijden (uren)'!#REF!-MOD('tijden (uren)'!#REF!,1)+MOD('tijden (uren)'!#REF!,1)*100/60))</f>
        <v>#REF!</v>
      </c>
      <c r="AB2" t="e">
        <f>IF(ISBLANK('afstanden (kilometers)'!AL2 ), ,'afstanden (kilometers)'!AL2/('tijden (uren)'!AL2-MOD('tijden (uren)'!AL2,1)+MOD('tijden (uren)'!AL2,1)*100/60))</f>
        <v>#DIV/0!</v>
      </c>
      <c r="AC2" t="e">
        <f>IF(ISBLANK('afstanden (kilometers)'!AM2 ), ,'afstanden (kilometers)'!AM2/('tijden (uren)'!AM2-MOD('tijden (uren)'!AM2,1)+MOD('tijden (uren)'!AM2,1)*100/60))</f>
        <v>#DIV/0!</v>
      </c>
      <c r="AD2" t="e">
        <f>IF(ISBLANK('afstanden (kilometers)'!AN2 ), ,'afstanden (kilometers)'!AN2/('tijden (uren)'!AN2-MOD('tijden (uren)'!AN2,1)+MOD('tijden (uren)'!AN2,1)*100/60))</f>
        <v>#DIV/0!</v>
      </c>
      <c r="AE2" t="e">
        <f>IF(ISBLANK('afstanden (kilometers)'!AP2 ), ,'afstanden (kilometers)'!AP2/('tijden (uren)'!AP2-MOD('tijden (uren)'!AP2,1)+MOD('tijden (uren)'!AP2,1)*100/60))</f>
        <v>#DIV/0!</v>
      </c>
      <c r="AF2" t="e">
        <f>IF(ISBLANK('afstanden (kilometers)'!AQ2 ), ,'afstanden (kilometers)'!AQ2/('tijden (uren)'!AQ2-MOD('tijden (uren)'!AQ2,1)+MOD('tijden (uren)'!AQ2,1)*100/60))</f>
        <v>#DIV/0!</v>
      </c>
      <c r="AG2" t="e">
        <f>IF(ISBLANK('afstanden (kilometers)'!AR2 ), ,'afstanden (kilometers)'!AR2/('tijden (uren)'!AR2-MOD('tijden (uren)'!AR2,1)+MOD('tijden (uren)'!AR2,1)*100/60))</f>
        <v>#DIV/0!</v>
      </c>
      <c r="AH2" t="e">
        <f>IF(ISBLANK('afstanden (kilometers)'!AT2 ), ,'afstanden (kilometers)'!AT2/('tijden (uren)'!AT2-MOD('tijden (uren)'!AT2,1)+MOD('tijden (uren)'!AT2,1)*100/60))</f>
        <v>#DIV/0!</v>
      </c>
      <c r="AI2" t="e">
        <f>IF(ISBLANK('afstanden (kilometers)'!AU2 ), ,'afstanden (kilometers)'!AU2/('tijden (uren)'!AU2-MOD('tijden (uren)'!AU2,1)+MOD('tijden (uren)'!AU2,1)*100/60))</f>
        <v>#DIV/0!</v>
      </c>
      <c r="AJ2" t="e">
        <f>IF(ISBLANK('afstanden (kilometers)'!AV2 ), ,'afstanden (kilometers)'!AV2/('tijden (uren)'!AV2-MOD('tijden (uren)'!AV2,1)+MOD('tijden (uren)'!AV2,1)*100/60))</f>
        <v>#DIV/0!</v>
      </c>
      <c r="AK2" t="e">
        <f>IF(ISBLANK('afstanden (kilometers)'!AW2 ), ,'afstanden (kilometers)'!AW2/('tijden (uren)'!AW2-MOD('tijden (uren)'!AW2,1)+MOD('tijden (uren)'!AW2,1)*100/60))</f>
        <v>#DIV/0!</v>
      </c>
      <c r="AL2" t="e">
        <f>IF(ISBLANK('afstanden (kilometers)'!AX2 ), ,'afstanden (kilometers)'!AX2/('tijden (uren)'!AX2-MOD('tijden (uren)'!AX2,1)+MOD('tijden (uren)'!AX2,1)*100/60))</f>
        <v>#DIV/0!</v>
      </c>
    </row>
    <row r="3" spans="1:38" x14ac:dyDescent="0.3">
      <c r="A3" t="s">
        <v>1</v>
      </c>
      <c r="B3" t="s">
        <v>6</v>
      </c>
      <c r="C3" t="s">
        <v>2</v>
      </c>
      <c r="D3">
        <f>IF(ISBLANK('afstanden (kilometers)'!D3 ), ,'afstanden (kilometers)'!D3/('tijden (uren)'!D3-MOD('tijden (uren)'!D3,1)+MOD('tijden (uren)'!D3,1)*100/60))</f>
        <v>246.15384615384613</v>
      </c>
      <c r="E3">
        <f>IF(ISBLANK('afstanden (kilometers)'!E3 ), ,'afstanden (kilometers)'!E3/('tijden (uren)'!E3-MOD('tijden (uren)'!E3,1)+MOD('tijden (uren)'!E3,1)*100/60))</f>
        <v>236.25</v>
      </c>
      <c r="F3" t="e">
        <f>IF(ISBLANK('afstanden (kilometers)'!F3 ), ,'afstanden (kilometers)'!F3/('tijden (uren)'!F3-MOD('tijden (uren)'!F3,1)+MOD('tijden (uren)'!F3,1)*100/60))</f>
        <v>#DIV/0!</v>
      </c>
      <c r="G3" t="e">
        <f>IF(ISBLANK('afstanden (kilometers)'!I3 ), ,'afstanden (kilometers)'!I3/('tijden (uren)'!I3-MOD('tijden (uren)'!I3,1)+MOD('tijden (uren)'!I3,1)*100/60))</f>
        <v>#DIV/0!</v>
      </c>
      <c r="H3" t="e">
        <f>IF(ISBLANK('afstanden (kilometers)'!K3 ), ,'afstanden (kilometers)'!K3/('tijden (uren)'!K3-MOD('tijden (uren)'!K3,1)+MOD('tijden (uren)'!K3,1)*100/60))</f>
        <v>#DIV/0!</v>
      </c>
      <c r="I3" t="e">
        <f>IF(ISBLANK('afstanden (kilometers)'!L3 ), ,'afstanden (kilometers)'!L3/('tijden (uren)'!L3-MOD('tijden (uren)'!L3,1)+MOD('tijden (uren)'!L3,1)*100/60))</f>
        <v>#DIV/0!</v>
      </c>
      <c r="J3" t="e">
        <f>IF(ISBLANK('afstanden (kilometers)'!M3 ), ,'afstanden (kilometers)'!M3/('tijden (uren)'!M3-MOD('tijden (uren)'!M3,1)+MOD('tijden (uren)'!M3,1)*100/60))</f>
        <v>#DIV/0!</v>
      </c>
      <c r="K3" t="e">
        <f>IF(ISBLANK('afstanden (kilometers)'!N3 ), ,'afstanden (kilometers)'!N3/('tijden (uren)'!N3-MOD('tijden (uren)'!N3,1)+MOD('tijden (uren)'!N3,1)*100/60))</f>
        <v>#DIV/0!</v>
      </c>
      <c r="L3" t="e">
        <f>IF(ISBLANK('afstanden (kilometers)'!O3 ), ,'afstanden (kilometers)'!O3/('tijden (uren)'!O3-MOD('tijden (uren)'!O3,1)+MOD('tijden (uren)'!O3,1)*100/60))</f>
        <v>#DIV/0!</v>
      </c>
      <c r="M3" t="e">
        <f>IF(ISBLANK('afstanden (kilometers)'!P3 ), ,'afstanden (kilometers)'!P3/('tijden (uren)'!P3-MOD('tijden (uren)'!P3,1)+MOD('tijden (uren)'!P3,1)*100/60))</f>
        <v>#DIV/0!</v>
      </c>
      <c r="N3" t="e">
        <f>IF(ISBLANK('afstanden (kilometers)'!T3 ), ,'afstanden (kilometers)'!T3/('tijden (uren)'!T3-MOD('tijden (uren)'!T3,1)+MOD('tijden (uren)'!T3,1)*100/60))</f>
        <v>#DIV/0!</v>
      </c>
      <c r="O3" t="e">
        <f>IF(ISBLANK('afstanden (kilometers)'!U3 ), ,'afstanden (kilometers)'!U3/('tijden (uren)'!U3-MOD('tijden (uren)'!U3,1)+MOD('tijden (uren)'!U3,1)*100/60))</f>
        <v>#DIV/0!</v>
      </c>
      <c r="P3" t="e">
        <f>IF(ISBLANK('afstanden (kilometers)'!V3 ), ,'afstanden (kilometers)'!V3/('tijden (uren)'!V3-MOD('tijden (uren)'!V3,1)+MOD('tijden (uren)'!V3,1)*100/60))</f>
        <v>#DIV/0!</v>
      </c>
      <c r="Q3" t="e">
        <f>IF(ISBLANK('afstanden (kilometers)'!W3 ), ,'afstanden (kilometers)'!W3/('tijden (uren)'!W3-MOD('tijden (uren)'!W3,1)+MOD('tijden (uren)'!W3,1)*100/60))</f>
        <v>#DIV/0!</v>
      </c>
      <c r="R3">
        <f>IF(ISBLANK('afstanden (kilometers)'!Z3 ), ,'afstanden (kilometers)'!Z3/('tijden (uren)'!Z3-MOD('tijden (uren)'!Z3,1)+MOD('tijden (uren)'!Z3,1)*100/60))</f>
        <v>68.134228187919476</v>
      </c>
      <c r="S3" t="e">
        <f>IF(ISBLANK('afstanden (kilometers)'!AA3 ), ,'afstanden (kilometers)'!AA3/('tijden (uren)'!AA3-MOD('tijden (uren)'!AA3,1)+MOD('tijden (uren)'!AA3,1)*100/60))</f>
        <v>#DIV/0!</v>
      </c>
      <c r="T3" t="e">
        <f>IF(ISBLANK('afstanden (kilometers)'!AB3 ), ,'afstanden (kilometers)'!AB3/('tijden (uren)'!AB3-MOD('tijden (uren)'!AB3,1)+MOD('tijden (uren)'!AB3,1)*100/60))</f>
        <v>#DIV/0!</v>
      </c>
      <c r="U3" t="e">
        <f>IF(ISBLANK('afstanden (kilometers)'!AC3 ), ,'afstanden (kilometers)'!AC3/('tijden (uren)'!AC3-MOD('tijden (uren)'!AC3,1)+MOD('tijden (uren)'!AC3,1)*100/60))</f>
        <v>#DIV/0!</v>
      </c>
      <c r="V3" t="e">
        <f>IF(ISBLANK('afstanden (kilometers)'!AD3 ), ,'afstanden (kilometers)'!AD3/('tijden (uren)'!AD3-MOD('tijden (uren)'!AD3,1)+MOD('tijden (uren)'!AD3,1)*100/60))</f>
        <v>#DIV/0!</v>
      </c>
      <c r="W3" t="e">
        <f>IF(ISBLANK('afstanden (kilometers)'!AH3 ), ,'afstanden (kilometers)'!AH3/('tijden (uren)'!AH3-MOD('tijden (uren)'!AH3,1)+MOD('tijden (uren)'!AH3,1)*100/60))</f>
        <v>#DIV/0!</v>
      </c>
      <c r="X3" t="e">
        <f>IF(ISBLANK('afstanden (kilometers)'!AI3 ), ,'afstanden (kilometers)'!AI3/('tijden (uren)'!AI3-MOD('tijden (uren)'!AI3,1)+MOD('tijden (uren)'!AI3,1)*100/60))</f>
        <v>#DIV/0!</v>
      </c>
      <c r="Y3" t="e">
        <f>IF(ISBLANK('afstanden (kilometers)'!AJ3 ), ,'afstanden (kilometers)'!AJ3/('tijden (uren)'!AJ3-MOD('tijden (uren)'!AJ3,1)+MOD('tijden (uren)'!AJ3,1)*100/60))</f>
        <v>#DIV/0!</v>
      </c>
      <c r="Z3" t="e">
        <f>IF(ISBLANK('afstanden (kilometers)'!AK3 ), ,'afstanden (kilometers)'!AK3/('tijden (uren)'!AK3-MOD('tijden (uren)'!AK3,1)+MOD('tijden (uren)'!AK3,1)*100/60))</f>
        <v>#DIV/0!</v>
      </c>
      <c r="AA3" t="e">
        <f>IF(ISBLANK('afstanden (kilometers)'!#REF! ), ,'afstanden (kilometers)'!#REF!/('tijden (uren)'!#REF!-MOD('tijden (uren)'!#REF!,1)+MOD('tijden (uren)'!#REF!,1)*100/60))</f>
        <v>#REF!</v>
      </c>
      <c r="AB3">
        <f>IF(ISBLANK('afstanden (kilometers)'!AL3 ), ,'afstanden (kilometers)'!AL3/('tijden (uren)'!AL3-MOD('tijden (uren)'!AL3,1)+MOD('tijden (uren)'!AL3,1)*100/60))</f>
        <v>82.08</v>
      </c>
      <c r="AC3" t="e">
        <f>IF(ISBLANK('afstanden (kilometers)'!AM3 ), ,'afstanden (kilometers)'!AM3/('tijden (uren)'!AM3-MOD('tijden (uren)'!AM3,1)+MOD('tijden (uren)'!AM3,1)*100/60))</f>
        <v>#DIV/0!</v>
      </c>
      <c r="AD3" t="e">
        <f>IF(ISBLANK('afstanden (kilometers)'!AN3 ), ,'afstanden (kilometers)'!AN3/('tijden (uren)'!AN3-MOD('tijden (uren)'!AN3,1)+MOD('tijden (uren)'!AN3,1)*100/60))</f>
        <v>#DIV/0!</v>
      </c>
      <c r="AE3" t="e">
        <f>IF(ISBLANK('afstanden (kilometers)'!AP3 ), ,'afstanden (kilometers)'!AP3/('tijden (uren)'!AP3-MOD('tijden (uren)'!AP3,1)+MOD('tijden (uren)'!AP3,1)*100/60))</f>
        <v>#DIV/0!</v>
      </c>
      <c r="AF3" t="e">
        <f>IF(ISBLANK('afstanden (kilometers)'!AQ3 ), ,'afstanden (kilometers)'!AQ3/('tijden (uren)'!AQ3-MOD('tijden (uren)'!AQ3,1)+MOD('tijden (uren)'!AQ3,1)*100/60))</f>
        <v>#DIV/0!</v>
      </c>
      <c r="AG3" t="e">
        <f>IF(ISBLANK('afstanden (kilometers)'!AR3 ), ,'afstanden (kilometers)'!AR3/('tijden (uren)'!AR3-MOD('tijden (uren)'!AR3,1)+MOD('tijden (uren)'!AR3,1)*100/60))</f>
        <v>#DIV/0!</v>
      </c>
      <c r="AH3" t="e">
        <f>IF(ISBLANK('afstanden (kilometers)'!AT3 ), ,'afstanden (kilometers)'!AT3/('tijden (uren)'!AT3-MOD('tijden (uren)'!AT3,1)+MOD('tijden (uren)'!AT3,1)*100/60))</f>
        <v>#DIV/0!</v>
      </c>
      <c r="AI3" t="e">
        <f>IF(ISBLANK('afstanden (kilometers)'!AU3 ), ,'afstanden (kilometers)'!AU3/('tijden (uren)'!AU3-MOD('tijden (uren)'!AU3,1)+MOD('tijden (uren)'!AU3,1)*100/60))</f>
        <v>#DIV/0!</v>
      </c>
      <c r="AJ3" t="e">
        <f>IF(ISBLANK('afstanden (kilometers)'!AV3 ), ,'afstanden (kilometers)'!AV3/('tijden (uren)'!AV3-MOD('tijden (uren)'!AV3,1)+MOD('tijden (uren)'!AV3,1)*100/60))</f>
        <v>#DIV/0!</v>
      </c>
      <c r="AK3" t="e">
        <f>IF(ISBLANK('afstanden (kilometers)'!AW3 ), ,'afstanden (kilometers)'!AW3/('tijden (uren)'!AW3-MOD('tijden (uren)'!AW3,1)+MOD('tijden (uren)'!AW3,1)*100/60))</f>
        <v>#DIV/0!</v>
      </c>
      <c r="AL3" t="e">
        <f>IF(ISBLANK('afstanden (kilometers)'!AX3 ), ,'afstanden (kilometers)'!AX3/('tijden (uren)'!AX3-MOD('tijden (uren)'!AX3,1)+MOD('tijden (uren)'!AX3,1)*100/60))</f>
        <v>#DIV/0!</v>
      </c>
    </row>
    <row r="4" spans="1:38" x14ac:dyDescent="0.3">
      <c r="A4" t="s">
        <v>3</v>
      </c>
      <c r="D4" t="s">
        <v>2</v>
      </c>
      <c r="E4" t="e">
        <f>IF(ISBLANK('afstanden (kilometers)'!E4 ), ,'afstanden (kilometers)'!E4/('tijden (uren)'!E4-MOD('tijden (uren)'!E4,1)+MOD('tijden (uren)'!E4,1)*100/60))</f>
        <v>#DIV/0!</v>
      </c>
      <c r="F4" t="e">
        <f>IF(ISBLANK('afstanden (kilometers)'!F4 ), ,'afstanden (kilometers)'!F4/('tijden (uren)'!F4-MOD('tijden (uren)'!F4,1)+MOD('tijden (uren)'!F4,1)*100/60))</f>
        <v>#DIV/0!</v>
      </c>
      <c r="G4" t="e">
        <f>IF(ISBLANK('afstanden (kilometers)'!I4 ), ,'afstanden (kilometers)'!I4/('tijden (uren)'!I4-MOD('tijden (uren)'!I4,1)+MOD('tijden (uren)'!I4,1)*100/60))</f>
        <v>#DIV/0!</v>
      </c>
      <c r="H4">
        <f>IF(ISBLANK('afstanden (kilometers)'!K4 ), ,'afstanden (kilometers)'!K4/('tijden (uren)'!K4-MOD('tijden (uren)'!K4,1)+MOD('tijden (uren)'!K4,1)*100/60))</f>
        <v>56.347826086956516</v>
      </c>
      <c r="I4" t="e">
        <f>IF(ISBLANK('afstanden (kilometers)'!L4 ), ,'afstanden (kilometers)'!L4/('tijden (uren)'!L4-MOD('tijden (uren)'!L4,1)+MOD('tijden (uren)'!L4,1)*100/60))</f>
        <v>#DIV/0!</v>
      </c>
      <c r="J4" t="e">
        <f>IF(ISBLANK('afstanden (kilometers)'!M4 ), ,'afstanden (kilometers)'!M4/('tijden (uren)'!M4-MOD('tijden (uren)'!M4,1)+MOD('tijden (uren)'!M4,1)*100/60))</f>
        <v>#DIV/0!</v>
      </c>
      <c r="K4" t="e">
        <f>IF(ISBLANK('afstanden (kilometers)'!N4 ), ,'afstanden (kilometers)'!N4/('tijden (uren)'!N4-MOD('tijden (uren)'!N4,1)+MOD('tijden (uren)'!N4,1)*100/60))</f>
        <v>#DIV/0!</v>
      </c>
      <c r="L4" t="e">
        <f>IF(ISBLANK('afstanden (kilometers)'!O4 ), ,'afstanden (kilometers)'!O4/('tijden (uren)'!O4-MOD('tijden (uren)'!O4,1)+MOD('tijden (uren)'!O4,1)*100/60))</f>
        <v>#DIV/0!</v>
      </c>
      <c r="M4" t="e">
        <f>IF(ISBLANK('afstanden (kilometers)'!P4 ), ,'afstanden (kilometers)'!P4/('tijden (uren)'!P4-MOD('tijden (uren)'!P4,1)+MOD('tijden (uren)'!P4,1)*100/60))</f>
        <v>#DIV/0!</v>
      </c>
      <c r="N4" t="e">
        <f>IF(ISBLANK('afstanden (kilometers)'!T4 ), ,'afstanden (kilometers)'!T4/('tijden (uren)'!T4-MOD('tijden (uren)'!T4,1)+MOD('tijden (uren)'!T4,1)*100/60))</f>
        <v>#DIV/0!</v>
      </c>
      <c r="O4" t="e">
        <f>IF(ISBLANK('afstanden (kilometers)'!U4 ), ,'afstanden (kilometers)'!U4/('tijden (uren)'!U4-MOD('tijden (uren)'!U4,1)+MOD('tijden (uren)'!U4,1)*100/60))</f>
        <v>#DIV/0!</v>
      </c>
      <c r="P4" t="e">
        <f>IF(ISBLANK('afstanden (kilometers)'!V4 ), ,'afstanden (kilometers)'!V4/('tijden (uren)'!V4-MOD('tijden (uren)'!V4,1)+MOD('tijden (uren)'!V4,1)*100/60))</f>
        <v>#DIV/0!</v>
      </c>
      <c r="Q4" t="e">
        <f>IF(ISBLANK('afstanden (kilometers)'!W4 ), ,'afstanden (kilometers)'!W4/('tijden (uren)'!W4-MOD('tijden (uren)'!W4,1)+MOD('tijden (uren)'!W4,1)*100/60))</f>
        <v>#DIV/0!</v>
      </c>
      <c r="R4" t="e">
        <f>IF(ISBLANK('afstanden (kilometers)'!Z4 ), ,'afstanden (kilometers)'!Z4/('tijden (uren)'!Z4-MOD('tijden (uren)'!Z4,1)+MOD('tijden (uren)'!Z4,1)*100/60))</f>
        <v>#DIV/0!</v>
      </c>
      <c r="S4" t="e">
        <f>IF(ISBLANK('afstanden (kilometers)'!AA4 ), ,'afstanden (kilometers)'!AA4/('tijden (uren)'!AA4-MOD('tijden (uren)'!AA4,1)+MOD('tijden (uren)'!AA4,1)*100/60))</f>
        <v>#DIV/0!</v>
      </c>
      <c r="T4" t="e">
        <f>IF(ISBLANK('afstanden (kilometers)'!AB4 ), ,'afstanden (kilometers)'!AB4/('tijden (uren)'!AB4-MOD('tijden (uren)'!AB4,1)+MOD('tijden (uren)'!AB4,1)*100/60))</f>
        <v>#DIV/0!</v>
      </c>
      <c r="U4" t="e">
        <f>IF(ISBLANK('afstanden (kilometers)'!AC4 ), ,'afstanden (kilometers)'!AC4/('tijden (uren)'!AC4-MOD('tijden (uren)'!AC4,1)+MOD('tijden (uren)'!AC4,1)*100/60))</f>
        <v>#DIV/0!</v>
      </c>
      <c r="V4" t="e">
        <f>IF(ISBLANK('afstanden (kilometers)'!AD4 ), ,'afstanden (kilometers)'!AD4/('tijden (uren)'!AD4-MOD('tijden (uren)'!AD4,1)+MOD('tijden (uren)'!AD4,1)*100/60))</f>
        <v>#DIV/0!</v>
      </c>
      <c r="W4" t="e">
        <f>IF(ISBLANK('afstanden (kilometers)'!AH4 ), ,'afstanden (kilometers)'!AH4/('tijden (uren)'!AH4-MOD('tijden (uren)'!AH4,1)+MOD('tijden (uren)'!AH4,1)*100/60))</f>
        <v>#DIV/0!</v>
      </c>
      <c r="X4" t="e">
        <f>IF(ISBLANK('afstanden (kilometers)'!AI4 ), ,'afstanden (kilometers)'!AI4/('tijden (uren)'!AI4-MOD('tijden (uren)'!AI4,1)+MOD('tijden (uren)'!AI4,1)*100/60))</f>
        <v>#DIV/0!</v>
      </c>
      <c r="Y4" t="e">
        <f>IF(ISBLANK('afstanden (kilometers)'!AJ4 ), ,'afstanden (kilometers)'!AJ4/('tijden (uren)'!AJ4-MOD('tijden (uren)'!AJ4,1)+MOD('tijden (uren)'!AJ4,1)*100/60))</f>
        <v>#DIV/0!</v>
      </c>
      <c r="Z4" t="e">
        <f>IF(ISBLANK('afstanden (kilometers)'!AK4 ), ,'afstanden (kilometers)'!AK4/('tijden (uren)'!AK4-MOD('tijden (uren)'!AK4,1)+MOD('tijden (uren)'!AK4,1)*100/60))</f>
        <v>#DIV/0!</v>
      </c>
      <c r="AA4" t="e">
        <f>IF(ISBLANK('afstanden (kilometers)'!#REF! ), ,'afstanden (kilometers)'!#REF!/('tijden (uren)'!#REF!-MOD('tijden (uren)'!#REF!,1)+MOD('tijden (uren)'!#REF!,1)*100/60))</f>
        <v>#REF!</v>
      </c>
      <c r="AB4" t="e">
        <f>IF(ISBLANK('afstanden (kilometers)'!AL4 ), ,'afstanden (kilometers)'!AL4/('tijden (uren)'!AL4-MOD('tijden (uren)'!AL4,1)+MOD('tijden (uren)'!AL4,1)*100/60))</f>
        <v>#DIV/0!</v>
      </c>
      <c r="AC4" t="e">
        <f>IF(ISBLANK('afstanden (kilometers)'!AM4 ), ,'afstanden (kilometers)'!AM4/('tijden (uren)'!AM4-MOD('tijden (uren)'!AM4,1)+MOD('tijden (uren)'!AM4,1)*100/60))</f>
        <v>#DIV/0!</v>
      </c>
      <c r="AD4" t="e">
        <f>IF(ISBLANK('afstanden (kilometers)'!AN4 ), ,'afstanden (kilometers)'!AN4/('tijden (uren)'!AN4-MOD('tijden (uren)'!AN4,1)+MOD('tijden (uren)'!AN4,1)*100/60))</f>
        <v>#DIV/0!</v>
      </c>
      <c r="AE4" t="e">
        <f>IF(ISBLANK('afstanden (kilometers)'!AP4 ), ,'afstanden (kilometers)'!AP4/('tijden (uren)'!AP4-MOD('tijden (uren)'!AP4,1)+MOD('tijden (uren)'!AP4,1)*100/60))</f>
        <v>#DIV/0!</v>
      </c>
      <c r="AF4" t="e">
        <f>IF(ISBLANK('afstanden (kilometers)'!AQ4 ), ,'afstanden (kilometers)'!AQ4/('tijden (uren)'!AQ4-MOD('tijden (uren)'!AQ4,1)+MOD('tijden (uren)'!AQ4,1)*100/60))</f>
        <v>#DIV/0!</v>
      </c>
      <c r="AG4" t="e">
        <f>IF(ISBLANK('afstanden (kilometers)'!AR4 ), ,'afstanden (kilometers)'!AR4/('tijden (uren)'!AR4-MOD('tijden (uren)'!AR4,1)+MOD('tijden (uren)'!AR4,1)*100/60))</f>
        <v>#DIV/0!</v>
      </c>
      <c r="AH4" t="e">
        <f>IF(ISBLANK('afstanden (kilometers)'!AT4 ), ,'afstanden (kilometers)'!AT4/('tijden (uren)'!AT4-MOD('tijden (uren)'!AT4,1)+MOD('tijden (uren)'!AT4,1)*100/60))</f>
        <v>#DIV/0!</v>
      </c>
      <c r="AI4" t="e">
        <f>IF(ISBLANK('afstanden (kilometers)'!AU4 ), ,'afstanden (kilometers)'!AU4/('tijden (uren)'!AU4-MOD('tijden (uren)'!AU4,1)+MOD('tijden (uren)'!AU4,1)*100/60))</f>
        <v>#DIV/0!</v>
      </c>
      <c r="AJ4" t="e">
        <f>IF(ISBLANK('afstanden (kilometers)'!AV4 ), ,'afstanden (kilometers)'!AV4/('tijden (uren)'!AV4-MOD('tijden (uren)'!AV4,1)+MOD('tijden (uren)'!AV4,1)*100/60))</f>
        <v>#DIV/0!</v>
      </c>
      <c r="AK4" t="e">
        <f>IF(ISBLANK('afstanden (kilometers)'!AW4 ), ,'afstanden (kilometers)'!AW4/('tijden (uren)'!AW4-MOD('tijden (uren)'!AW4,1)+MOD('tijden (uren)'!AW4,1)*100/60))</f>
        <v>#DIV/0!</v>
      </c>
      <c r="AL4" t="e">
        <f>IF(ISBLANK('afstanden (kilometers)'!AX4 ), ,'afstanden (kilometers)'!AX4/('tijden (uren)'!AX4-MOD('tijden (uren)'!AX4,1)+MOD('tijden (uren)'!AX4,1)*100/60))</f>
        <v>#DIV/0!</v>
      </c>
    </row>
    <row r="5" spans="1:38" x14ac:dyDescent="0.3">
      <c r="A5" t="s">
        <v>4</v>
      </c>
      <c r="E5" t="s">
        <v>2</v>
      </c>
      <c r="F5">
        <f>IF(ISBLANK('afstanden (kilometers)'!F5 ), ,'afstanden (kilometers)'!F5/('tijden (uren)'!F5-MOD('tijden (uren)'!F5,1)+MOD('tijden (uren)'!F5,1)*100/60))</f>
        <v>223.52941176470591</v>
      </c>
      <c r="G5" t="e">
        <f>IF(ISBLANK('afstanden (kilometers)'!I5 ), ,'afstanden (kilometers)'!I5/('tijden (uren)'!I5-MOD('tijden (uren)'!I5,1)+MOD('tijden (uren)'!I5,1)*100/60))</f>
        <v>#DIV/0!</v>
      </c>
      <c r="H5" t="e">
        <f>IF(ISBLANK('afstanden (kilometers)'!K5 ), ,'afstanden (kilometers)'!K5/('tijden (uren)'!K5-MOD('tijden (uren)'!K5,1)+MOD('tijden (uren)'!K5,1)*100/60))</f>
        <v>#DIV/0!</v>
      </c>
      <c r="I5" t="e">
        <f>IF(ISBLANK('afstanden (kilometers)'!L5 ), ,'afstanden (kilometers)'!L5/('tijden (uren)'!L5-MOD('tijden (uren)'!L5,1)+MOD('tijden (uren)'!L5,1)*100/60))</f>
        <v>#DIV/0!</v>
      </c>
      <c r="J5" t="e">
        <f>IF(ISBLANK('afstanden (kilometers)'!M5 ), ,'afstanden (kilometers)'!M5/('tijden (uren)'!M5-MOD('tijden (uren)'!M5,1)+MOD('tijden (uren)'!M5,1)*100/60))</f>
        <v>#DIV/0!</v>
      </c>
      <c r="K5" t="e">
        <f>IF(ISBLANK('afstanden (kilometers)'!N5 ), ,'afstanden (kilometers)'!N5/('tijden (uren)'!N5-MOD('tijden (uren)'!N5,1)+MOD('tijden (uren)'!N5,1)*100/60))</f>
        <v>#DIV/0!</v>
      </c>
      <c r="L5" t="e">
        <f>IF(ISBLANK('afstanden (kilometers)'!O5 ), ,'afstanden (kilometers)'!O5/('tijden (uren)'!O5-MOD('tijden (uren)'!O5,1)+MOD('tijden (uren)'!O5,1)*100/60))</f>
        <v>#DIV/0!</v>
      </c>
      <c r="M5" t="e">
        <f>IF(ISBLANK('afstanden (kilometers)'!P5 ), ,'afstanden (kilometers)'!P5/('tijden (uren)'!P5-MOD('tijden (uren)'!P5,1)+MOD('tijden (uren)'!P5,1)*100/60))</f>
        <v>#DIV/0!</v>
      </c>
      <c r="N5">
        <f>IF(ISBLANK('afstanden (kilometers)'!T5 ), ,'afstanden (kilometers)'!T5/('tijden (uren)'!T5-MOD('tijden (uren)'!T5,1)+MOD('tijden (uren)'!T5,1)*100/60))</f>
        <v>69.517241379310349</v>
      </c>
      <c r="O5" t="e">
        <f>IF(ISBLANK('afstanden (kilometers)'!U5 ), ,'afstanden (kilometers)'!U5/('tijden (uren)'!U5-MOD('tijden (uren)'!U5,1)+MOD('tijden (uren)'!U5,1)*100/60))</f>
        <v>#DIV/0!</v>
      </c>
      <c r="P5" t="e">
        <f>IF(ISBLANK('afstanden (kilometers)'!V5 ), ,'afstanden (kilometers)'!V5/('tijden (uren)'!V5-MOD('tijden (uren)'!V5,1)+MOD('tijden (uren)'!V5,1)*100/60))</f>
        <v>#DIV/0!</v>
      </c>
      <c r="Q5" t="e">
        <f>IF(ISBLANK('afstanden (kilometers)'!W5 ), ,'afstanden (kilometers)'!W5/('tijden (uren)'!W5-MOD('tijden (uren)'!W5,1)+MOD('tijden (uren)'!W5,1)*100/60))</f>
        <v>#DIV/0!</v>
      </c>
      <c r="R5">
        <f>IF(ISBLANK('afstanden (kilometers)'!Z5 ), ,'afstanden (kilometers)'!Z5/('tijden (uren)'!Z5-MOD('tijden (uren)'!Z5,1)+MOD('tijden (uren)'!Z5,1)*100/60))</f>
        <v>50.333333333333336</v>
      </c>
      <c r="S5">
        <f>IF(ISBLANK('afstanden (kilometers)'!AA5 ), ,'afstanden (kilometers)'!AA5/('tijden (uren)'!AA5-MOD('tijden (uren)'!AA5,1)+MOD('tijden (uren)'!AA5,1)*100/60))</f>
        <v>44.425531914893618</v>
      </c>
      <c r="T5" t="e">
        <f>IF(ISBLANK('afstanden (kilometers)'!AB5 ), ,'afstanden (kilometers)'!AB5/('tijden (uren)'!AB5-MOD('tijden (uren)'!AB5,1)+MOD('tijden (uren)'!AB5,1)*100/60))</f>
        <v>#DIV/0!</v>
      </c>
      <c r="U5" t="e">
        <f>IF(ISBLANK('afstanden (kilometers)'!AC5 ), ,'afstanden (kilometers)'!AC5/('tijden (uren)'!AC5-MOD('tijden (uren)'!AC5,1)+MOD('tijden (uren)'!AC5,1)*100/60))</f>
        <v>#DIV/0!</v>
      </c>
      <c r="V5">
        <f>IF(ISBLANK('afstanden (kilometers)'!AD5 ), ,'afstanden (kilometers)'!AD5/('tijden (uren)'!AD5-MOD('tijden (uren)'!AD5,1)+MOD('tijden (uren)'!AD5,1)*100/60))</f>
        <v>39.063829787234042</v>
      </c>
      <c r="W5" t="e">
        <f>IF(ISBLANK('afstanden (kilometers)'!AH5 ), ,'afstanden (kilometers)'!AH5/('tijden (uren)'!AH5-MOD('tijden (uren)'!AH5,1)+MOD('tijden (uren)'!AH5,1)*100/60))</f>
        <v>#DIV/0!</v>
      </c>
      <c r="X5" t="e">
        <f>IF(ISBLANK('afstanden (kilometers)'!AI5 ), ,'afstanden (kilometers)'!AI5/('tijden (uren)'!AI5-MOD('tijden (uren)'!AI5,1)+MOD('tijden (uren)'!AI5,1)*100/60))</f>
        <v>#DIV/0!</v>
      </c>
      <c r="Y5" t="e">
        <f>IF(ISBLANK('afstanden (kilometers)'!AJ5 ), ,'afstanden (kilometers)'!AJ5/('tijden (uren)'!AJ5-MOD('tijden (uren)'!AJ5,1)+MOD('tijden (uren)'!AJ5,1)*100/60))</f>
        <v>#DIV/0!</v>
      </c>
      <c r="Z5" t="e">
        <f>IF(ISBLANK('afstanden (kilometers)'!AK5 ), ,'afstanden (kilometers)'!AK5/('tijden (uren)'!AK5-MOD('tijden (uren)'!AK5,1)+MOD('tijden (uren)'!AK5,1)*100/60))</f>
        <v>#DIV/0!</v>
      </c>
      <c r="AA5" t="e">
        <f>IF(ISBLANK('afstanden (kilometers)'!#REF! ), ,'afstanden (kilometers)'!#REF!/('tijden (uren)'!#REF!-MOD('tijden (uren)'!#REF!,1)+MOD('tijden (uren)'!#REF!,1)*100/60))</f>
        <v>#REF!</v>
      </c>
      <c r="AB5" t="e">
        <f>IF(ISBLANK('afstanden (kilometers)'!AL5 ), ,'afstanden (kilometers)'!AL5/('tijden (uren)'!AL5-MOD('tijden (uren)'!AL5,1)+MOD('tijden (uren)'!AL5,1)*100/60))</f>
        <v>#DIV/0!</v>
      </c>
      <c r="AC5" t="e">
        <f>IF(ISBLANK('afstanden (kilometers)'!AM5 ), ,'afstanden (kilometers)'!AM5/('tijden (uren)'!AM5-MOD('tijden (uren)'!AM5,1)+MOD('tijden (uren)'!AM5,1)*100/60))</f>
        <v>#DIV/0!</v>
      </c>
      <c r="AD5" t="e">
        <f>IF(ISBLANK('afstanden (kilometers)'!AN5 ), ,'afstanden (kilometers)'!AN5/('tijden (uren)'!AN5-MOD('tijden (uren)'!AN5,1)+MOD('tijden (uren)'!AN5,1)*100/60))</f>
        <v>#DIV/0!</v>
      </c>
      <c r="AE5" t="e">
        <f>IF(ISBLANK('afstanden (kilometers)'!AP5 ), ,'afstanden (kilometers)'!AP5/('tijden (uren)'!AP5-MOD('tijden (uren)'!AP5,1)+MOD('tijden (uren)'!AP5,1)*100/60))</f>
        <v>#DIV/0!</v>
      </c>
      <c r="AF5" t="e">
        <f>IF(ISBLANK('afstanden (kilometers)'!AQ5 ), ,'afstanden (kilometers)'!AQ5/('tijden (uren)'!AQ5-MOD('tijden (uren)'!AQ5,1)+MOD('tijden (uren)'!AQ5,1)*100/60))</f>
        <v>#DIV/0!</v>
      </c>
      <c r="AG5" t="e">
        <f>IF(ISBLANK('afstanden (kilometers)'!AR5 ), ,'afstanden (kilometers)'!AR5/('tijden (uren)'!AR5-MOD('tijden (uren)'!AR5,1)+MOD('tijden (uren)'!AR5,1)*100/60))</f>
        <v>#DIV/0!</v>
      </c>
      <c r="AH5" t="e">
        <f>IF(ISBLANK('afstanden (kilometers)'!AT5 ), ,'afstanden (kilometers)'!AT5/('tijden (uren)'!AT5-MOD('tijden (uren)'!AT5,1)+MOD('tijden (uren)'!AT5,1)*100/60))</f>
        <v>#DIV/0!</v>
      </c>
      <c r="AI5" t="e">
        <f>IF(ISBLANK('afstanden (kilometers)'!AU5 ), ,'afstanden (kilometers)'!AU5/('tijden (uren)'!AU5-MOD('tijden (uren)'!AU5,1)+MOD('tijden (uren)'!AU5,1)*100/60))</f>
        <v>#DIV/0!</v>
      </c>
      <c r="AJ5" t="e">
        <f>IF(ISBLANK('afstanden (kilometers)'!AV5 ), ,'afstanden (kilometers)'!AV5/('tijden (uren)'!AV5-MOD('tijden (uren)'!AV5,1)+MOD('tijden (uren)'!AV5,1)*100/60))</f>
        <v>#DIV/0!</v>
      </c>
      <c r="AK5" t="e">
        <f>IF(ISBLANK('afstanden (kilometers)'!AW5 ), ,'afstanden (kilometers)'!AW5/('tijden (uren)'!AW5-MOD('tijden (uren)'!AW5,1)+MOD('tijden (uren)'!AW5,1)*100/60))</f>
        <v>#DIV/0!</v>
      </c>
      <c r="AL5" t="e">
        <f>IF(ISBLANK('afstanden (kilometers)'!AX5 ), ,'afstanden (kilometers)'!AX5/('tijden (uren)'!AX5-MOD('tijden (uren)'!AX5,1)+MOD('tijden (uren)'!AX5,1)*100/60))</f>
        <v>#DIV/0!</v>
      </c>
    </row>
    <row r="6" spans="1:38" x14ac:dyDescent="0.3">
      <c r="A6" t="s">
        <v>13</v>
      </c>
      <c r="F6" t="s">
        <v>2</v>
      </c>
      <c r="G6" t="e">
        <f>IF(ISBLANK('afstanden (kilometers)'!I6 ), ,'afstanden (kilometers)'!I6/('tijden (uren)'!I6-MOD('tijden (uren)'!I6,1)+MOD('tijden (uren)'!I6,1)*100/60))</f>
        <v>#DIV/0!</v>
      </c>
      <c r="H6" t="e">
        <f>IF(ISBLANK('afstanden (kilometers)'!K6 ), ,'afstanden (kilometers)'!K6/('tijden (uren)'!K6-MOD('tijden (uren)'!K6,1)+MOD('tijden (uren)'!K6,1)*100/60))</f>
        <v>#DIV/0!</v>
      </c>
      <c r="I6" t="e">
        <f>IF(ISBLANK('afstanden (kilometers)'!L6 ), ,'afstanden (kilometers)'!L6/('tijden (uren)'!L6-MOD('tijden (uren)'!L6,1)+MOD('tijden (uren)'!L6,1)*100/60))</f>
        <v>#DIV/0!</v>
      </c>
      <c r="J6" t="e">
        <f>IF(ISBLANK('afstanden (kilometers)'!M6 ), ,'afstanden (kilometers)'!M6/('tijden (uren)'!M6-MOD('tijden (uren)'!M6,1)+MOD('tijden (uren)'!M6,1)*100/60))</f>
        <v>#DIV/0!</v>
      </c>
      <c r="K6" t="e">
        <f>IF(ISBLANK('afstanden (kilometers)'!N6 ), ,'afstanden (kilometers)'!N6/('tijden (uren)'!N6-MOD('tijden (uren)'!N6,1)+MOD('tijden (uren)'!N6,1)*100/60))</f>
        <v>#DIV/0!</v>
      </c>
      <c r="L6" t="e">
        <f>IF(ISBLANK('afstanden (kilometers)'!O6 ), ,'afstanden (kilometers)'!O6/('tijden (uren)'!O6-MOD('tijden (uren)'!O6,1)+MOD('tijden (uren)'!O6,1)*100/60))</f>
        <v>#DIV/0!</v>
      </c>
      <c r="M6" t="e">
        <f>IF(ISBLANK('afstanden (kilometers)'!P6 ), ,'afstanden (kilometers)'!P6/('tijden (uren)'!P6-MOD('tijden (uren)'!P6,1)+MOD('tijden (uren)'!P6,1)*100/60))</f>
        <v>#DIV/0!</v>
      </c>
      <c r="N6">
        <f>IF(ISBLANK('afstanden (kilometers)'!T6 ), ,'afstanden (kilometers)'!T6/('tijden (uren)'!T6-MOD('tijden (uren)'!T6,1)+MOD('tijden (uren)'!T6,1)*100/60))</f>
        <v>90.75</v>
      </c>
      <c r="O6" t="e">
        <f>IF(ISBLANK('afstanden (kilometers)'!U6 ), ,'afstanden (kilometers)'!U6/('tijden (uren)'!U6-MOD('tijden (uren)'!U6,1)+MOD('tijden (uren)'!U6,1)*100/60))</f>
        <v>#DIV/0!</v>
      </c>
      <c r="P6" t="e">
        <f>IF(ISBLANK('afstanden (kilometers)'!V6 ), ,'afstanden (kilometers)'!V6/('tijden (uren)'!V6-MOD('tijden (uren)'!V6,1)+MOD('tijden (uren)'!V6,1)*100/60))</f>
        <v>#DIV/0!</v>
      </c>
      <c r="Q6" t="e">
        <f>IF(ISBLANK('afstanden (kilometers)'!W6 ), ,'afstanden (kilometers)'!W6/('tijden (uren)'!W6-MOD('tijden (uren)'!W6,1)+MOD('tijden (uren)'!W6,1)*100/60))</f>
        <v>#DIV/0!</v>
      </c>
      <c r="R6" t="e">
        <f>IF(ISBLANK('afstanden (kilometers)'!Z6 ), ,'afstanden (kilometers)'!Z6/('tijden (uren)'!Z6-MOD('tijden (uren)'!Z6,1)+MOD('tijden (uren)'!Z6,1)*100/60))</f>
        <v>#DIV/0!</v>
      </c>
      <c r="S6" t="e">
        <f>IF(ISBLANK('afstanden (kilometers)'!AA6 ), ,'afstanden (kilometers)'!AA6/('tijden (uren)'!AA6-MOD('tijden (uren)'!AA6,1)+MOD('tijden (uren)'!AA6,1)*100/60))</f>
        <v>#DIV/0!</v>
      </c>
      <c r="T6" t="e">
        <f>IF(ISBLANK('afstanden (kilometers)'!AB6 ), ,'afstanden (kilometers)'!AB6/('tijden (uren)'!AB6-MOD('tijden (uren)'!AB6,1)+MOD('tijden (uren)'!AB6,1)*100/60))</f>
        <v>#DIV/0!</v>
      </c>
      <c r="U6" t="e">
        <f>IF(ISBLANK('afstanden (kilometers)'!AC6 ), ,'afstanden (kilometers)'!AC6/('tijden (uren)'!AC6-MOD('tijden (uren)'!AC6,1)+MOD('tijden (uren)'!AC6,1)*100/60))</f>
        <v>#DIV/0!</v>
      </c>
      <c r="V6" t="e">
        <f>IF(ISBLANK('afstanden (kilometers)'!AD6 ), ,'afstanden (kilometers)'!AD6/('tijden (uren)'!AD6-MOD('tijden (uren)'!AD6,1)+MOD('tijden (uren)'!AD6,1)*100/60))</f>
        <v>#DIV/0!</v>
      </c>
      <c r="W6" t="e">
        <f>IF(ISBLANK('afstanden (kilometers)'!AH6 ), ,'afstanden (kilometers)'!AH6/('tijden (uren)'!AH6-MOD('tijden (uren)'!AH6,1)+MOD('tijden (uren)'!AH6,1)*100/60))</f>
        <v>#DIV/0!</v>
      </c>
      <c r="X6" t="e">
        <f>IF(ISBLANK('afstanden (kilometers)'!AI6 ), ,'afstanden (kilometers)'!AI6/('tijden (uren)'!AI6-MOD('tijden (uren)'!AI6,1)+MOD('tijden (uren)'!AI6,1)*100/60))</f>
        <v>#DIV/0!</v>
      </c>
      <c r="Y6" t="e">
        <f>IF(ISBLANK('afstanden (kilometers)'!AJ6 ), ,'afstanden (kilometers)'!AJ6/('tijden (uren)'!AJ6-MOD('tijden (uren)'!AJ6,1)+MOD('tijden (uren)'!AJ6,1)*100/60))</f>
        <v>#DIV/0!</v>
      </c>
      <c r="Z6" t="e">
        <f>IF(ISBLANK('afstanden (kilometers)'!AK6 ), ,'afstanden (kilometers)'!AK6/('tijden (uren)'!AK6-MOD('tijden (uren)'!AK6,1)+MOD('tijden (uren)'!AK6,1)*100/60))</f>
        <v>#DIV/0!</v>
      </c>
      <c r="AA6" t="e">
        <f>IF(ISBLANK('afstanden (kilometers)'!#REF! ), ,'afstanden (kilometers)'!#REF!/('tijden (uren)'!#REF!-MOD('tijden (uren)'!#REF!,1)+MOD('tijden (uren)'!#REF!,1)*100/60))</f>
        <v>#REF!</v>
      </c>
      <c r="AB6" t="e">
        <f>IF(ISBLANK('afstanden (kilometers)'!AL6 ), ,'afstanden (kilometers)'!AL6/('tijden (uren)'!AL6-MOD('tijden (uren)'!AL6,1)+MOD('tijden (uren)'!AL6,1)*100/60))</f>
        <v>#DIV/0!</v>
      </c>
      <c r="AC6" t="e">
        <f>IF(ISBLANK('afstanden (kilometers)'!AM6 ), ,'afstanden (kilometers)'!AM6/('tijden (uren)'!AM6-MOD('tijden (uren)'!AM6,1)+MOD('tijden (uren)'!AM6,1)*100/60))</f>
        <v>#DIV/0!</v>
      </c>
      <c r="AD6" t="e">
        <f>IF(ISBLANK('afstanden (kilometers)'!AN6 ), ,'afstanden (kilometers)'!AN6/('tijden (uren)'!AN6-MOD('tijden (uren)'!AN6,1)+MOD('tijden (uren)'!AN6,1)*100/60))</f>
        <v>#DIV/0!</v>
      </c>
      <c r="AE6" t="e">
        <f>IF(ISBLANK('afstanden (kilometers)'!AP6 ), ,'afstanden (kilometers)'!AP6/('tijden (uren)'!AP6-MOD('tijden (uren)'!AP6,1)+MOD('tijden (uren)'!AP6,1)*100/60))</f>
        <v>#DIV/0!</v>
      </c>
      <c r="AF6" t="e">
        <f>IF(ISBLANK('afstanden (kilometers)'!AQ6 ), ,'afstanden (kilometers)'!AQ6/('tijden (uren)'!AQ6-MOD('tijden (uren)'!AQ6,1)+MOD('tijden (uren)'!AQ6,1)*100/60))</f>
        <v>#DIV/0!</v>
      </c>
      <c r="AG6" t="e">
        <f>IF(ISBLANK('afstanden (kilometers)'!AR6 ), ,'afstanden (kilometers)'!AR6/('tijden (uren)'!AR6-MOD('tijden (uren)'!AR6,1)+MOD('tijden (uren)'!AR6,1)*100/60))</f>
        <v>#DIV/0!</v>
      </c>
      <c r="AH6" t="e">
        <f>IF(ISBLANK('afstanden (kilometers)'!AT6 ), ,'afstanden (kilometers)'!AT6/('tijden (uren)'!AT6-MOD('tijden (uren)'!AT6,1)+MOD('tijden (uren)'!AT6,1)*100/60))</f>
        <v>#DIV/0!</v>
      </c>
      <c r="AI6" t="e">
        <f>IF(ISBLANK('afstanden (kilometers)'!AU6 ), ,'afstanden (kilometers)'!AU6/('tijden (uren)'!AU6-MOD('tijden (uren)'!AU6,1)+MOD('tijden (uren)'!AU6,1)*100/60))</f>
        <v>#DIV/0!</v>
      </c>
      <c r="AJ6" t="e">
        <f>IF(ISBLANK('afstanden (kilometers)'!AV6 ), ,'afstanden (kilometers)'!AV6/('tijden (uren)'!AV6-MOD('tijden (uren)'!AV6,1)+MOD('tijden (uren)'!AV6,1)*100/60))</f>
        <v>#DIV/0!</v>
      </c>
      <c r="AK6" t="e">
        <f>IF(ISBLANK('afstanden (kilometers)'!AW6 ), ,'afstanden (kilometers)'!AW6/('tijden (uren)'!AW6-MOD('tijden (uren)'!AW6,1)+MOD('tijden (uren)'!AW6,1)*100/60))</f>
        <v>#DIV/0!</v>
      </c>
      <c r="AL6" t="e">
        <f>IF(ISBLANK('afstanden (kilometers)'!AX6 ), ,'afstanden (kilometers)'!AX6/('tijden (uren)'!AX6-MOD('tijden (uren)'!AX6,1)+MOD('tijden (uren)'!AX6,1)*100/60))</f>
        <v>#DIV/0!</v>
      </c>
    </row>
    <row r="7" spans="1:38" x14ac:dyDescent="0.3">
      <c r="A7" t="s">
        <v>5</v>
      </c>
      <c r="G7" t="s">
        <v>2</v>
      </c>
      <c r="H7" t="e">
        <f>IF(ISBLANK('afstanden (kilometers)'!K9 ), ,'afstanden (kilometers)'!K9/('tijden (uren)'!K9-MOD('tijden (uren)'!K9,1)+MOD('tijden (uren)'!K9,1)*100/60))</f>
        <v>#DIV/0!</v>
      </c>
      <c r="I7" t="e">
        <f>IF(ISBLANK('afstanden (kilometers)'!L9 ), ,'afstanden (kilometers)'!L9/('tijden (uren)'!L9-MOD('tijden (uren)'!L9,1)+MOD('tijden (uren)'!L9,1)*100/60))</f>
        <v>#DIV/0!</v>
      </c>
      <c r="J7" t="e">
        <f>IF(ISBLANK('afstanden (kilometers)'!M9 ), ,'afstanden (kilometers)'!M9/('tijden (uren)'!M9-MOD('tijden (uren)'!M9,1)+MOD('tijden (uren)'!M9,1)*100/60))</f>
        <v>#DIV/0!</v>
      </c>
      <c r="K7" t="e">
        <f>IF(ISBLANK('afstanden (kilometers)'!N9 ), ,'afstanden (kilometers)'!N9/('tijden (uren)'!N9-MOD('tijden (uren)'!N9,1)+MOD('tijden (uren)'!N9,1)*100/60))</f>
        <v>#DIV/0!</v>
      </c>
      <c r="L7" t="e">
        <f>IF(ISBLANK('afstanden (kilometers)'!O9 ), ,'afstanden (kilometers)'!O9/('tijden (uren)'!O9-MOD('tijden (uren)'!O9,1)+MOD('tijden (uren)'!O9,1)*100/60))</f>
        <v>#DIV/0!</v>
      </c>
      <c r="M7" t="e">
        <f>IF(ISBLANK('afstanden (kilometers)'!P9 ), ,'afstanden (kilometers)'!P9/('tijden (uren)'!P9-MOD('tijden (uren)'!P9,1)+MOD('tijden (uren)'!P9,1)*100/60))</f>
        <v>#DIV/0!</v>
      </c>
      <c r="N7" t="e">
        <f>IF(ISBLANK('afstanden (kilometers)'!T9 ), ,'afstanden (kilometers)'!T9/('tijden (uren)'!T9-MOD('tijden (uren)'!T9,1)+MOD('tijden (uren)'!T9,1)*100/60))</f>
        <v>#DIV/0!</v>
      </c>
      <c r="O7" t="e">
        <f>IF(ISBLANK('afstanden (kilometers)'!U9 ), ,'afstanden (kilometers)'!U9/('tijden (uren)'!U9-MOD('tijden (uren)'!U9,1)+MOD('tijden (uren)'!U9,1)*100/60))</f>
        <v>#DIV/0!</v>
      </c>
      <c r="P7" t="e">
        <f>IF(ISBLANK('afstanden (kilometers)'!V9 ), ,'afstanden (kilometers)'!V9/('tijden (uren)'!V9-MOD('tijden (uren)'!V9,1)+MOD('tijden (uren)'!V9,1)*100/60))</f>
        <v>#DIV/0!</v>
      </c>
      <c r="Q7" t="e">
        <f>IF(ISBLANK('afstanden (kilometers)'!W9 ), ,'afstanden (kilometers)'!W9/('tijden (uren)'!W9-MOD('tijden (uren)'!W9,1)+MOD('tijden (uren)'!W9,1)*100/60))</f>
        <v>#DIV/0!</v>
      </c>
      <c r="R7" t="e">
        <f>IF(ISBLANK('afstanden (kilometers)'!Z9 ), ,'afstanden (kilometers)'!Z9/('tijden (uren)'!Z9-MOD('tijden (uren)'!Z9,1)+MOD('tijden (uren)'!Z9,1)*100/60))</f>
        <v>#DIV/0!</v>
      </c>
      <c r="S7" t="e">
        <f>IF(ISBLANK('afstanden (kilometers)'!AA9 ), ,'afstanden (kilometers)'!AA9/('tijden (uren)'!AA9-MOD('tijden (uren)'!AA9,1)+MOD('tijden (uren)'!AA9,1)*100/60))</f>
        <v>#DIV/0!</v>
      </c>
      <c r="T7" t="e">
        <f>IF(ISBLANK('afstanden (kilometers)'!AB9 ), ,'afstanden (kilometers)'!AB9/('tijden (uren)'!AB9-MOD('tijden (uren)'!AB9,1)+MOD('tijden (uren)'!AB9,1)*100/60))</f>
        <v>#DIV/0!</v>
      </c>
      <c r="U7" t="e">
        <f>IF(ISBLANK('afstanden (kilometers)'!AC9 ), ,'afstanden (kilometers)'!AC9/('tijden (uren)'!AC9-MOD('tijden (uren)'!AC9,1)+MOD('tijden (uren)'!AC9,1)*100/60))</f>
        <v>#DIV/0!</v>
      </c>
      <c r="V7" t="e">
        <f>IF(ISBLANK('afstanden (kilometers)'!AD9 ), ,'afstanden (kilometers)'!AD9/('tijden (uren)'!AD9-MOD('tijden (uren)'!AD9,1)+MOD('tijden (uren)'!AD9,1)*100/60))</f>
        <v>#DIV/0!</v>
      </c>
      <c r="W7" t="e">
        <f>IF(ISBLANK('afstanden (kilometers)'!AH9 ), ,'afstanden (kilometers)'!AH9/('tijden (uren)'!AH9-MOD('tijden (uren)'!AH9,1)+MOD('tijden (uren)'!AH9,1)*100/60))</f>
        <v>#DIV/0!</v>
      </c>
      <c r="X7" t="e">
        <f>IF(ISBLANK('afstanden (kilometers)'!AI9 ), ,'afstanden (kilometers)'!AI9/('tijden (uren)'!AI9-MOD('tijden (uren)'!AI9,1)+MOD('tijden (uren)'!AI9,1)*100/60))</f>
        <v>#DIV/0!</v>
      </c>
      <c r="Y7" t="e">
        <f>IF(ISBLANK('afstanden (kilometers)'!AJ9 ), ,'afstanden (kilometers)'!AJ9/('tijden (uren)'!AJ9-MOD('tijden (uren)'!AJ9,1)+MOD('tijden (uren)'!AJ9,1)*100/60))</f>
        <v>#DIV/0!</v>
      </c>
      <c r="Z7" t="e">
        <f>IF(ISBLANK('afstanden (kilometers)'!AK9 ), ,'afstanden (kilometers)'!AK9/('tijden (uren)'!AK9-MOD('tijden (uren)'!AK9,1)+MOD('tijden (uren)'!AK9,1)*100/60))</f>
        <v>#DIV/0!</v>
      </c>
      <c r="AA7" t="e">
        <f>IF(ISBLANK('afstanden (kilometers)'!#REF! ), ,'afstanden (kilometers)'!#REF!/('tijden (uren)'!#REF!-MOD('tijden (uren)'!#REF!,1)+MOD('tijden (uren)'!#REF!,1)*100/60))</f>
        <v>#REF!</v>
      </c>
      <c r="AB7" t="e">
        <f>IF(ISBLANK('afstanden (kilometers)'!AL9 ), ,'afstanden (kilometers)'!AL9/('tijden (uren)'!AL9-MOD('tijden (uren)'!AL9,1)+MOD('tijden (uren)'!AL9,1)*100/60))</f>
        <v>#DIV/0!</v>
      </c>
      <c r="AC7" t="e">
        <f>IF(ISBLANK('afstanden (kilometers)'!AM9 ), ,'afstanden (kilometers)'!AM9/('tijden (uren)'!AM9-MOD('tijden (uren)'!AM9,1)+MOD('tijden (uren)'!AM9,1)*100/60))</f>
        <v>#DIV/0!</v>
      </c>
      <c r="AD7" t="e">
        <f>IF(ISBLANK('afstanden (kilometers)'!AN9 ), ,'afstanden (kilometers)'!AN9/('tijden (uren)'!AN9-MOD('tijden (uren)'!AN9,1)+MOD('tijden (uren)'!AN9,1)*100/60))</f>
        <v>#DIV/0!</v>
      </c>
      <c r="AE7" t="e">
        <f>IF(ISBLANK('afstanden (kilometers)'!AP9 ), ,'afstanden (kilometers)'!AP9/('tijden (uren)'!AP9-MOD('tijden (uren)'!AP9,1)+MOD('tijden (uren)'!AP9,1)*100/60))</f>
        <v>#DIV/0!</v>
      </c>
      <c r="AF7" t="e">
        <f>IF(ISBLANK('afstanden (kilometers)'!AQ9 ), ,'afstanden (kilometers)'!AQ9/('tijden (uren)'!AQ9-MOD('tijden (uren)'!AQ9,1)+MOD('tijden (uren)'!AQ9,1)*100/60))</f>
        <v>#DIV/0!</v>
      </c>
      <c r="AG7" t="e">
        <f>IF(ISBLANK('afstanden (kilometers)'!AR9 ), ,'afstanden (kilometers)'!AR9/('tijden (uren)'!AR9-MOD('tijden (uren)'!AR9,1)+MOD('tijden (uren)'!AR9,1)*100/60))</f>
        <v>#DIV/0!</v>
      </c>
      <c r="AH7" t="e">
        <f>IF(ISBLANK('afstanden (kilometers)'!AT9 ), ,'afstanden (kilometers)'!AT9/('tijden (uren)'!AT9-MOD('tijden (uren)'!AT9,1)+MOD('tijden (uren)'!AT9,1)*100/60))</f>
        <v>#DIV/0!</v>
      </c>
      <c r="AI7" t="e">
        <f>IF(ISBLANK('afstanden (kilometers)'!AU9 ), ,'afstanden (kilometers)'!AU9/('tijden (uren)'!AU9-MOD('tijden (uren)'!AU9,1)+MOD('tijden (uren)'!AU9,1)*100/60))</f>
        <v>#DIV/0!</v>
      </c>
      <c r="AJ7" t="e">
        <f>IF(ISBLANK('afstanden (kilometers)'!AV9 ), ,'afstanden (kilometers)'!AV9/('tijden (uren)'!AV9-MOD('tijden (uren)'!AV9,1)+MOD('tijden (uren)'!AV9,1)*100/60))</f>
        <v>#DIV/0!</v>
      </c>
      <c r="AK7" t="e">
        <f>IF(ISBLANK('afstanden (kilometers)'!AW9 ), ,'afstanden (kilometers)'!AW9/('tijden (uren)'!AW9-MOD('tijden (uren)'!AW9,1)+MOD('tijden (uren)'!AW9,1)*100/60))</f>
        <v>#DIV/0!</v>
      </c>
      <c r="AL7" t="e">
        <f>IF(ISBLANK('afstanden (kilometers)'!AX9 ), ,'afstanden (kilometers)'!AX9/('tijden (uren)'!AX9-MOD('tijden (uren)'!AX9,1)+MOD('tijden (uren)'!AX9,1)*100/60))</f>
        <v>#DIV/0!</v>
      </c>
    </row>
    <row r="8" spans="1:38" x14ac:dyDescent="0.3">
      <c r="A8" t="s">
        <v>7</v>
      </c>
      <c r="H8" t="s">
        <v>2</v>
      </c>
      <c r="I8">
        <f>IF(ISBLANK('afstanden (kilometers)'!L11 ), ,'afstanden (kilometers)'!L11/('tijden (uren)'!L11-MOD('tijden (uren)'!L11,1)+MOD('tijden (uren)'!L11,1)*100/60))</f>
        <v>214.10256410256409</v>
      </c>
      <c r="J8">
        <f>IF(ISBLANK('afstanden (kilometers)'!M11 ), ,'afstanden (kilometers)'!M11/('tijden (uren)'!M11-MOD('tijden (uren)'!M11,1)+MOD('tijden (uren)'!M11,1)*100/60))</f>
        <v>235.22727272727269</v>
      </c>
      <c r="K8" t="e">
        <f>IF(ISBLANK('afstanden (kilometers)'!N11 ), ,'afstanden (kilometers)'!N11/('tijden (uren)'!N11-MOD('tijden (uren)'!N11,1)+MOD('tijden (uren)'!N11,1)*100/60))</f>
        <v>#DIV/0!</v>
      </c>
      <c r="L8" t="e">
        <f>IF(ISBLANK('afstanden (kilometers)'!O11 ), ,'afstanden (kilometers)'!O11/('tijden (uren)'!O11-MOD('tijden (uren)'!O11,1)+MOD('tijden (uren)'!O11,1)*100/60))</f>
        <v>#DIV/0!</v>
      </c>
      <c r="M8" t="e">
        <f>IF(ISBLANK('afstanden (kilometers)'!P11 ), ,'afstanden (kilometers)'!P11/('tijden (uren)'!P11-MOD('tijden (uren)'!P11,1)+MOD('tijden (uren)'!P11,1)*100/60))</f>
        <v>#DIV/0!</v>
      </c>
      <c r="N8" t="e">
        <f>IF(ISBLANK('afstanden (kilometers)'!T11 ), ,'afstanden (kilometers)'!T11/('tijden (uren)'!T11-MOD('tijden (uren)'!T11,1)+MOD('tijden (uren)'!T11,1)*100/60))</f>
        <v>#DIV/0!</v>
      </c>
      <c r="O8" t="e">
        <f>IF(ISBLANK('afstanden (kilometers)'!U11 ), ,'afstanden (kilometers)'!U11/('tijden (uren)'!U11-MOD('tijden (uren)'!U11,1)+MOD('tijden (uren)'!U11,1)*100/60))</f>
        <v>#DIV/0!</v>
      </c>
      <c r="P8" t="e">
        <f>IF(ISBLANK('afstanden (kilometers)'!V11 ), ,'afstanden (kilometers)'!V11/('tijden (uren)'!V11-MOD('tijden (uren)'!V11,1)+MOD('tijden (uren)'!V11,1)*100/60))</f>
        <v>#DIV/0!</v>
      </c>
      <c r="Q8" t="e">
        <f>IF(ISBLANK('afstanden (kilometers)'!W11 ), ,'afstanden (kilometers)'!W11/('tijden (uren)'!W11-MOD('tijden (uren)'!W11,1)+MOD('tijden (uren)'!W11,1)*100/60))</f>
        <v>#DIV/0!</v>
      </c>
      <c r="R8" t="e">
        <f>IF(ISBLANK('afstanden (kilometers)'!Z11 ), ,'afstanden (kilometers)'!Z11/('tijden (uren)'!Z11-MOD('tijden (uren)'!Z11,1)+MOD('tijden (uren)'!Z11,1)*100/60))</f>
        <v>#DIV/0!</v>
      </c>
      <c r="S8" t="e">
        <f>IF(ISBLANK('afstanden (kilometers)'!AA11 ), ,'afstanden (kilometers)'!AA11/('tijden (uren)'!AA11-MOD('tijden (uren)'!AA11,1)+MOD('tijden (uren)'!AA11,1)*100/60))</f>
        <v>#DIV/0!</v>
      </c>
      <c r="T8" t="e">
        <f>IF(ISBLANK('afstanden (kilometers)'!AB11 ), ,'afstanden (kilometers)'!AB11/('tijden (uren)'!AB11-MOD('tijden (uren)'!AB11,1)+MOD('tijden (uren)'!AB11,1)*100/60))</f>
        <v>#DIV/0!</v>
      </c>
      <c r="U8" t="e">
        <f>IF(ISBLANK('afstanden (kilometers)'!AC11 ), ,'afstanden (kilometers)'!AC11/('tijden (uren)'!AC11-MOD('tijden (uren)'!AC11,1)+MOD('tijden (uren)'!AC11,1)*100/60))</f>
        <v>#DIV/0!</v>
      </c>
      <c r="V8" t="e">
        <f>IF(ISBLANK('afstanden (kilometers)'!AD11 ), ,'afstanden (kilometers)'!AD11/('tijden (uren)'!AD11-MOD('tijden (uren)'!AD11,1)+MOD('tijden (uren)'!AD11,1)*100/60))</f>
        <v>#DIV/0!</v>
      </c>
      <c r="W8" t="e">
        <f>IF(ISBLANK('afstanden (kilometers)'!AH11 ), ,'afstanden (kilometers)'!AH11/('tijden (uren)'!AH11-MOD('tijden (uren)'!AH11,1)+MOD('tijden (uren)'!AH11,1)*100/60))</f>
        <v>#DIV/0!</v>
      </c>
      <c r="X8" t="e">
        <f>IF(ISBLANK('afstanden (kilometers)'!AI11 ), ,'afstanden (kilometers)'!AI11/('tijden (uren)'!AI11-MOD('tijden (uren)'!AI11,1)+MOD('tijden (uren)'!AI11,1)*100/60))</f>
        <v>#DIV/0!</v>
      </c>
      <c r="Y8" t="e">
        <f>IF(ISBLANK('afstanden (kilometers)'!AJ11 ), ,'afstanden (kilometers)'!AJ11/('tijden (uren)'!AJ11-MOD('tijden (uren)'!AJ11,1)+MOD('tijden (uren)'!AJ11,1)*100/60))</f>
        <v>#DIV/0!</v>
      </c>
      <c r="Z8" t="e">
        <f>IF(ISBLANK('afstanden (kilometers)'!AK11 ), ,'afstanden (kilometers)'!AK11/('tijden (uren)'!AK11-MOD('tijden (uren)'!AK11,1)+MOD('tijden (uren)'!AK11,1)*100/60))</f>
        <v>#DIV/0!</v>
      </c>
      <c r="AA8" t="e">
        <f>IF(ISBLANK('afstanden (kilometers)'!#REF! ), ,'afstanden (kilometers)'!#REF!/('tijden (uren)'!#REF!-MOD('tijden (uren)'!#REF!,1)+MOD('tijden (uren)'!#REF!,1)*100/60))</f>
        <v>#REF!</v>
      </c>
      <c r="AB8" t="e">
        <f>IF(ISBLANK('afstanden (kilometers)'!AL11 ), ,'afstanden (kilometers)'!AL11/('tijden (uren)'!AL11-MOD('tijden (uren)'!AL11,1)+MOD('tijden (uren)'!AL11,1)*100/60))</f>
        <v>#DIV/0!</v>
      </c>
      <c r="AC8" t="e">
        <f>IF(ISBLANK('afstanden (kilometers)'!AM11 ), ,'afstanden (kilometers)'!AM11/('tijden (uren)'!AM11-MOD('tijden (uren)'!AM11,1)+MOD('tijden (uren)'!AM11,1)*100/60))</f>
        <v>#DIV/0!</v>
      </c>
      <c r="AD8" t="e">
        <f>IF(ISBLANK('afstanden (kilometers)'!AN11 ), ,'afstanden (kilometers)'!AN11/('tijden (uren)'!AN11-MOD('tijden (uren)'!AN11,1)+MOD('tijden (uren)'!AN11,1)*100/60))</f>
        <v>#DIV/0!</v>
      </c>
      <c r="AE8" t="e">
        <f>IF(ISBLANK('afstanden (kilometers)'!AP11 ), ,'afstanden (kilometers)'!AP11/('tijden (uren)'!AP11-MOD('tijden (uren)'!AP11,1)+MOD('tijden (uren)'!AP11,1)*100/60))</f>
        <v>#DIV/0!</v>
      </c>
      <c r="AF8" t="e">
        <f>IF(ISBLANK('afstanden (kilometers)'!AQ11 ), ,'afstanden (kilometers)'!AQ11/('tijden (uren)'!AQ11-MOD('tijden (uren)'!AQ11,1)+MOD('tijden (uren)'!AQ11,1)*100/60))</f>
        <v>#DIV/0!</v>
      </c>
      <c r="AG8" t="e">
        <f>IF(ISBLANK('afstanden (kilometers)'!AR11 ), ,'afstanden (kilometers)'!AR11/('tijden (uren)'!AR11-MOD('tijden (uren)'!AR11,1)+MOD('tijden (uren)'!AR11,1)*100/60))</f>
        <v>#DIV/0!</v>
      </c>
      <c r="AH8" t="e">
        <f>IF(ISBLANK('afstanden (kilometers)'!AT11 ), ,'afstanden (kilometers)'!AT11/('tijden (uren)'!AT11-MOD('tijden (uren)'!AT11,1)+MOD('tijden (uren)'!AT11,1)*100/60))</f>
        <v>#DIV/0!</v>
      </c>
      <c r="AI8" t="e">
        <f>IF(ISBLANK('afstanden (kilometers)'!AU11 ), ,'afstanden (kilometers)'!AU11/('tijden (uren)'!AU11-MOD('tijden (uren)'!AU11,1)+MOD('tijden (uren)'!AU11,1)*100/60))</f>
        <v>#DIV/0!</v>
      </c>
      <c r="AJ8" t="e">
        <f>IF(ISBLANK('afstanden (kilometers)'!AV11 ), ,'afstanden (kilometers)'!AV11/('tijden (uren)'!AV11-MOD('tijden (uren)'!AV11,1)+MOD('tijden (uren)'!AV11,1)*100/60))</f>
        <v>#DIV/0!</v>
      </c>
      <c r="AK8" t="e">
        <f>IF(ISBLANK('afstanden (kilometers)'!AW11 ), ,'afstanden (kilometers)'!AW11/('tijden (uren)'!AW11-MOD('tijden (uren)'!AW11,1)+MOD('tijden (uren)'!AW11,1)*100/60))</f>
        <v>#DIV/0!</v>
      </c>
      <c r="AL8" t="e">
        <f>IF(ISBLANK('afstanden (kilometers)'!AX11 ), ,'afstanden (kilometers)'!AX11/('tijden (uren)'!AX11-MOD('tijden (uren)'!AX11,1)+MOD('tijden (uren)'!AX11,1)*100/60))</f>
        <v>#DIV/0!</v>
      </c>
    </row>
    <row r="9" spans="1:38" x14ac:dyDescent="0.3">
      <c r="A9" t="s">
        <v>8</v>
      </c>
      <c r="C9" t="s">
        <v>6</v>
      </c>
      <c r="I9" t="s">
        <v>2</v>
      </c>
      <c r="J9">
        <f>IF(ISBLANK('afstanden (kilometers)'!M12 ), ,'afstanden (kilometers)'!M12/('tijden (uren)'!M12-MOD('tijden (uren)'!M12,1)+MOD('tijden (uren)'!M12,1)*100/60))</f>
        <v>69.333333333333329</v>
      </c>
      <c r="K9" t="e">
        <f>IF(ISBLANK('afstanden (kilometers)'!N12 ), ,'afstanden (kilometers)'!N12/('tijden (uren)'!N12-MOD('tijden (uren)'!N12,1)+MOD('tijden (uren)'!N12,1)*100/60))</f>
        <v>#DIV/0!</v>
      </c>
      <c r="L9" t="e">
        <f>IF(ISBLANK('afstanden (kilometers)'!O12 ), ,'afstanden (kilometers)'!O12/('tijden (uren)'!O12-MOD('tijden (uren)'!O12,1)+MOD('tijden (uren)'!O12,1)*100/60))</f>
        <v>#DIV/0!</v>
      </c>
      <c r="M9" t="e">
        <f>IF(ISBLANK('afstanden (kilometers)'!P12 ), ,'afstanden (kilometers)'!P12/('tijden (uren)'!P12-MOD('tijden (uren)'!P12,1)+MOD('tijden (uren)'!P12,1)*100/60))</f>
        <v>#DIV/0!</v>
      </c>
      <c r="N9" t="e">
        <f>IF(ISBLANK('afstanden (kilometers)'!T12 ), ,'afstanden (kilometers)'!T12/('tijden (uren)'!T12-MOD('tijden (uren)'!T12,1)+MOD('tijden (uren)'!T12,1)*100/60))</f>
        <v>#DIV/0!</v>
      </c>
      <c r="O9" t="e">
        <f>IF(ISBLANK('afstanden (kilometers)'!U12 ), ,'afstanden (kilometers)'!U12/('tijden (uren)'!U12-MOD('tijden (uren)'!U12,1)+MOD('tijden (uren)'!U12,1)*100/60))</f>
        <v>#DIV/0!</v>
      </c>
      <c r="P9" t="e">
        <f>IF(ISBLANK('afstanden (kilometers)'!V12 ), ,'afstanden (kilometers)'!V12/('tijden (uren)'!V12-MOD('tijden (uren)'!V12,1)+MOD('tijden (uren)'!V12,1)*100/60))</f>
        <v>#DIV/0!</v>
      </c>
      <c r="Q9" t="e">
        <f>IF(ISBLANK('afstanden (kilometers)'!W12 ), ,'afstanden (kilometers)'!W12/('tijden (uren)'!W12-MOD('tijden (uren)'!W12,1)+MOD('tijden (uren)'!W12,1)*100/60))</f>
        <v>#DIV/0!</v>
      </c>
      <c r="R9" t="e">
        <f>IF(ISBLANK('afstanden (kilometers)'!Z12 ), ,'afstanden (kilometers)'!Z12/('tijden (uren)'!Z12-MOD('tijden (uren)'!Z12,1)+MOD('tijden (uren)'!Z12,1)*100/60))</f>
        <v>#DIV/0!</v>
      </c>
      <c r="S9" t="e">
        <f>IF(ISBLANK('afstanden (kilometers)'!AA12 ), ,'afstanden (kilometers)'!AA12/('tijden (uren)'!AA12-MOD('tijden (uren)'!AA12,1)+MOD('tijden (uren)'!AA12,1)*100/60))</f>
        <v>#DIV/0!</v>
      </c>
      <c r="T9" t="e">
        <f>IF(ISBLANK('afstanden (kilometers)'!AB12 ), ,'afstanden (kilometers)'!AB12/('tijden (uren)'!AB12-MOD('tijden (uren)'!AB12,1)+MOD('tijden (uren)'!AB12,1)*100/60))</f>
        <v>#DIV/0!</v>
      </c>
      <c r="U9" t="e">
        <f>IF(ISBLANK('afstanden (kilometers)'!AC12 ), ,'afstanden (kilometers)'!AC12/('tijden (uren)'!AC12-MOD('tijden (uren)'!AC12,1)+MOD('tijden (uren)'!AC12,1)*100/60))</f>
        <v>#DIV/0!</v>
      </c>
      <c r="V9" t="e">
        <f>IF(ISBLANK('afstanden (kilometers)'!AD12 ), ,'afstanden (kilometers)'!AD12/('tijden (uren)'!AD12-MOD('tijden (uren)'!AD12,1)+MOD('tijden (uren)'!AD12,1)*100/60))</f>
        <v>#DIV/0!</v>
      </c>
      <c r="W9" t="e">
        <f>IF(ISBLANK('afstanden (kilometers)'!AH12 ), ,'afstanden (kilometers)'!AH12/('tijden (uren)'!AH12-MOD('tijden (uren)'!AH12,1)+MOD('tijden (uren)'!AH12,1)*100/60))</f>
        <v>#DIV/0!</v>
      </c>
      <c r="X9" t="e">
        <f>IF(ISBLANK('afstanden (kilometers)'!AI12 ), ,'afstanden (kilometers)'!AI12/('tijden (uren)'!AI12-MOD('tijden (uren)'!AI12,1)+MOD('tijden (uren)'!AI12,1)*100/60))</f>
        <v>#DIV/0!</v>
      </c>
      <c r="Y9" t="e">
        <f>IF(ISBLANK('afstanden (kilometers)'!AJ12 ), ,'afstanden (kilometers)'!AJ12/('tijden (uren)'!AJ12-MOD('tijden (uren)'!AJ12,1)+MOD('tijden (uren)'!AJ12,1)*100/60))</f>
        <v>#DIV/0!</v>
      </c>
      <c r="Z9" t="e">
        <f>IF(ISBLANK('afstanden (kilometers)'!AK12 ), ,'afstanden (kilometers)'!AK12/('tijden (uren)'!AK12-MOD('tijden (uren)'!AK12,1)+MOD('tijden (uren)'!AK12,1)*100/60))</f>
        <v>#DIV/0!</v>
      </c>
      <c r="AA9" t="e">
        <f>IF(ISBLANK('afstanden (kilometers)'!#REF! ), ,'afstanden (kilometers)'!#REF!/('tijden (uren)'!#REF!-MOD('tijden (uren)'!#REF!,1)+MOD('tijden (uren)'!#REF!,1)*100/60))</f>
        <v>#REF!</v>
      </c>
      <c r="AB9" t="e">
        <f>IF(ISBLANK('afstanden (kilometers)'!AL12 ), ,'afstanden (kilometers)'!AL12/('tijden (uren)'!AL12-MOD('tijden (uren)'!AL12,1)+MOD('tijden (uren)'!AL12,1)*100/60))</f>
        <v>#DIV/0!</v>
      </c>
      <c r="AC9" t="e">
        <f>IF(ISBLANK('afstanden (kilometers)'!AM12 ), ,'afstanden (kilometers)'!AM12/('tijden (uren)'!AM12-MOD('tijden (uren)'!AM12,1)+MOD('tijden (uren)'!AM12,1)*100/60))</f>
        <v>#DIV/0!</v>
      </c>
      <c r="AD9" t="e">
        <f>IF(ISBLANK('afstanden (kilometers)'!AN12 ), ,'afstanden (kilometers)'!AN12/('tijden (uren)'!AN12-MOD('tijden (uren)'!AN12,1)+MOD('tijden (uren)'!AN12,1)*100/60))</f>
        <v>#DIV/0!</v>
      </c>
      <c r="AE9" t="e">
        <f>IF(ISBLANK('afstanden (kilometers)'!AP12 ), ,'afstanden (kilometers)'!AP12/('tijden (uren)'!AP12-MOD('tijden (uren)'!AP12,1)+MOD('tijden (uren)'!AP12,1)*100/60))</f>
        <v>#DIV/0!</v>
      </c>
      <c r="AF9" t="e">
        <f>IF(ISBLANK('afstanden (kilometers)'!AQ12 ), ,'afstanden (kilometers)'!AQ12/('tijden (uren)'!AQ12-MOD('tijden (uren)'!AQ12,1)+MOD('tijden (uren)'!AQ12,1)*100/60))</f>
        <v>#DIV/0!</v>
      </c>
      <c r="AG9" t="e">
        <f>IF(ISBLANK('afstanden (kilometers)'!AR12 ), ,'afstanden (kilometers)'!AR12/('tijden (uren)'!AR12-MOD('tijden (uren)'!AR12,1)+MOD('tijden (uren)'!AR12,1)*100/60))</f>
        <v>#DIV/0!</v>
      </c>
      <c r="AH9" t="e">
        <f>IF(ISBLANK('afstanden (kilometers)'!AT12 ), ,'afstanden (kilometers)'!AT12/('tijden (uren)'!AT12-MOD('tijden (uren)'!AT12,1)+MOD('tijden (uren)'!AT12,1)*100/60))</f>
        <v>#DIV/0!</v>
      </c>
      <c r="AI9" t="e">
        <f>IF(ISBLANK('afstanden (kilometers)'!AU12 ), ,'afstanden (kilometers)'!AU12/('tijden (uren)'!AU12-MOD('tijden (uren)'!AU12,1)+MOD('tijden (uren)'!AU12,1)*100/60))</f>
        <v>#DIV/0!</v>
      </c>
      <c r="AJ9" t="e">
        <f>IF(ISBLANK('afstanden (kilometers)'!AV12 ), ,'afstanden (kilometers)'!AV12/('tijden (uren)'!AV12-MOD('tijden (uren)'!AV12,1)+MOD('tijden (uren)'!AV12,1)*100/60))</f>
        <v>#DIV/0!</v>
      </c>
      <c r="AK9" t="e">
        <f>IF(ISBLANK('afstanden (kilometers)'!AW12 ), ,'afstanden (kilometers)'!AW12/('tijden (uren)'!AW12-MOD('tijden (uren)'!AW12,1)+MOD('tijden (uren)'!AW12,1)*100/60))</f>
        <v>#DIV/0!</v>
      </c>
      <c r="AL9" t="e">
        <f>IF(ISBLANK('afstanden (kilometers)'!AX12 ), ,'afstanden (kilometers)'!AX12/('tijden (uren)'!AX12-MOD('tijden (uren)'!AX12,1)+MOD('tijden (uren)'!AX12,1)*100/60))</f>
        <v>#DIV/0!</v>
      </c>
    </row>
    <row r="10" spans="1:38" x14ac:dyDescent="0.3">
      <c r="A10" t="s">
        <v>9</v>
      </c>
      <c r="C10" t="s">
        <v>6</v>
      </c>
      <c r="J10" t="s">
        <v>2</v>
      </c>
      <c r="K10" t="e">
        <f>IF(ISBLANK('afstanden (kilometers)'!N13 ), ,'afstanden (kilometers)'!N13/('tijden (uren)'!N13-MOD('tijden (uren)'!N13,1)+MOD('tijden (uren)'!N13,1)*100/60))</f>
        <v>#DIV/0!</v>
      </c>
      <c r="L10" t="e">
        <f>IF(ISBLANK('afstanden (kilometers)'!O13 ), ,'afstanden (kilometers)'!O13/('tijden (uren)'!O13-MOD('tijden (uren)'!O13,1)+MOD('tijden (uren)'!O13,1)*100/60))</f>
        <v>#DIV/0!</v>
      </c>
      <c r="M10" t="e">
        <f>IF(ISBLANK('afstanden (kilometers)'!P13 ), ,'afstanden (kilometers)'!P13/('tijden (uren)'!P13-MOD('tijden (uren)'!P13,1)+MOD('tijden (uren)'!P13,1)*100/60))</f>
        <v>#DIV/0!</v>
      </c>
      <c r="N10" t="e">
        <f>IF(ISBLANK('afstanden (kilometers)'!T13 ), ,'afstanden (kilometers)'!T13/('tijden (uren)'!T13-MOD('tijden (uren)'!T13,1)+MOD('tijden (uren)'!T13,1)*100/60))</f>
        <v>#DIV/0!</v>
      </c>
      <c r="O10" t="e">
        <f>IF(ISBLANK('afstanden (kilometers)'!U13 ), ,'afstanden (kilometers)'!U13/('tijden (uren)'!U13-MOD('tijden (uren)'!U13,1)+MOD('tijden (uren)'!U13,1)*100/60))</f>
        <v>#DIV/0!</v>
      </c>
      <c r="P10" t="e">
        <f>IF(ISBLANK('afstanden (kilometers)'!V13 ), ,'afstanden (kilometers)'!V13/('tijden (uren)'!V13-MOD('tijden (uren)'!V13,1)+MOD('tijden (uren)'!V13,1)*100/60))</f>
        <v>#DIV/0!</v>
      </c>
      <c r="Q10" t="e">
        <f>IF(ISBLANK('afstanden (kilometers)'!W13 ), ,'afstanden (kilometers)'!W13/('tijden (uren)'!W13-MOD('tijden (uren)'!W13,1)+MOD('tijden (uren)'!W13,1)*100/60))</f>
        <v>#DIV/0!</v>
      </c>
      <c r="R10" t="e">
        <f>IF(ISBLANK('afstanden (kilometers)'!Z13 ), ,'afstanden (kilometers)'!Z13/('tijden (uren)'!Z13-MOD('tijden (uren)'!Z13,1)+MOD('tijden (uren)'!Z13,1)*100/60))</f>
        <v>#DIV/0!</v>
      </c>
      <c r="S10" t="e">
        <f>IF(ISBLANK('afstanden (kilometers)'!AA13 ), ,'afstanden (kilometers)'!AA13/('tijden (uren)'!AA13-MOD('tijden (uren)'!AA13,1)+MOD('tijden (uren)'!AA13,1)*100/60))</f>
        <v>#DIV/0!</v>
      </c>
      <c r="T10" t="e">
        <f>IF(ISBLANK('afstanden (kilometers)'!AB13 ), ,'afstanden (kilometers)'!AB13/('tijden (uren)'!AB13-MOD('tijden (uren)'!AB13,1)+MOD('tijden (uren)'!AB13,1)*100/60))</f>
        <v>#DIV/0!</v>
      </c>
      <c r="U10" t="e">
        <f>IF(ISBLANK('afstanden (kilometers)'!AC13 ), ,'afstanden (kilometers)'!AC13/('tijden (uren)'!AC13-MOD('tijden (uren)'!AC13,1)+MOD('tijden (uren)'!AC13,1)*100/60))</f>
        <v>#DIV/0!</v>
      </c>
      <c r="V10" t="e">
        <f>IF(ISBLANK('afstanden (kilometers)'!AD13 ), ,'afstanden (kilometers)'!AD13/('tijden (uren)'!AD13-MOD('tijden (uren)'!AD13,1)+MOD('tijden (uren)'!AD13,1)*100/60))</f>
        <v>#DIV/0!</v>
      </c>
      <c r="W10" t="e">
        <f>IF(ISBLANK('afstanden (kilometers)'!AH13 ), ,'afstanden (kilometers)'!AH13/('tijden (uren)'!AH13-MOD('tijden (uren)'!AH13,1)+MOD('tijden (uren)'!AH13,1)*100/60))</f>
        <v>#DIV/0!</v>
      </c>
      <c r="X10" t="e">
        <f>IF(ISBLANK('afstanden (kilometers)'!AI13 ), ,'afstanden (kilometers)'!AI13/('tijden (uren)'!AI13-MOD('tijden (uren)'!AI13,1)+MOD('tijden (uren)'!AI13,1)*100/60))</f>
        <v>#DIV/0!</v>
      </c>
      <c r="Y10" t="e">
        <f>IF(ISBLANK('afstanden (kilometers)'!AJ13 ), ,'afstanden (kilometers)'!AJ13/('tijden (uren)'!AJ13-MOD('tijden (uren)'!AJ13,1)+MOD('tijden (uren)'!AJ13,1)*100/60))</f>
        <v>#DIV/0!</v>
      </c>
      <c r="Z10" t="e">
        <f>IF(ISBLANK('afstanden (kilometers)'!AK13 ), ,'afstanden (kilometers)'!AK13/('tijden (uren)'!AK13-MOD('tijden (uren)'!AK13,1)+MOD('tijden (uren)'!AK13,1)*100/60))</f>
        <v>#DIV/0!</v>
      </c>
      <c r="AA10" t="e">
        <f>IF(ISBLANK('afstanden (kilometers)'!#REF! ), ,'afstanden (kilometers)'!#REF!/('tijden (uren)'!#REF!-MOD('tijden (uren)'!#REF!,1)+MOD('tijden (uren)'!#REF!,1)*100/60))</f>
        <v>#REF!</v>
      </c>
      <c r="AB10" t="e">
        <f>IF(ISBLANK('afstanden (kilometers)'!AL13 ), ,'afstanden (kilometers)'!AL13/('tijden (uren)'!AL13-MOD('tijden (uren)'!AL13,1)+MOD('tijden (uren)'!AL13,1)*100/60))</f>
        <v>#DIV/0!</v>
      </c>
      <c r="AC10" t="e">
        <f>IF(ISBLANK('afstanden (kilometers)'!AM13 ), ,'afstanden (kilometers)'!AM13/('tijden (uren)'!AM13-MOD('tijden (uren)'!AM13,1)+MOD('tijden (uren)'!AM13,1)*100/60))</f>
        <v>#DIV/0!</v>
      </c>
      <c r="AD10" t="e">
        <f>IF(ISBLANK('afstanden (kilometers)'!AN13 ), ,'afstanden (kilometers)'!AN13/('tijden (uren)'!AN13-MOD('tijden (uren)'!AN13,1)+MOD('tijden (uren)'!AN13,1)*100/60))</f>
        <v>#DIV/0!</v>
      </c>
      <c r="AE10" t="e">
        <f>IF(ISBLANK('afstanden (kilometers)'!AP13 ), ,'afstanden (kilometers)'!AP13/('tijden (uren)'!AP13-MOD('tijden (uren)'!AP13,1)+MOD('tijden (uren)'!AP13,1)*100/60))</f>
        <v>#DIV/0!</v>
      </c>
      <c r="AF10" t="e">
        <f>IF(ISBLANK('afstanden (kilometers)'!AQ13 ), ,'afstanden (kilometers)'!AQ13/('tijden (uren)'!AQ13-MOD('tijden (uren)'!AQ13,1)+MOD('tijden (uren)'!AQ13,1)*100/60))</f>
        <v>#DIV/0!</v>
      </c>
      <c r="AG10" t="e">
        <f>IF(ISBLANK('afstanden (kilometers)'!AR13 ), ,'afstanden (kilometers)'!AR13/('tijden (uren)'!AR13-MOD('tijden (uren)'!AR13,1)+MOD('tijden (uren)'!AR13,1)*100/60))</f>
        <v>#DIV/0!</v>
      </c>
      <c r="AH10" t="e">
        <f>IF(ISBLANK('afstanden (kilometers)'!AT13 ), ,'afstanden (kilometers)'!AT13/('tijden (uren)'!AT13-MOD('tijden (uren)'!AT13,1)+MOD('tijden (uren)'!AT13,1)*100/60))</f>
        <v>#DIV/0!</v>
      </c>
      <c r="AI10" t="e">
        <f>IF(ISBLANK('afstanden (kilometers)'!AU13 ), ,'afstanden (kilometers)'!AU13/('tijden (uren)'!AU13-MOD('tijden (uren)'!AU13,1)+MOD('tijden (uren)'!AU13,1)*100/60))</f>
        <v>#DIV/0!</v>
      </c>
      <c r="AJ10" t="e">
        <f>IF(ISBLANK('afstanden (kilometers)'!AV13 ), ,'afstanden (kilometers)'!AV13/('tijden (uren)'!AV13-MOD('tijden (uren)'!AV13,1)+MOD('tijden (uren)'!AV13,1)*100/60))</f>
        <v>#DIV/0!</v>
      </c>
      <c r="AK10" t="e">
        <f>IF(ISBLANK('afstanden (kilometers)'!AW13 ), ,'afstanden (kilometers)'!AW13/('tijden (uren)'!AW13-MOD('tijden (uren)'!AW13,1)+MOD('tijden (uren)'!AW13,1)*100/60))</f>
        <v>#DIV/0!</v>
      </c>
      <c r="AL10" t="e">
        <f>IF(ISBLANK('afstanden (kilometers)'!AX13 ), ,'afstanden (kilometers)'!AX13/('tijden (uren)'!AX13-MOD('tijden (uren)'!AX13,1)+MOD('tijden (uren)'!AX13,1)*100/60))</f>
        <v>#DIV/0!</v>
      </c>
    </row>
    <row r="11" spans="1:38" x14ac:dyDescent="0.3">
      <c r="A11" t="s">
        <v>10</v>
      </c>
      <c r="C11" t="s">
        <v>6</v>
      </c>
      <c r="K11" t="s">
        <v>2</v>
      </c>
      <c r="L11">
        <f>IF(ISBLANK('afstanden (kilometers)'!O14 ), ,'afstanden (kilometers)'!O14/('tijden (uren)'!O14-MOD('tijden (uren)'!O14,1)+MOD('tijden (uren)'!O14,1)*100/60))</f>
        <v>259.41176470588238</v>
      </c>
      <c r="M11" t="e">
        <f>IF(ISBLANK('afstanden (kilometers)'!P14 ), ,'afstanden (kilometers)'!P14/('tijden (uren)'!P14-MOD('tijden (uren)'!P14,1)+MOD('tijden (uren)'!P14,1)*100/60))</f>
        <v>#DIV/0!</v>
      </c>
      <c r="N11" t="e">
        <f>IF(ISBLANK('afstanden (kilometers)'!T14 ), ,'afstanden (kilometers)'!T14/('tijden (uren)'!T14-MOD('tijden (uren)'!T14,1)+MOD('tijden (uren)'!T14,1)*100/60))</f>
        <v>#DIV/0!</v>
      </c>
      <c r="O11" t="e">
        <f>IF(ISBLANK('afstanden (kilometers)'!U14 ), ,'afstanden (kilometers)'!U14/('tijden (uren)'!U14-MOD('tijden (uren)'!U14,1)+MOD('tijden (uren)'!U14,1)*100/60))</f>
        <v>#DIV/0!</v>
      </c>
      <c r="P11" t="e">
        <f>IF(ISBLANK('afstanden (kilometers)'!V14 ), ,'afstanden (kilometers)'!V14/('tijden (uren)'!V14-MOD('tijden (uren)'!V14,1)+MOD('tijden (uren)'!V14,1)*100/60))</f>
        <v>#DIV/0!</v>
      </c>
      <c r="Q11" t="e">
        <f>IF(ISBLANK('afstanden (kilometers)'!W14 ), ,'afstanden (kilometers)'!W14/('tijden (uren)'!W14-MOD('tijden (uren)'!W14,1)+MOD('tijden (uren)'!W14,1)*100/60))</f>
        <v>#DIV/0!</v>
      </c>
      <c r="R11" t="e">
        <f>IF(ISBLANK('afstanden (kilometers)'!Z14 ), ,'afstanden (kilometers)'!Z14/('tijden (uren)'!Z14-MOD('tijden (uren)'!Z14,1)+MOD('tijden (uren)'!Z14,1)*100/60))</f>
        <v>#DIV/0!</v>
      </c>
      <c r="S11" t="e">
        <f>IF(ISBLANK('afstanden (kilometers)'!AA14 ), ,'afstanden (kilometers)'!AA14/('tijden (uren)'!AA14-MOD('tijden (uren)'!AA14,1)+MOD('tijden (uren)'!AA14,1)*100/60))</f>
        <v>#DIV/0!</v>
      </c>
      <c r="T11" t="e">
        <f>IF(ISBLANK('afstanden (kilometers)'!AB14 ), ,'afstanden (kilometers)'!AB14/('tijden (uren)'!AB14-MOD('tijden (uren)'!AB14,1)+MOD('tijden (uren)'!AB14,1)*100/60))</f>
        <v>#DIV/0!</v>
      </c>
      <c r="U11" t="e">
        <f>IF(ISBLANK('afstanden (kilometers)'!AC14 ), ,'afstanden (kilometers)'!AC14/('tijden (uren)'!AC14-MOD('tijden (uren)'!AC14,1)+MOD('tijden (uren)'!AC14,1)*100/60))</f>
        <v>#DIV/0!</v>
      </c>
      <c r="V11" t="e">
        <f>IF(ISBLANK('afstanden (kilometers)'!AD14 ), ,'afstanden (kilometers)'!AD14/('tijden (uren)'!AD14-MOD('tijden (uren)'!AD14,1)+MOD('tijden (uren)'!AD14,1)*100/60))</f>
        <v>#DIV/0!</v>
      </c>
      <c r="W11" t="e">
        <f>IF(ISBLANK('afstanden (kilometers)'!AH14 ), ,'afstanden (kilometers)'!AH14/('tijden (uren)'!AH14-MOD('tijden (uren)'!AH14,1)+MOD('tijden (uren)'!AH14,1)*100/60))</f>
        <v>#DIV/0!</v>
      </c>
      <c r="X11" t="e">
        <f>IF(ISBLANK('afstanden (kilometers)'!AI14 ), ,'afstanden (kilometers)'!AI14/('tijden (uren)'!AI14-MOD('tijden (uren)'!AI14,1)+MOD('tijden (uren)'!AI14,1)*100/60))</f>
        <v>#DIV/0!</v>
      </c>
      <c r="Y11" t="e">
        <f>IF(ISBLANK('afstanden (kilometers)'!AJ14 ), ,'afstanden (kilometers)'!AJ14/('tijden (uren)'!AJ14-MOD('tijden (uren)'!AJ14,1)+MOD('tijden (uren)'!AJ14,1)*100/60))</f>
        <v>#DIV/0!</v>
      </c>
      <c r="Z11" t="e">
        <f>IF(ISBLANK('afstanden (kilometers)'!AK14 ), ,'afstanden (kilometers)'!AK14/('tijden (uren)'!AK14-MOD('tijden (uren)'!AK14,1)+MOD('tijden (uren)'!AK14,1)*100/60))</f>
        <v>#DIV/0!</v>
      </c>
      <c r="AA11" t="e">
        <f>IF(ISBLANK('afstanden (kilometers)'!#REF! ), ,'afstanden (kilometers)'!#REF!/('tijden (uren)'!#REF!-MOD('tijden (uren)'!#REF!,1)+MOD('tijden (uren)'!#REF!,1)*100/60))</f>
        <v>#REF!</v>
      </c>
      <c r="AB11" t="e">
        <f>IF(ISBLANK('afstanden (kilometers)'!AL14 ), ,'afstanden (kilometers)'!AL14/('tijden (uren)'!AL14-MOD('tijden (uren)'!AL14,1)+MOD('tijden (uren)'!AL14,1)*100/60))</f>
        <v>#DIV/0!</v>
      </c>
      <c r="AC11" t="e">
        <f>IF(ISBLANK('afstanden (kilometers)'!AM14 ), ,'afstanden (kilometers)'!AM14/('tijden (uren)'!AM14-MOD('tijden (uren)'!AM14,1)+MOD('tijden (uren)'!AM14,1)*100/60))</f>
        <v>#DIV/0!</v>
      </c>
      <c r="AD11" t="e">
        <f>IF(ISBLANK('afstanden (kilometers)'!AN14 ), ,'afstanden (kilometers)'!AN14/('tijden (uren)'!AN14-MOD('tijden (uren)'!AN14,1)+MOD('tijden (uren)'!AN14,1)*100/60))</f>
        <v>#DIV/0!</v>
      </c>
      <c r="AE11" t="e">
        <f>IF(ISBLANK('afstanden (kilometers)'!AP14 ), ,'afstanden (kilometers)'!AP14/('tijden (uren)'!AP14-MOD('tijden (uren)'!AP14,1)+MOD('tijden (uren)'!AP14,1)*100/60))</f>
        <v>#DIV/0!</v>
      </c>
      <c r="AF11" t="e">
        <f>IF(ISBLANK('afstanden (kilometers)'!AQ14 ), ,'afstanden (kilometers)'!AQ14/('tijden (uren)'!AQ14-MOD('tijden (uren)'!AQ14,1)+MOD('tijden (uren)'!AQ14,1)*100/60))</f>
        <v>#DIV/0!</v>
      </c>
      <c r="AG11" t="e">
        <f>IF(ISBLANK('afstanden (kilometers)'!AR14 ), ,'afstanden (kilometers)'!AR14/('tijden (uren)'!AR14-MOD('tijden (uren)'!AR14,1)+MOD('tijden (uren)'!AR14,1)*100/60))</f>
        <v>#DIV/0!</v>
      </c>
      <c r="AH11" t="e">
        <f>IF(ISBLANK('afstanden (kilometers)'!AT14 ), ,'afstanden (kilometers)'!AT14/('tijden (uren)'!AT14-MOD('tijden (uren)'!AT14,1)+MOD('tijden (uren)'!AT14,1)*100/60))</f>
        <v>#DIV/0!</v>
      </c>
      <c r="AI11" t="e">
        <f>IF(ISBLANK('afstanden (kilometers)'!AU14 ), ,'afstanden (kilometers)'!AU14/('tijden (uren)'!AU14-MOD('tijden (uren)'!AU14,1)+MOD('tijden (uren)'!AU14,1)*100/60))</f>
        <v>#DIV/0!</v>
      </c>
      <c r="AJ11" t="e">
        <f>IF(ISBLANK('afstanden (kilometers)'!AV14 ), ,'afstanden (kilometers)'!AV14/('tijden (uren)'!AV14-MOD('tijden (uren)'!AV14,1)+MOD('tijden (uren)'!AV14,1)*100/60))</f>
        <v>#DIV/0!</v>
      </c>
      <c r="AK11" t="e">
        <f>IF(ISBLANK('afstanden (kilometers)'!AW14 ), ,'afstanden (kilometers)'!AW14/('tijden (uren)'!AW14-MOD('tijden (uren)'!AW14,1)+MOD('tijden (uren)'!AW14,1)*100/60))</f>
        <v>#DIV/0!</v>
      </c>
      <c r="AL11" t="e">
        <f>IF(ISBLANK('afstanden (kilometers)'!AX14 ), ,'afstanden (kilometers)'!AX14/('tijden (uren)'!AX14-MOD('tijden (uren)'!AX14,1)+MOD('tijden (uren)'!AX14,1)*100/60))</f>
        <v>#DIV/0!</v>
      </c>
    </row>
    <row r="12" spans="1:38" x14ac:dyDescent="0.3">
      <c r="A12" t="s">
        <v>11</v>
      </c>
      <c r="D12" t="s">
        <v>6</v>
      </c>
      <c r="L12" t="s">
        <v>2</v>
      </c>
      <c r="M12">
        <f>IF(ISBLANK('afstanden (kilometers)'!P15 ), ,'afstanden (kilometers)'!P15/('tijden (uren)'!P15-MOD('tijden (uren)'!P15,1)+MOD('tijden (uren)'!P15,1)*100/60))</f>
        <v>180.00000000000003</v>
      </c>
      <c r="N12">
        <f>IF(ISBLANK('afstanden (kilometers)'!T15 ), ,'afstanden (kilometers)'!T15/('tijden (uren)'!T15-MOD('tijden (uren)'!T15,1)+MOD('tijden (uren)'!T15,1)*100/60))</f>
        <v>54.455696202531641</v>
      </c>
      <c r="O12" t="e">
        <f>IF(ISBLANK('afstanden (kilometers)'!U15 ), ,'afstanden (kilometers)'!U15/('tijden (uren)'!U15-MOD('tijden (uren)'!U15,1)+MOD('tijden (uren)'!U15,1)*100/60))</f>
        <v>#DIV/0!</v>
      </c>
      <c r="P12" t="e">
        <f>IF(ISBLANK('afstanden (kilometers)'!V15 ), ,'afstanden (kilometers)'!V15/('tijden (uren)'!V15-MOD('tijden (uren)'!V15,1)+MOD('tijden (uren)'!V15,1)*100/60))</f>
        <v>#DIV/0!</v>
      </c>
      <c r="Q12" t="e">
        <f>IF(ISBLANK('afstanden (kilometers)'!W15 ), ,'afstanden (kilometers)'!W15/('tijden (uren)'!W15-MOD('tijden (uren)'!W15,1)+MOD('tijden (uren)'!W15,1)*100/60))</f>
        <v>#DIV/0!</v>
      </c>
      <c r="R12" t="e">
        <f>IF(ISBLANK('afstanden (kilometers)'!Z15 ), ,'afstanden (kilometers)'!Z15/('tijden (uren)'!Z15-MOD('tijden (uren)'!Z15,1)+MOD('tijden (uren)'!Z15,1)*100/60))</f>
        <v>#DIV/0!</v>
      </c>
      <c r="S12" t="e">
        <f>IF(ISBLANK('afstanden (kilometers)'!AA15 ), ,'afstanden (kilometers)'!AA15/('tijden (uren)'!AA15-MOD('tijden (uren)'!AA15,1)+MOD('tijden (uren)'!AA15,1)*100/60))</f>
        <v>#DIV/0!</v>
      </c>
      <c r="T12" t="e">
        <f>IF(ISBLANK('afstanden (kilometers)'!AB15 ), ,'afstanden (kilometers)'!AB15/('tijden (uren)'!AB15-MOD('tijden (uren)'!AB15,1)+MOD('tijden (uren)'!AB15,1)*100/60))</f>
        <v>#DIV/0!</v>
      </c>
      <c r="U12" t="e">
        <f>IF(ISBLANK('afstanden (kilometers)'!AC15 ), ,'afstanden (kilometers)'!AC15/('tijden (uren)'!AC15-MOD('tijden (uren)'!AC15,1)+MOD('tijden (uren)'!AC15,1)*100/60))</f>
        <v>#DIV/0!</v>
      </c>
      <c r="V12" t="e">
        <f>IF(ISBLANK('afstanden (kilometers)'!AD15 ), ,'afstanden (kilometers)'!AD15/('tijden (uren)'!AD15-MOD('tijden (uren)'!AD15,1)+MOD('tijden (uren)'!AD15,1)*100/60))</f>
        <v>#DIV/0!</v>
      </c>
      <c r="W12" t="e">
        <f>IF(ISBLANK('afstanden (kilometers)'!AH15 ), ,'afstanden (kilometers)'!AH15/('tijden (uren)'!AH15-MOD('tijden (uren)'!AH15,1)+MOD('tijden (uren)'!AH15,1)*100/60))</f>
        <v>#DIV/0!</v>
      </c>
      <c r="X12" t="e">
        <f>IF(ISBLANK('afstanden (kilometers)'!AI15 ), ,'afstanden (kilometers)'!AI15/('tijden (uren)'!AI15-MOD('tijden (uren)'!AI15,1)+MOD('tijden (uren)'!AI15,1)*100/60))</f>
        <v>#DIV/0!</v>
      </c>
      <c r="Y12" t="e">
        <f>IF(ISBLANK('afstanden (kilometers)'!AJ15 ), ,'afstanden (kilometers)'!AJ15/('tijden (uren)'!AJ15-MOD('tijden (uren)'!AJ15,1)+MOD('tijden (uren)'!AJ15,1)*100/60))</f>
        <v>#DIV/0!</v>
      </c>
      <c r="Z12" t="e">
        <f>IF(ISBLANK('afstanden (kilometers)'!AK15 ), ,'afstanden (kilometers)'!AK15/('tijden (uren)'!AK15-MOD('tijden (uren)'!AK15,1)+MOD('tijden (uren)'!AK15,1)*100/60))</f>
        <v>#DIV/0!</v>
      </c>
      <c r="AA12" t="e">
        <f>IF(ISBLANK('afstanden (kilometers)'!#REF! ), ,'afstanden (kilometers)'!#REF!/('tijden (uren)'!#REF!-MOD('tijden (uren)'!#REF!,1)+MOD('tijden (uren)'!#REF!,1)*100/60))</f>
        <v>#REF!</v>
      </c>
      <c r="AB12" t="e">
        <f>IF(ISBLANK('afstanden (kilometers)'!AL15 ), ,'afstanden (kilometers)'!AL15/('tijden (uren)'!AL15-MOD('tijden (uren)'!AL15,1)+MOD('tijden (uren)'!AL15,1)*100/60))</f>
        <v>#DIV/0!</v>
      </c>
      <c r="AC12" t="e">
        <f>IF(ISBLANK('afstanden (kilometers)'!AM15 ), ,'afstanden (kilometers)'!AM15/('tijden (uren)'!AM15-MOD('tijden (uren)'!AM15,1)+MOD('tijden (uren)'!AM15,1)*100/60))</f>
        <v>#DIV/0!</v>
      </c>
      <c r="AD12" t="e">
        <f>IF(ISBLANK('afstanden (kilometers)'!AN15 ), ,'afstanden (kilometers)'!AN15/('tijden (uren)'!AN15-MOD('tijden (uren)'!AN15,1)+MOD('tijden (uren)'!AN15,1)*100/60))</f>
        <v>#DIV/0!</v>
      </c>
      <c r="AE12" t="e">
        <f>IF(ISBLANK('afstanden (kilometers)'!AP15 ), ,'afstanden (kilometers)'!AP15/('tijden (uren)'!AP15-MOD('tijden (uren)'!AP15,1)+MOD('tijden (uren)'!AP15,1)*100/60))</f>
        <v>#DIV/0!</v>
      </c>
      <c r="AF12" t="e">
        <f>IF(ISBLANK('afstanden (kilometers)'!AQ15 ), ,'afstanden (kilometers)'!AQ15/('tijden (uren)'!AQ15-MOD('tijden (uren)'!AQ15,1)+MOD('tijden (uren)'!AQ15,1)*100/60))</f>
        <v>#DIV/0!</v>
      </c>
      <c r="AG12" t="e">
        <f>IF(ISBLANK('afstanden (kilometers)'!AR15 ), ,'afstanden (kilometers)'!AR15/('tijden (uren)'!AR15-MOD('tijden (uren)'!AR15,1)+MOD('tijden (uren)'!AR15,1)*100/60))</f>
        <v>#DIV/0!</v>
      </c>
      <c r="AH12" t="e">
        <f>IF(ISBLANK('afstanden (kilometers)'!AT15 ), ,'afstanden (kilometers)'!AT15/('tijden (uren)'!AT15-MOD('tijden (uren)'!AT15,1)+MOD('tijden (uren)'!AT15,1)*100/60))</f>
        <v>#DIV/0!</v>
      </c>
      <c r="AI12" t="e">
        <f>IF(ISBLANK('afstanden (kilometers)'!AU15 ), ,'afstanden (kilometers)'!AU15/('tijden (uren)'!AU15-MOD('tijden (uren)'!AU15,1)+MOD('tijden (uren)'!AU15,1)*100/60))</f>
        <v>#DIV/0!</v>
      </c>
      <c r="AJ12" t="e">
        <f>IF(ISBLANK('afstanden (kilometers)'!AV15 ), ,'afstanden (kilometers)'!AV15/('tijden (uren)'!AV15-MOD('tijden (uren)'!AV15,1)+MOD('tijden (uren)'!AV15,1)*100/60))</f>
        <v>#DIV/0!</v>
      </c>
      <c r="AK12" t="e">
        <f>IF(ISBLANK('afstanden (kilometers)'!AW15 ), ,'afstanden (kilometers)'!AW15/('tijden (uren)'!AW15-MOD('tijden (uren)'!AW15,1)+MOD('tijden (uren)'!AW15,1)*100/60))</f>
        <v>#DIV/0!</v>
      </c>
      <c r="AL12" t="e">
        <f>IF(ISBLANK('afstanden (kilometers)'!AX15 ), ,'afstanden (kilometers)'!AX15/('tijden (uren)'!AX15-MOD('tijden (uren)'!AX15,1)+MOD('tijden (uren)'!AX15,1)*100/60))</f>
        <v>#DIV/0!</v>
      </c>
    </row>
    <row r="13" spans="1:38" x14ac:dyDescent="0.3">
      <c r="A13" t="s">
        <v>12</v>
      </c>
      <c r="D13" t="s">
        <v>6</v>
      </c>
      <c r="M13" t="s">
        <v>2</v>
      </c>
      <c r="N13" t="e">
        <f>IF(ISBLANK('afstanden (kilometers)'!T16 ), ,'afstanden (kilometers)'!T16/('tijden (uren)'!T16-MOD('tijden (uren)'!T16,1)+MOD('tijden (uren)'!T16,1)*100/60))</f>
        <v>#DIV/0!</v>
      </c>
      <c r="O13" t="e">
        <f>IF(ISBLANK('afstanden (kilometers)'!U16 ), ,'afstanden (kilometers)'!U16/('tijden (uren)'!U16-MOD('tijden (uren)'!U16,1)+MOD('tijden (uren)'!U16,1)*100/60))</f>
        <v>#DIV/0!</v>
      </c>
      <c r="P13" t="e">
        <f>IF(ISBLANK('afstanden (kilometers)'!V16 ), ,'afstanden (kilometers)'!V16/('tijden (uren)'!V16-MOD('tijden (uren)'!V16,1)+MOD('tijden (uren)'!V16,1)*100/60))</f>
        <v>#DIV/0!</v>
      </c>
      <c r="Q13" t="e">
        <f>IF(ISBLANK('afstanden (kilometers)'!W16 ), ,'afstanden (kilometers)'!W16/('tijden (uren)'!W16-MOD('tijden (uren)'!W16,1)+MOD('tijden (uren)'!W16,1)*100/60))</f>
        <v>#DIV/0!</v>
      </c>
      <c r="R13" t="e">
        <f>IF(ISBLANK('afstanden (kilometers)'!Z16 ), ,'afstanden (kilometers)'!Z16/('tijden (uren)'!Z16-MOD('tijden (uren)'!Z16,1)+MOD('tijden (uren)'!Z16,1)*100/60))</f>
        <v>#DIV/0!</v>
      </c>
      <c r="S13">
        <f>IF(ISBLANK('afstanden (kilometers)'!AA16 ), ,'afstanden (kilometers)'!AA16/('tijden (uren)'!AA16-MOD('tijden (uren)'!AA16,1)+MOD('tijden (uren)'!AA16,1)*100/60))</f>
        <v>43.467492260061931</v>
      </c>
      <c r="T13" t="e">
        <f>IF(ISBLANK('afstanden (kilometers)'!AB16 ), ,'afstanden (kilometers)'!AB16/('tijden (uren)'!AB16-MOD('tijden (uren)'!AB16,1)+MOD('tijden (uren)'!AB16,1)*100/60))</f>
        <v>#DIV/0!</v>
      </c>
      <c r="U13" t="e">
        <f>IF(ISBLANK('afstanden (kilometers)'!AC16 ), ,'afstanden (kilometers)'!AC16/('tijden (uren)'!AC16-MOD('tijden (uren)'!AC16,1)+MOD('tijden (uren)'!AC16,1)*100/60))</f>
        <v>#DIV/0!</v>
      </c>
      <c r="V13" t="e">
        <f>IF(ISBLANK('afstanden (kilometers)'!AD16 ), ,'afstanden (kilometers)'!AD16/('tijden (uren)'!AD16-MOD('tijden (uren)'!AD16,1)+MOD('tijden (uren)'!AD16,1)*100/60))</f>
        <v>#DIV/0!</v>
      </c>
      <c r="W13" t="e">
        <f>IF(ISBLANK('afstanden (kilometers)'!AH16 ), ,'afstanden (kilometers)'!AH16/('tijden (uren)'!AH16-MOD('tijden (uren)'!AH16,1)+MOD('tijden (uren)'!AH16,1)*100/60))</f>
        <v>#DIV/0!</v>
      </c>
      <c r="X13" t="e">
        <f>IF(ISBLANK('afstanden (kilometers)'!AI16 ), ,'afstanden (kilometers)'!AI16/('tijden (uren)'!AI16-MOD('tijden (uren)'!AI16,1)+MOD('tijden (uren)'!AI16,1)*100/60))</f>
        <v>#DIV/0!</v>
      </c>
      <c r="Y13" t="e">
        <f>IF(ISBLANK('afstanden (kilometers)'!AJ16 ), ,'afstanden (kilometers)'!AJ16/('tijden (uren)'!AJ16-MOD('tijden (uren)'!AJ16,1)+MOD('tijden (uren)'!AJ16,1)*100/60))</f>
        <v>#DIV/0!</v>
      </c>
      <c r="Z13" t="e">
        <f>IF(ISBLANK('afstanden (kilometers)'!AK16 ), ,'afstanden (kilometers)'!AK16/('tijden (uren)'!AK16-MOD('tijden (uren)'!AK16,1)+MOD('tijden (uren)'!AK16,1)*100/60))</f>
        <v>#DIV/0!</v>
      </c>
      <c r="AA13" t="e">
        <f>IF(ISBLANK('afstanden (kilometers)'!#REF! ), ,'afstanden (kilometers)'!#REF!/('tijden (uren)'!#REF!-MOD('tijden (uren)'!#REF!,1)+MOD('tijden (uren)'!#REF!,1)*100/60))</f>
        <v>#REF!</v>
      </c>
      <c r="AB13" t="e">
        <f>IF(ISBLANK('afstanden (kilometers)'!AL16 ), ,'afstanden (kilometers)'!AL16/('tijden (uren)'!AL16-MOD('tijden (uren)'!AL16,1)+MOD('tijden (uren)'!AL16,1)*100/60))</f>
        <v>#DIV/0!</v>
      </c>
      <c r="AC13" t="e">
        <f>IF(ISBLANK('afstanden (kilometers)'!AM16 ), ,'afstanden (kilometers)'!AM16/('tijden (uren)'!AM16-MOD('tijden (uren)'!AM16,1)+MOD('tijden (uren)'!AM16,1)*100/60))</f>
        <v>#DIV/0!</v>
      </c>
      <c r="AD13" t="e">
        <f>IF(ISBLANK('afstanden (kilometers)'!AN16 ), ,'afstanden (kilometers)'!AN16/('tijden (uren)'!AN16-MOD('tijden (uren)'!AN16,1)+MOD('tijden (uren)'!AN16,1)*100/60))</f>
        <v>#DIV/0!</v>
      </c>
      <c r="AE13" t="e">
        <f>IF(ISBLANK('afstanden (kilometers)'!AP16 ), ,'afstanden (kilometers)'!AP16/('tijden (uren)'!AP16-MOD('tijden (uren)'!AP16,1)+MOD('tijden (uren)'!AP16,1)*100/60))</f>
        <v>#DIV/0!</v>
      </c>
      <c r="AF13" t="e">
        <f>IF(ISBLANK('afstanden (kilometers)'!AQ16 ), ,'afstanden (kilometers)'!AQ16/('tijden (uren)'!AQ16-MOD('tijden (uren)'!AQ16,1)+MOD('tijden (uren)'!AQ16,1)*100/60))</f>
        <v>#DIV/0!</v>
      </c>
      <c r="AG13" t="e">
        <f>IF(ISBLANK('afstanden (kilometers)'!AR16 ), ,'afstanden (kilometers)'!AR16/('tijden (uren)'!AR16-MOD('tijden (uren)'!AR16,1)+MOD('tijden (uren)'!AR16,1)*100/60))</f>
        <v>#DIV/0!</v>
      </c>
      <c r="AH13" t="e">
        <f>IF(ISBLANK('afstanden (kilometers)'!AT16 ), ,'afstanden (kilometers)'!AT16/('tijden (uren)'!AT16-MOD('tijden (uren)'!AT16,1)+MOD('tijden (uren)'!AT16,1)*100/60))</f>
        <v>#DIV/0!</v>
      </c>
      <c r="AI13" t="e">
        <f>IF(ISBLANK('afstanden (kilometers)'!AU16 ), ,'afstanden (kilometers)'!AU16/('tijden (uren)'!AU16-MOD('tijden (uren)'!AU16,1)+MOD('tijden (uren)'!AU16,1)*100/60))</f>
        <v>#DIV/0!</v>
      </c>
      <c r="AJ13" t="e">
        <f>IF(ISBLANK('afstanden (kilometers)'!AV16 ), ,'afstanden (kilometers)'!AV16/('tijden (uren)'!AV16-MOD('tijden (uren)'!AV16,1)+MOD('tijden (uren)'!AV16,1)*100/60))</f>
        <v>#DIV/0!</v>
      </c>
      <c r="AK13" t="e">
        <f>IF(ISBLANK('afstanden (kilometers)'!AW16 ), ,'afstanden (kilometers)'!AW16/('tijden (uren)'!AW16-MOD('tijden (uren)'!AW16,1)+MOD('tijden (uren)'!AW16,1)*100/60))</f>
        <v>#DIV/0!</v>
      </c>
      <c r="AL13" t="e">
        <f>IF(ISBLANK('afstanden (kilometers)'!AX16 ), ,'afstanden (kilometers)'!AX16/('tijden (uren)'!AX16-MOD('tijden (uren)'!AX16,1)+MOD('tijden (uren)'!AX16,1)*100/60))</f>
        <v>#DIV/0!</v>
      </c>
    </row>
    <row r="14" spans="1:38" x14ac:dyDescent="0.3">
      <c r="A14" t="s">
        <v>21</v>
      </c>
      <c r="C14" t="s">
        <v>6</v>
      </c>
      <c r="D14" t="s">
        <v>6</v>
      </c>
      <c r="N14" t="s">
        <v>2</v>
      </c>
      <c r="O14" t="e">
        <f>IF(ISBLANK('afstanden (kilometers)'!U20 ), ,'afstanden (kilometers)'!U20/('tijden (uren)'!U20-MOD('tijden (uren)'!U20,1)+MOD('tijden (uren)'!U20,1)*100/60))</f>
        <v>#DIV/0!</v>
      </c>
      <c r="P14" t="e">
        <f>IF(ISBLANK('afstanden (kilometers)'!V20 ), ,'afstanden (kilometers)'!V20/('tijden (uren)'!V20-MOD('tijden (uren)'!V20,1)+MOD('tijden (uren)'!V20,1)*100/60))</f>
        <v>#DIV/0!</v>
      </c>
      <c r="Q14" t="e">
        <f>IF(ISBLANK('afstanden (kilometers)'!W20 ), ,'afstanden (kilometers)'!W20/('tijden (uren)'!W20-MOD('tijden (uren)'!W20,1)+MOD('tijden (uren)'!W20,1)*100/60))</f>
        <v>#DIV/0!</v>
      </c>
      <c r="R14" t="e">
        <f>IF(ISBLANK('afstanden (kilometers)'!Z20 ), ,'afstanden (kilometers)'!Z20/('tijden (uren)'!Z20-MOD('tijden (uren)'!Z20,1)+MOD('tijden (uren)'!Z20,1)*100/60))</f>
        <v>#DIV/0!</v>
      </c>
      <c r="S14">
        <f>IF(ISBLANK('afstanden (kilometers)'!AA20 ), ,'afstanden (kilometers)'!AA20/('tijden (uren)'!AA20-MOD('tijden (uren)'!AA20,1)+MOD('tijden (uren)'!AA20,1)*100/60))</f>
        <v>71</v>
      </c>
      <c r="T14" t="e">
        <f>IF(ISBLANK('afstanden (kilometers)'!AB20 ), ,'afstanden (kilometers)'!AB20/('tijden (uren)'!AB20-MOD('tijden (uren)'!AB20,1)+MOD('tijden (uren)'!AB20,1)*100/60))</f>
        <v>#DIV/0!</v>
      </c>
      <c r="U14" t="e">
        <f>IF(ISBLANK('afstanden (kilometers)'!AC20 ), ,'afstanden (kilometers)'!AC20/('tijden (uren)'!AC20-MOD('tijden (uren)'!AC20,1)+MOD('tijden (uren)'!AC20,1)*100/60))</f>
        <v>#DIV/0!</v>
      </c>
      <c r="V14" t="e">
        <f>IF(ISBLANK('afstanden (kilometers)'!AD20 ), ,'afstanden (kilometers)'!AD20/('tijden (uren)'!AD20-MOD('tijden (uren)'!AD20,1)+MOD('tijden (uren)'!AD20,1)*100/60))</f>
        <v>#DIV/0!</v>
      </c>
      <c r="W14" t="e">
        <f>IF(ISBLANK('afstanden (kilometers)'!AH20 ), ,'afstanden (kilometers)'!AH20/('tijden (uren)'!AH20-MOD('tijden (uren)'!AH20,1)+MOD('tijden (uren)'!AH20,1)*100/60))</f>
        <v>#DIV/0!</v>
      </c>
      <c r="X14" t="e">
        <f>IF(ISBLANK('afstanden (kilometers)'!AI20 ), ,'afstanden (kilometers)'!AI20/('tijden (uren)'!AI20-MOD('tijden (uren)'!AI20,1)+MOD('tijden (uren)'!AI20,1)*100/60))</f>
        <v>#DIV/0!</v>
      </c>
      <c r="Y14" t="e">
        <f>IF(ISBLANK('afstanden (kilometers)'!AJ20 ), ,'afstanden (kilometers)'!AJ20/('tijden (uren)'!AJ20-MOD('tijden (uren)'!AJ20,1)+MOD('tijden (uren)'!AJ20,1)*100/60))</f>
        <v>#DIV/0!</v>
      </c>
      <c r="Z14" t="e">
        <f>IF(ISBLANK('afstanden (kilometers)'!AK20 ), ,'afstanden (kilometers)'!AK20/('tijden (uren)'!AK20-MOD('tijden (uren)'!AK20,1)+MOD('tijden (uren)'!AK20,1)*100/60))</f>
        <v>#DIV/0!</v>
      </c>
      <c r="AA14" t="e">
        <f>IF(ISBLANK('afstanden (kilometers)'!#REF! ), ,'afstanden (kilometers)'!#REF!/('tijden (uren)'!#REF!-MOD('tijden (uren)'!#REF!,1)+MOD('tijden (uren)'!#REF!,1)*100/60))</f>
        <v>#REF!</v>
      </c>
      <c r="AB14" t="e">
        <f>IF(ISBLANK('afstanden (kilometers)'!AL20 ), ,'afstanden (kilometers)'!AL20/('tijden (uren)'!AL20-MOD('tijden (uren)'!AL20,1)+MOD('tijden (uren)'!AL20,1)*100/60))</f>
        <v>#DIV/0!</v>
      </c>
      <c r="AC14" t="e">
        <f>IF(ISBLANK('afstanden (kilometers)'!AM20 ), ,'afstanden (kilometers)'!AM20/('tijden (uren)'!AM20-MOD('tijden (uren)'!AM20,1)+MOD('tijden (uren)'!AM20,1)*100/60))</f>
        <v>#DIV/0!</v>
      </c>
      <c r="AD14" t="e">
        <f>IF(ISBLANK('afstanden (kilometers)'!AN20 ), ,'afstanden (kilometers)'!AN20/('tijden (uren)'!AN20-MOD('tijden (uren)'!AN20,1)+MOD('tijden (uren)'!AN20,1)*100/60))</f>
        <v>#DIV/0!</v>
      </c>
      <c r="AE14" t="e">
        <f>IF(ISBLANK('afstanden (kilometers)'!AP20 ), ,'afstanden (kilometers)'!AP20/('tijden (uren)'!AP20-MOD('tijden (uren)'!AP20,1)+MOD('tijden (uren)'!AP20,1)*100/60))</f>
        <v>#DIV/0!</v>
      </c>
      <c r="AF14" t="e">
        <f>IF(ISBLANK('afstanden (kilometers)'!AQ20 ), ,'afstanden (kilometers)'!AQ20/('tijden (uren)'!AQ20-MOD('tijden (uren)'!AQ20,1)+MOD('tijden (uren)'!AQ20,1)*100/60))</f>
        <v>#DIV/0!</v>
      </c>
      <c r="AG14" t="e">
        <f>IF(ISBLANK('afstanden (kilometers)'!AR20 ), ,'afstanden (kilometers)'!AR20/('tijden (uren)'!AR20-MOD('tijden (uren)'!AR20,1)+MOD('tijden (uren)'!AR20,1)*100/60))</f>
        <v>#DIV/0!</v>
      </c>
      <c r="AH14" t="e">
        <f>IF(ISBLANK('afstanden (kilometers)'!AT20 ), ,'afstanden (kilometers)'!AT20/('tijden (uren)'!AT20-MOD('tijden (uren)'!AT20,1)+MOD('tijden (uren)'!AT20,1)*100/60))</f>
        <v>#DIV/0!</v>
      </c>
      <c r="AI14" t="e">
        <f>IF(ISBLANK('afstanden (kilometers)'!AU20 ), ,'afstanden (kilometers)'!AU20/('tijden (uren)'!AU20-MOD('tijden (uren)'!AU20,1)+MOD('tijden (uren)'!AU20,1)*100/60))</f>
        <v>#DIV/0!</v>
      </c>
      <c r="AJ14" t="e">
        <f>IF(ISBLANK('afstanden (kilometers)'!AV20 ), ,'afstanden (kilometers)'!AV20/('tijden (uren)'!AV20-MOD('tijden (uren)'!AV20,1)+MOD('tijden (uren)'!AV20,1)*100/60))</f>
        <v>#DIV/0!</v>
      </c>
      <c r="AK14" t="e">
        <f>IF(ISBLANK('afstanden (kilometers)'!AW20 ), ,'afstanden (kilometers)'!AW20/('tijden (uren)'!AW20-MOD('tijden (uren)'!AW20,1)+MOD('tijden (uren)'!AW20,1)*100/60))</f>
        <v>#DIV/0!</v>
      </c>
      <c r="AL14" t="e">
        <f>IF(ISBLANK('afstanden (kilometers)'!AX20 ), ,'afstanden (kilometers)'!AX20/('tijden (uren)'!AX20-MOD('tijden (uren)'!AX20,1)+MOD('tijden (uren)'!AX20,1)*100/60))</f>
        <v>#DIV/0!</v>
      </c>
    </row>
    <row r="15" spans="1:38" x14ac:dyDescent="0.3">
      <c r="A15" t="s">
        <v>14</v>
      </c>
      <c r="D15" t="s">
        <v>6</v>
      </c>
      <c r="O15" t="s">
        <v>2</v>
      </c>
      <c r="P15">
        <f>IF(ISBLANK('afstanden (kilometers)'!V21 ), ,'afstanden (kilometers)'!V21/('tijden (uren)'!V21-MOD('tijden (uren)'!V21,1)+MOD('tijden (uren)'!V21,1)*100/60))</f>
        <v>235.81395348837211</v>
      </c>
      <c r="Q15" t="e">
        <f>IF(ISBLANK('afstanden (kilometers)'!W21 ), ,'afstanden (kilometers)'!W21/('tijden (uren)'!W21-MOD('tijden (uren)'!W21,1)+MOD('tijden (uren)'!W21,1)*100/60))</f>
        <v>#DIV/0!</v>
      </c>
      <c r="R15" t="e">
        <f>IF(ISBLANK('afstanden (kilometers)'!Z21 ), ,'afstanden (kilometers)'!Z21/('tijden (uren)'!Z21-MOD('tijden (uren)'!Z21,1)+MOD('tijden (uren)'!Z21,1)*100/60))</f>
        <v>#DIV/0!</v>
      </c>
      <c r="S15" t="e">
        <f>IF(ISBLANK('afstanden (kilometers)'!AA21 ), ,'afstanden (kilometers)'!AA21/('tijden (uren)'!AA21-MOD('tijden (uren)'!AA21,1)+MOD('tijden (uren)'!AA21,1)*100/60))</f>
        <v>#DIV/0!</v>
      </c>
      <c r="T15" t="e">
        <f>IF(ISBLANK('afstanden (kilometers)'!AB21 ), ,'afstanden (kilometers)'!AB21/('tijden (uren)'!AB21-MOD('tijden (uren)'!AB21,1)+MOD('tijden (uren)'!AB21,1)*100/60))</f>
        <v>#DIV/0!</v>
      </c>
      <c r="U15" t="e">
        <f>IF(ISBLANK('afstanden (kilometers)'!AC21 ), ,'afstanden (kilometers)'!AC21/('tijden (uren)'!AC21-MOD('tijden (uren)'!AC21,1)+MOD('tijden (uren)'!AC21,1)*100/60))</f>
        <v>#DIV/0!</v>
      </c>
      <c r="V15" t="e">
        <f>IF(ISBLANK('afstanden (kilometers)'!AD21 ), ,'afstanden (kilometers)'!AD21/('tijden (uren)'!AD21-MOD('tijden (uren)'!AD21,1)+MOD('tijden (uren)'!AD21,1)*100/60))</f>
        <v>#DIV/0!</v>
      </c>
      <c r="W15" t="e">
        <f>IF(ISBLANK('afstanden (kilometers)'!AH21 ), ,'afstanden (kilometers)'!AH21/('tijden (uren)'!AH21-MOD('tijden (uren)'!AH21,1)+MOD('tijden (uren)'!AH21,1)*100/60))</f>
        <v>#DIV/0!</v>
      </c>
      <c r="X15" t="e">
        <f>IF(ISBLANK('afstanden (kilometers)'!AI21 ), ,'afstanden (kilometers)'!AI21/('tijden (uren)'!AI21-MOD('tijden (uren)'!AI21,1)+MOD('tijden (uren)'!AI21,1)*100/60))</f>
        <v>#DIV/0!</v>
      </c>
      <c r="Y15" t="e">
        <f>IF(ISBLANK('afstanden (kilometers)'!AJ21 ), ,'afstanden (kilometers)'!AJ21/('tijden (uren)'!AJ21-MOD('tijden (uren)'!AJ21,1)+MOD('tijden (uren)'!AJ21,1)*100/60))</f>
        <v>#DIV/0!</v>
      </c>
      <c r="Z15" t="e">
        <f>IF(ISBLANK('afstanden (kilometers)'!AK21 ), ,'afstanden (kilometers)'!AK21/('tijden (uren)'!AK21-MOD('tijden (uren)'!AK21,1)+MOD('tijden (uren)'!AK21,1)*100/60))</f>
        <v>#DIV/0!</v>
      </c>
      <c r="AA15" t="e">
        <f>IF(ISBLANK('afstanden (kilometers)'!#REF! ), ,'afstanden (kilometers)'!#REF!/('tijden (uren)'!#REF!-MOD('tijden (uren)'!#REF!,1)+MOD('tijden (uren)'!#REF!,1)*100/60))</f>
        <v>#REF!</v>
      </c>
      <c r="AB15" t="e">
        <f>IF(ISBLANK('afstanden (kilometers)'!AL21 ), ,'afstanden (kilometers)'!AL21/('tijden (uren)'!AL21-MOD('tijden (uren)'!AL21,1)+MOD('tijden (uren)'!AL21,1)*100/60))</f>
        <v>#DIV/0!</v>
      </c>
      <c r="AC15" t="e">
        <f>IF(ISBLANK('afstanden (kilometers)'!AM21 ), ,'afstanden (kilometers)'!AM21/('tijden (uren)'!AM21-MOD('tijden (uren)'!AM21,1)+MOD('tijden (uren)'!AM21,1)*100/60))</f>
        <v>#DIV/0!</v>
      </c>
      <c r="AD15" t="e">
        <f>IF(ISBLANK('afstanden (kilometers)'!AN21 ), ,'afstanden (kilometers)'!AN21/('tijden (uren)'!AN21-MOD('tijden (uren)'!AN21,1)+MOD('tijden (uren)'!AN21,1)*100/60))</f>
        <v>#DIV/0!</v>
      </c>
      <c r="AE15" t="e">
        <f>IF(ISBLANK('afstanden (kilometers)'!AP21 ), ,'afstanden (kilometers)'!AP21/('tijden (uren)'!AP21-MOD('tijden (uren)'!AP21,1)+MOD('tijden (uren)'!AP21,1)*100/60))</f>
        <v>#DIV/0!</v>
      </c>
      <c r="AF15" t="e">
        <f>IF(ISBLANK('afstanden (kilometers)'!AQ21 ), ,'afstanden (kilometers)'!AQ21/('tijden (uren)'!AQ21-MOD('tijden (uren)'!AQ21,1)+MOD('tijden (uren)'!AQ21,1)*100/60))</f>
        <v>#DIV/0!</v>
      </c>
      <c r="AG15" t="e">
        <f>IF(ISBLANK('afstanden (kilometers)'!AR21 ), ,'afstanden (kilometers)'!AR21/('tijden (uren)'!AR21-MOD('tijden (uren)'!AR21,1)+MOD('tijden (uren)'!AR21,1)*100/60))</f>
        <v>#DIV/0!</v>
      </c>
      <c r="AH15" t="e">
        <f>IF(ISBLANK('afstanden (kilometers)'!AT21 ), ,'afstanden (kilometers)'!AT21/('tijden (uren)'!AT21-MOD('tijden (uren)'!AT21,1)+MOD('tijden (uren)'!AT21,1)*100/60))</f>
        <v>#DIV/0!</v>
      </c>
      <c r="AI15" t="e">
        <f>IF(ISBLANK('afstanden (kilometers)'!AU21 ), ,'afstanden (kilometers)'!AU21/('tijden (uren)'!AU21-MOD('tijden (uren)'!AU21,1)+MOD('tijden (uren)'!AU21,1)*100/60))</f>
        <v>#DIV/0!</v>
      </c>
      <c r="AJ15" t="e">
        <f>IF(ISBLANK('afstanden (kilometers)'!AV21 ), ,'afstanden (kilometers)'!AV21/('tijden (uren)'!AV21-MOD('tijden (uren)'!AV21,1)+MOD('tijden (uren)'!AV21,1)*100/60))</f>
        <v>#DIV/0!</v>
      </c>
      <c r="AK15" t="e">
        <f>IF(ISBLANK('afstanden (kilometers)'!AW21 ), ,'afstanden (kilometers)'!AW21/('tijden (uren)'!AW21-MOD('tijden (uren)'!AW21,1)+MOD('tijden (uren)'!AW21,1)*100/60))</f>
        <v>#DIV/0!</v>
      </c>
      <c r="AL15" t="e">
        <f>IF(ISBLANK('afstanden (kilometers)'!AX21 ), ,'afstanden (kilometers)'!AX21/('tijden (uren)'!AX21-MOD('tijden (uren)'!AX21,1)+MOD('tijden (uren)'!AX21,1)*100/60))</f>
        <v>#DIV/0!</v>
      </c>
    </row>
    <row r="16" spans="1:38" x14ac:dyDescent="0.3">
      <c r="A16" t="s">
        <v>15</v>
      </c>
      <c r="D16" t="s">
        <v>6</v>
      </c>
      <c r="P16" t="s">
        <v>2</v>
      </c>
      <c r="Q16" t="e">
        <f>IF(ISBLANK('afstanden (kilometers)'!W22 ), ,'afstanden (kilometers)'!W22/('tijden (uren)'!W22-MOD('tijden (uren)'!W22,1)+MOD('tijden (uren)'!W22,1)*100/60))</f>
        <v>#DIV/0!</v>
      </c>
      <c r="R16" t="e">
        <f>IF(ISBLANK('afstanden (kilometers)'!Z22 ), ,'afstanden (kilometers)'!Z22/('tijden (uren)'!Z22-MOD('tijden (uren)'!Z22,1)+MOD('tijden (uren)'!Z22,1)*100/60))</f>
        <v>#DIV/0!</v>
      </c>
      <c r="S16" t="e">
        <f>IF(ISBLANK('afstanden (kilometers)'!AA22 ), ,'afstanden (kilometers)'!AA22/('tijden (uren)'!AA22-MOD('tijden (uren)'!AA22,1)+MOD('tijden (uren)'!AA22,1)*100/60))</f>
        <v>#DIV/0!</v>
      </c>
      <c r="T16" t="e">
        <f>IF(ISBLANK('afstanden (kilometers)'!AB22 ), ,'afstanden (kilometers)'!AB22/('tijden (uren)'!AB22-MOD('tijden (uren)'!AB22,1)+MOD('tijden (uren)'!AB22,1)*100/60))</f>
        <v>#DIV/0!</v>
      </c>
      <c r="U16" t="e">
        <f>IF(ISBLANK('afstanden (kilometers)'!AC22 ), ,'afstanden (kilometers)'!AC22/('tijden (uren)'!AC22-MOD('tijden (uren)'!AC22,1)+MOD('tijden (uren)'!AC22,1)*100/60))</f>
        <v>#DIV/0!</v>
      </c>
      <c r="V16" t="e">
        <f>IF(ISBLANK('afstanden (kilometers)'!AD22 ), ,'afstanden (kilometers)'!AD22/('tijden (uren)'!AD22-MOD('tijden (uren)'!AD22,1)+MOD('tijden (uren)'!AD22,1)*100/60))</f>
        <v>#DIV/0!</v>
      </c>
      <c r="W16" t="e">
        <f>IF(ISBLANK('afstanden (kilometers)'!AH22 ), ,'afstanden (kilometers)'!AH22/('tijden (uren)'!AH22-MOD('tijden (uren)'!AH22,1)+MOD('tijden (uren)'!AH22,1)*100/60))</f>
        <v>#DIV/0!</v>
      </c>
      <c r="X16" t="e">
        <f>IF(ISBLANK('afstanden (kilometers)'!AI22 ), ,'afstanden (kilometers)'!AI22/('tijden (uren)'!AI22-MOD('tijden (uren)'!AI22,1)+MOD('tijden (uren)'!AI22,1)*100/60))</f>
        <v>#DIV/0!</v>
      </c>
      <c r="Y16" t="e">
        <f>IF(ISBLANK('afstanden (kilometers)'!AJ22 ), ,'afstanden (kilometers)'!AJ22/('tijden (uren)'!AJ22-MOD('tijden (uren)'!AJ22,1)+MOD('tijden (uren)'!AJ22,1)*100/60))</f>
        <v>#DIV/0!</v>
      </c>
      <c r="Z16" t="e">
        <f>IF(ISBLANK('afstanden (kilometers)'!AK22 ), ,'afstanden (kilometers)'!AK22/('tijden (uren)'!AK22-MOD('tijden (uren)'!AK22,1)+MOD('tijden (uren)'!AK22,1)*100/60))</f>
        <v>#DIV/0!</v>
      </c>
      <c r="AA16" t="e">
        <f>IF(ISBLANK('afstanden (kilometers)'!#REF! ), ,'afstanden (kilometers)'!#REF!/('tijden (uren)'!#REF!-MOD('tijden (uren)'!#REF!,1)+MOD('tijden (uren)'!#REF!,1)*100/60))</f>
        <v>#REF!</v>
      </c>
      <c r="AB16" t="e">
        <f>IF(ISBLANK('afstanden (kilometers)'!AL22 ), ,'afstanden (kilometers)'!AL22/('tijden (uren)'!AL22-MOD('tijden (uren)'!AL22,1)+MOD('tijden (uren)'!AL22,1)*100/60))</f>
        <v>#DIV/0!</v>
      </c>
      <c r="AC16" t="e">
        <f>IF(ISBLANK('afstanden (kilometers)'!AM22 ), ,'afstanden (kilometers)'!AM22/('tijden (uren)'!AM22-MOD('tijden (uren)'!AM22,1)+MOD('tijden (uren)'!AM22,1)*100/60))</f>
        <v>#DIV/0!</v>
      </c>
      <c r="AD16" t="e">
        <f>IF(ISBLANK('afstanden (kilometers)'!AN22 ), ,'afstanden (kilometers)'!AN22/('tijden (uren)'!AN22-MOD('tijden (uren)'!AN22,1)+MOD('tijden (uren)'!AN22,1)*100/60))</f>
        <v>#DIV/0!</v>
      </c>
      <c r="AE16" t="e">
        <f>IF(ISBLANK('afstanden (kilometers)'!AP22 ), ,'afstanden (kilometers)'!AP22/('tijden (uren)'!AP22-MOD('tijden (uren)'!AP22,1)+MOD('tijden (uren)'!AP22,1)*100/60))</f>
        <v>#DIV/0!</v>
      </c>
      <c r="AF16" t="e">
        <f>IF(ISBLANK('afstanden (kilometers)'!AQ22 ), ,'afstanden (kilometers)'!AQ22/('tijden (uren)'!AQ22-MOD('tijden (uren)'!AQ22,1)+MOD('tijden (uren)'!AQ22,1)*100/60))</f>
        <v>#DIV/0!</v>
      </c>
      <c r="AG16" t="e">
        <f>IF(ISBLANK('afstanden (kilometers)'!AR22 ), ,'afstanden (kilometers)'!AR22/('tijden (uren)'!AR22-MOD('tijden (uren)'!AR22,1)+MOD('tijden (uren)'!AR22,1)*100/60))</f>
        <v>#DIV/0!</v>
      </c>
      <c r="AH16" t="e">
        <f>IF(ISBLANK('afstanden (kilometers)'!AT22 ), ,'afstanden (kilometers)'!AT22/('tijden (uren)'!AT22-MOD('tijden (uren)'!AT22,1)+MOD('tijden (uren)'!AT22,1)*100/60))</f>
        <v>#DIV/0!</v>
      </c>
      <c r="AI16" t="e">
        <f>IF(ISBLANK('afstanden (kilometers)'!AU22 ), ,'afstanden (kilometers)'!AU22/('tijden (uren)'!AU22-MOD('tijden (uren)'!AU22,1)+MOD('tijden (uren)'!AU22,1)*100/60))</f>
        <v>#DIV/0!</v>
      </c>
      <c r="AJ16" t="e">
        <f>IF(ISBLANK('afstanden (kilometers)'!AV22 ), ,'afstanden (kilometers)'!AV22/('tijden (uren)'!AV22-MOD('tijden (uren)'!AV22,1)+MOD('tijden (uren)'!AV22,1)*100/60))</f>
        <v>#DIV/0!</v>
      </c>
      <c r="AK16" t="e">
        <f>IF(ISBLANK('afstanden (kilometers)'!AW22 ), ,'afstanden (kilometers)'!AW22/('tijden (uren)'!AW22-MOD('tijden (uren)'!AW22,1)+MOD('tijden (uren)'!AW22,1)*100/60))</f>
        <v>#DIV/0!</v>
      </c>
      <c r="AL16" t="e">
        <f>IF(ISBLANK('afstanden (kilometers)'!AX22 ), ,'afstanden (kilometers)'!AX22/('tijden (uren)'!AX22-MOD('tijden (uren)'!AX22,1)+MOD('tijden (uren)'!AX22,1)*100/60))</f>
        <v>#DIV/0!</v>
      </c>
    </row>
    <row r="17" spans="1:38" x14ac:dyDescent="0.3">
      <c r="A17" t="s">
        <v>16</v>
      </c>
      <c r="D17" t="s">
        <v>6</v>
      </c>
      <c r="Q17" t="s">
        <v>2</v>
      </c>
      <c r="R17" t="e">
        <f>IF(ISBLANK('afstanden (kilometers)'!Z23 ), ,'afstanden (kilometers)'!Z23/('tijden (uren)'!Z23-MOD('tijden (uren)'!Z23,1)+MOD('tijden (uren)'!Z23,1)*100/60))</f>
        <v>#DIV/0!</v>
      </c>
      <c r="S17" t="e">
        <f>IF(ISBLANK('afstanden (kilometers)'!AA23 ), ,'afstanden (kilometers)'!AA23/('tijden (uren)'!AA23-MOD('tijden (uren)'!AA23,1)+MOD('tijden (uren)'!AA23,1)*100/60))</f>
        <v>#DIV/0!</v>
      </c>
      <c r="T17" t="e">
        <f>IF(ISBLANK('afstanden (kilometers)'!AB23 ), ,'afstanden (kilometers)'!AB23/('tijden (uren)'!AB23-MOD('tijden (uren)'!AB23,1)+MOD('tijden (uren)'!AB23,1)*100/60))</f>
        <v>#DIV/0!</v>
      </c>
      <c r="U17" t="e">
        <f>IF(ISBLANK('afstanden (kilometers)'!AC23 ), ,'afstanden (kilometers)'!AC23/('tijden (uren)'!AC23-MOD('tijden (uren)'!AC23,1)+MOD('tijden (uren)'!AC23,1)*100/60))</f>
        <v>#DIV/0!</v>
      </c>
      <c r="V17" t="e">
        <f>IF(ISBLANK('afstanden (kilometers)'!AD23 ), ,'afstanden (kilometers)'!AD23/('tijden (uren)'!AD23-MOD('tijden (uren)'!AD23,1)+MOD('tijden (uren)'!AD23,1)*100/60))</f>
        <v>#DIV/0!</v>
      </c>
      <c r="W17" t="e">
        <f>IF(ISBLANK('afstanden (kilometers)'!AH23 ), ,'afstanden (kilometers)'!AH23/('tijden (uren)'!AH23-MOD('tijden (uren)'!AH23,1)+MOD('tijden (uren)'!AH23,1)*100/60))</f>
        <v>#DIV/0!</v>
      </c>
      <c r="X17" t="e">
        <f>IF(ISBLANK('afstanden (kilometers)'!AI23 ), ,'afstanden (kilometers)'!AI23/('tijden (uren)'!AI23-MOD('tijden (uren)'!AI23,1)+MOD('tijden (uren)'!AI23,1)*100/60))</f>
        <v>#DIV/0!</v>
      </c>
      <c r="Y17" t="e">
        <f>IF(ISBLANK('afstanden (kilometers)'!AJ23 ), ,'afstanden (kilometers)'!AJ23/('tijden (uren)'!AJ23-MOD('tijden (uren)'!AJ23,1)+MOD('tijden (uren)'!AJ23,1)*100/60))</f>
        <v>#DIV/0!</v>
      </c>
      <c r="Z17" t="e">
        <f>IF(ISBLANK('afstanden (kilometers)'!AK23 ), ,'afstanden (kilometers)'!AK23/('tijden (uren)'!AK23-MOD('tijden (uren)'!AK23,1)+MOD('tijden (uren)'!AK23,1)*100/60))</f>
        <v>#DIV/0!</v>
      </c>
      <c r="AA17" t="e">
        <f>IF(ISBLANK('afstanden (kilometers)'!#REF! ), ,'afstanden (kilometers)'!#REF!/('tijden (uren)'!#REF!-MOD('tijden (uren)'!#REF!,1)+MOD('tijden (uren)'!#REF!,1)*100/60))</f>
        <v>#REF!</v>
      </c>
      <c r="AB17" t="e">
        <f>IF(ISBLANK('afstanden (kilometers)'!AL23 ), ,'afstanden (kilometers)'!AL23/('tijden (uren)'!AL23-MOD('tijden (uren)'!AL23,1)+MOD('tijden (uren)'!AL23,1)*100/60))</f>
        <v>#DIV/0!</v>
      </c>
      <c r="AC17" t="e">
        <f>IF(ISBLANK('afstanden (kilometers)'!AM23 ), ,'afstanden (kilometers)'!AM23/('tijden (uren)'!AM23-MOD('tijden (uren)'!AM23,1)+MOD('tijden (uren)'!AM23,1)*100/60))</f>
        <v>#DIV/0!</v>
      </c>
      <c r="AD17" t="e">
        <f>IF(ISBLANK('afstanden (kilometers)'!AN23 ), ,'afstanden (kilometers)'!AN23/('tijden (uren)'!AN23-MOD('tijden (uren)'!AN23,1)+MOD('tijden (uren)'!AN23,1)*100/60))</f>
        <v>#DIV/0!</v>
      </c>
      <c r="AE17" t="e">
        <f>IF(ISBLANK('afstanden (kilometers)'!AP23 ), ,'afstanden (kilometers)'!AP23/('tijden (uren)'!AP23-MOD('tijden (uren)'!AP23,1)+MOD('tijden (uren)'!AP23,1)*100/60))</f>
        <v>#DIV/0!</v>
      </c>
      <c r="AF17" t="e">
        <f>IF(ISBLANK('afstanden (kilometers)'!AQ23 ), ,'afstanden (kilometers)'!AQ23/('tijden (uren)'!AQ23-MOD('tijden (uren)'!AQ23,1)+MOD('tijden (uren)'!AQ23,1)*100/60))</f>
        <v>#DIV/0!</v>
      </c>
      <c r="AG17" t="e">
        <f>IF(ISBLANK('afstanden (kilometers)'!AR23 ), ,'afstanden (kilometers)'!AR23/('tijden (uren)'!AR23-MOD('tijden (uren)'!AR23,1)+MOD('tijden (uren)'!AR23,1)*100/60))</f>
        <v>#DIV/0!</v>
      </c>
      <c r="AH17" t="e">
        <f>IF(ISBLANK('afstanden (kilometers)'!AT23 ), ,'afstanden (kilometers)'!AT23/('tijden (uren)'!AT23-MOD('tijden (uren)'!AT23,1)+MOD('tijden (uren)'!AT23,1)*100/60))</f>
        <v>#DIV/0!</v>
      </c>
      <c r="AI17" t="e">
        <f>IF(ISBLANK('afstanden (kilometers)'!AU23 ), ,'afstanden (kilometers)'!AU23/('tijden (uren)'!AU23-MOD('tijden (uren)'!AU23,1)+MOD('tijden (uren)'!AU23,1)*100/60))</f>
        <v>#DIV/0!</v>
      </c>
      <c r="AJ17" t="e">
        <f>IF(ISBLANK('afstanden (kilometers)'!AV23 ), ,'afstanden (kilometers)'!AV23/('tijden (uren)'!AV23-MOD('tijden (uren)'!AV23,1)+MOD('tijden (uren)'!AV23,1)*100/60))</f>
        <v>#DIV/0!</v>
      </c>
      <c r="AK17" t="e">
        <f>IF(ISBLANK('afstanden (kilometers)'!AW23 ), ,'afstanden (kilometers)'!AW23/('tijden (uren)'!AW23-MOD('tijden (uren)'!AW23,1)+MOD('tijden (uren)'!AW23,1)*100/60))</f>
        <v>#DIV/0!</v>
      </c>
      <c r="AL17" t="e">
        <f>IF(ISBLANK('afstanden (kilometers)'!AX23 ), ,'afstanden (kilometers)'!AX23/('tijden (uren)'!AX23-MOD('tijden (uren)'!AX23,1)+MOD('tijden (uren)'!AX23,1)*100/60))</f>
        <v>#DIV/0!</v>
      </c>
    </row>
    <row r="18" spans="1:38" x14ac:dyDescent="0.3">
      <c r="A18" t="s">
        <v>17</v>
      </c>
      <c r="R18" t="s">
        <v>2</v>
      </c>
      <c r="S18" t="e">
        <f>IF(ISBLANK('afstanden (kilometers)'!AA26 ), ,'afstanden (kilometers)'!AA26/('tijden (uren)'!AA26-MOD('tijden (uren)'!AA26,1)+MOD('tijden (uren)'!AA26,1)*100/60))</f>
        <v>#DIV/0!</v>
      </c>
      <c r="T18" t="e">
        <f>IF(ISBLANK('afstanden (kilometers)'!AB26 ), ,'afstanden (kilometers)'!AB26/('tijden (uren)'!AB26-MOD('tijden (uren)'!AB26,1)+MOD('tijden (uren)'!AB26,1)*100/60))</f>
        <v>#DIV/0!</v>
      </c>
      <c r="U18" t="e">
        <f>IF(ISBLANK('afstanden (kilometers)'!AC26 ), ,'afstanden (kilometers)'!AC26/('tijden (uren)'!AC26-MOD('tijden (uren)'!AC26,1)+MOD('tijden (uren)'!AC26,1)*100/60))</f>
        <v>#DIV/0!</v>
      </c>
      <c r="V18" t="e">
        <f>IF(ISBLANK('afstanden (kilometers)'!AD26 ), ,'afstanden (kilometers)'!AD26/('tijden (uren)'!AD26-MOD('tijden (uren)'!AD26,1)+MOD('tijden (uren)'!AD26,1)*100/60))</f>
        <v>#DIV/0!</v>
      </c>
      <c r="W18">
        <f>IF(ISBLANK('afstanden (kilometers)'!AH26 ), ,'afstanden (kilometers)'!AH26/('tijden (uren)'!AH26-MOD('tijden (uren)'!AH26,1)+MOD('tijden (uren)'!AH26,1)*100/60))</f>
        <v>62.75</v>
      </c>
      <c r="X18" t="e">
        <f>IF(ISBLANK('afstanden (kilometers)'!AI26 ), ,'afstanden (kilometers)'!AI26/('tijden (uren)'!AI26-MOD('tijden (uren)'!AI26,1)+MOD('tijden (uren)'!AI26,1)*100/60))</f>
        <v>#DIV/0!</v>
      </c>
      <c r="Y18" t="e">
        <f>IF(ISBLANK('afstanden (kilometers)'!AJ26 ), ,'afstanden (kilometers)'!AJ26/('tijden (uren)'!AJ26-MOD('tijden (uren)'!AJ26,1)+MOD('tijden (uren)'!AJ26,1)*100/60))</f>
        <v>#DIV/0!</v>
      </c>
      <c r="Z18" t="e">
        <f>IF(ISBLANK('afstanden (kilometers)'!AK26 ), ,'afstanden (kilometers)'!AK26/('tijden (uren)'!AK26-MOD('tijden (uren)'!AK26,1)+MOD('tijden (uren)'!AK26,1)*100/60))</f>
        <v>#DIV/0!</v>
      </c>
      <c r="AA18" t="e">
        <f>IF(ISBLANK('afstanden (kilometers)'!#REF! ), ,'afstanden (kilometers)'!#REF!/('tijden (uren)'!#REF!-MOD('tijden (uren)'!#REF!,1)+MOD('tijden (uren)'!#REF!,1)*100/60))</f>
        <v>#REF!</v>
      </c>
      <c r="AB18" t="e">
        <f>IF(ISBLANK('afstanden (kilometers)'!AL26 ), ,'afstanden (kilometers)'!AL26/('tijden (uren)'!AL26-MOD('tijden (uren)'!AL26,1)+MOD('tijden (uren)'!AL26,1)*100/60))</f>
        <v>#DIV/0!</v>
      </c>
      <c r="AC18">
        <f>IF(ISBLANK('afstanden (kilometers)'!AM26 ), ,'afstanden (kilometers)'!AM26/('tijden (uren)'!AM26-MOD('tijden (uren)'!AM26,1)+MOD('tijden (uren)'!AM26,1)*100/60))</f>
        <v>58.679999999999993</v>
      </c>
      <c r="AD18" t="e">
        <f>IF(ISBLANK('afstanden (kilometers)'!AN26 ), ,'afstanden (kilometers)'!AN26/('tijden (uren)'!AN26-MOD('tijden (uren)'!AN26,1)+MOD('tijden (uren)'!AN26,1)*100/60))</f>
        <v>#DIV/0!</v>
      </c>
      <c r="AE18" t="e">
        <f>IF(ISBLANK('afstanden (kilometers)'!AP26 ), ,'afstanden (kilometers)'!AP26/('tijden (uren)'!AP26-MOD('tijden (uren)'!AP26,1)+MOD('tijden (uren)'!AP26,1)*100/60))</f>
        <v>#DIV/0!</v>
      </c>
      <c r="AF18" t="e">
        <f>IF(ISBLANK('afstanden (kilometers)'!AQ26 ), ,'afstanden (kilometers)'!AQ26/('tijden (uren)'!AQ26-MOD('tijden (uren)'!AQ26,1)+MOD('tijden (uren)'!AQ26,1)*100/60))</f>
        <v>#DIV/0!</v>
      </c>
      <c r="AG18" t="e">
        <f>IF(ISBLANK('afstanden (kilometers)'!AR26 ), ,'afstanden (kilometers)'!AR26/('tijden (uren)'!AR26-MOD('tijden (uren)'!AR26,1)+MOD('tijden (uren)'!AR26,1)*100/60))</f>
        <v>#DIV/0!</v>
      </c>
      <c r="AH18" t="e">
        <f>IF(ISBLANK('afstanden (kilometers)'!AT26 ), ,'afstanden (kilometers)'!AT26/('tijden (uren)'!AT26-MOD('tijden (uren)'!AT26,1)+MOD('tijden (uren)'!AT26,1)*100/60))</f>
        <v>#DIV/0!</v>
      </c>
      <c r="AI18" t="e">
        <f>IF(ISBLANK('afstanden (kilometers)'!AU26 ), ,'afstanden (kilometers)'!AU26/('tijden (uren)'!AU26-MOD('tijden (uren)'!AU26,1)+MOD('tijden (uren)'!AU26,1)*100/60))</f>
        <v>#DIV/0!</v>
      </c>
      <c r="AJ18" t="e">
        <f>IF(ISBLANK('afstanden (kilometers)'!AV26 ), ,'afstanden (kilometers)'!AV26/('tijden (uren)'!AV26-MOD('tijden (uren)'!AV26,1)+MOD('tijden (uren)'!AV26,1)*100/60))</f>
        <v>#DIV/0!</v>
      </c>
      <c r="AK18" t="e">
        <f>IF(ISBLANK('afstanden (kilometers)'!AW26 ), ,'afstanden (kilometers)'!AW26/('tijden (uren)'!AW26-MOD('tijden (uren)'!AW26,1)+MOD('tijden (uren)'!AW26,1)*100/60))</f>
        <v>#DIV/0!</v>
      </c>
      <c r="AL18" t="e">
        <f>IF(ISBLANK('afstanden (kilometers)'!AX26 ), ,'afstanden (kilometers)'!AX26/('tijden (uren)'!AX26-MOD('tijden (uren)'!AX26,1)+MOD('tijden (uren)'!AX26,1)*100/60))</f>
        <v>#DIV/0!</v>
      </c>
    </row>
    <row r="19" spans="1:38" x14ac:dyDescent="0.3">
      <c r="A19" t="s">
        <v>18</v>
      </c>
      <c r="S19" t="s">
        <v>2</v>
      </c>
      <c r="T19" t="e">
        <f>IF(ISBLANK('afstanden (kilometers)'!AB27 ), ,'afstanden (kilometers)'!AB27/('tijden (uren)'!AB27-MOD('tijden (uren)'!AB27,1)+MOD('tijden (uren)'!AB27,1)*100/60))</f>
        <v>#DIV/0!</v>
      </c>
      <c r="U19" t="e">
        <f>IF(ISBLANK('afstanden (kilometers)'!AC27 ), ,'afstanden (kilometers)'!AC27/('tijden (uren)'!AC27-MOD('tijden (uren)'!AC27,1)+MOD('tijden (uren)'!AC27,1)*100/60))</f>
        <v>#DIV/0!</v>
      </c>
      <c r="V19" t="e">
        <f>IF(ISBLANK('afstanden (kilometers)'!AD27 ), ,'afstanden (kilometers)'!AD27/('tijden (uren)'!AD27-MOD('tijden (uren)'!AD27,1)+MOD('tijden (uren)'!AD27,1)*100/60))</f>
        <v>#DIV/0!</v>
      </c>
      <c r="W19" t="e">
        <f>IF(ISBLANK('afstanden (kilometers)'!AH27 ), ,'afstanden (kilometers)'!AH27/('tijden (uren)'!AH27-MOD('tijden (uren)'!AH27,1)+MOD('tijden (uren)'!AH27,1)*100/60))</f>
        <v>#DIV/0!</v>
      </c>
      <c r="X19" t="e">
        <f>IF(ISBLANK('afstanden (kilometers)'!AI27 ), ,'afstanden (kilometers)'!AI27/('tijden (uren)'!AI27-MOD('tijden (uren)'!AI27,1)+MOD('tijden (uren)'!AI27,1)*100/60))</f>
        <v>#DIV/0!</v>
      </c>
      <c r="Y19" t="e">
        <f>IF(ISBLANK('afstanden (kilometers)'!AJ27 ), ,'afstanden (kilometers)'!AJ27/('tijden (uren)'!AJ27-MOD('tijden (uren)'!AJ27,1)+MOD('tijden (uren)'!AJ27,1)*100/60))</f>
        <v>#DIV/0!</v>
      </c>
      <c r="Z19" t="e">
        <f>IF(ISBLANK('afstanden (kilometers)'!AK27 ), ,'afstanden (kilometers)'!AK27/('tijden (uren)'!AK27-MOD('tijden (uren)'!AK27,1)+MOD('tijden (uren)'!AK27,1)*100/60))</f>
        <v>#DIV/0!</v>
      </c>
      <c r="AA19" t="e">
        <f>IF(ISBLANK('afstanden (kilometers)'!#REF! ), ,'afstanden (kilometers)'!#REF!/('tijden (uren)'!#REF!-MOD('tijden (uren)'!#REF!,1)+MOD('tijden (uren)'!#REF!,1)*100/60))</f>
        <v>#REF!</v>
      </c>
      <c r="AB19" t="e">
        <f>IF(ISBLANK('afstanden (kilometers)'!AL27 ), ,'afstanden (kilometers)'!AL27/('tijden (uren)'!AL27-MOD('tijden (uren)'!AL27,1)+MOD('tijden (uren)'!AL27,1)*100/60))</f>
        <v>#DIV/0!</v>
      </c>
      <c r="AC19" t="e">
        <f>IF(ISBLANK('afstanden (kilometers)'!AM27 ), ,'afstanden (kilometers)'!AM27/('tijden (uren)'!AM27-MOD('tijden (uren)'!AM27,1)+MOD('tijden (uren)'!AM27,1)*100/60))</f>
        <v>#DIV/0!</v>
      </c>
      <c r="AD19" t="e">
        <f>IF(ISBLANK('afstanden (kilometers)'!AN27 ), ,'afstanden (kilometers)'!AN27/('tijden (uren)'!AN27-MOD('tijden (uren)'!AN27,1)+MOD('tijden (uren)'!AN27,1)*100/60))</f>
        <v>#DIV/0!</v>
      </c>
      <c r="AE19" t="e">
        <f>IF(ISBLANK('afstanden (kilometers)'!AP27 ), ,'afstanden (kilometers)'!AP27/('tijden (uren)'!AP27-MOD('tijden (uren)'!AP27,1)+MOD('tijden (uren)'!AP27,1)*100/60))</f>
        <v>#DIV/0!</v>
      </c>
      <c r="AF19" t="e">
        <f>IF(ISBLANK('afstanden (kilometers)'!AQ27 ), ,'afstanden (kilometers)'!AQ27/('tijden (uren)'!AQ27-MOD('tijden (uren)'!AQ27,1)+MOD('tijden (uren)'!AQ27,1)*100/60))</f>
        <v>#DIV/0!</v>
      </c>
      <c r="AG19" t="e">
        <f>IF(ISBLANK('afstanden (kilometers)'!AR27 ), ,'afstanden (kilometers)'!AR27/('tijden (uren)'!AR27-MOD('tijden (uren)'!AR27,1)+MOD('tijden (uren)'!AR27,1)*100/60))</f>
        <v>#DIV/0!</v>
      </c>
      <c r="AH19" t="e">
        <f>IF(ISBLANK('afstanden (kilometers)'!AT27 ), ,'afstanden (kilometers)'!AT27/('tijden (uren)'!AT27-MOD('tijden (uren)'!AT27,1)+MOD('tijden (uren)'!AT27,1)*100/60))</f>
        <v>#DIV/0!</v>
      </c>
      <c r="AI19" t="e">
        <f>IF(ISBLANK('afstanden (kilometers)'!AU27 ), ,'afstanden (kilometers)'!AU27/('tijden (uren)'!AU27-MOD('tijden (uren)'!AU27,1)+MOD('tijden (uren)'!AU27,1)*100/60))</f>
        <v>#DIV/0!</v>
      </c>
      <c r="AJ19" t="e">
        <f>IF(ISBLANK('afstanden (kilometers)'!AV27 ), ,'afstanden (kilometers)'!AV27/('tijden (uren)'!AV27-MOD('tijden (uren)'!AV27,1)+MOD('tijden (uren)'!AV27,1)*100/60))</f>
        <v>#DIV/0!</v>
      </c>
      <c r="AK19" t="e">
        <f>IF(ISBLANK('afstanden (kilometers)'!AW27 ), ,'afstanden (kilometers)'!AW27/('tijden (uren)'!AW27-MOD('tijden (uren)'!AW27,1)+MOD('tijden (uren)'!AW27,1)*100/60))</f>
        <v>#DIV/0!</v>
      </c>
      <c r="AL19" t="e">
        <f>IF(ISBLANK('afstanden (kilometers)'!AX27 ), ,'afstanden (kilometers)'!AX27/('tijden (uren)'!AX27-MOD('tijden (uren)'!AX27,1)+MOD('tijden (uren)'!AX27,1)*100/60))</f>
        <v>#DIV/0!</v>
      </c>
    </row>
    <row r="20" spans="1:38" x14ac:dyDescent="0.3">
      <c r="A20" t="s">
        <v>19</v>
      </c>
      <c r="T20" t="s">
        <v>2</v>
      </c>
      <c r="U20">
        <f>IF(ISBLANK('afstanden (kilometers)'!AC28 ), ,'afstanden (kilometers)'!AC28/('tijden (uren)'!AC28-MOD('tijden (uren)'!AC28,1)+MOD('tijden (uren)'!AC28,1)*100/60))</f>
        <v>180</v>
      </c>
      <c r="V20" t="e">
        <f>IF(ISBLANK('afstanden (kilometers)'!AD28 ), ,'afstanden (kilometers)'!AD28/('tijden (uren)'!AD28-MOD('tijden (uren)'!AD28,1)+MOD('tijden (uren)'!AD28,1)*100/60))</f>
        <v>#DIV/0!</v>
      </c>
      <c r="W20" t="e">
        <f>IF(ISBLANK('afstanden (kilometers)'!AH28 ), ,'afstanden (kilometers)'!AH28/('tijden (uren)'!AH28-MOD('tijden (uren)'!AH28,1)+MOD('tijden (uren)'!AH28,1)*100/60))</f>
        <v>#DIV/0!</v>
      </c>
      <c r="X20" t="e">
        <f>IF(ISBLANK('afstanden (kilometers)'!AI28 ), ,'afstanden (kilometers)'!AI28/('tijden (uren)'!AI28-MOD('tijden (uren)'!AI28,1)+MOD('tijden (uren)'!AI28,1)*100/60))</f>
        <v>#DIV/0!</v>
      </c>
      <c r="Y20" t="e">
        <f>IF(ISBLANK('afstanden (kilometers)'!AJ28 ), ,'afstanden (kilometers)'!AJ28/('tijden (uren)'!AJ28-MOD('tijden (uren)'!AJ28,1)+MOD('tijden (uren)'!AJ28,1)*100/60))</f>
        <v>#DIV/0!</v>
      </c>
      <c r="Z20" t="e">
        <f>IF(ISBLANK('afstanden (kilometers)'!AK28 ), ,'afstanden (kilometers)'!AK28/('tijden (uren)'!AK28-MOD('tijden (uren)'!AK28,1)+MOD('tijden (uren)'!AK28,1)*100/60))</f>
        <v>#DIV/0!</v>
      </c>
      <c r="AA20" t="e">
        <f>IF(ISBLANK('afstanden (kilometers)'!#REF! ), ,'afstanden (kilometers)'!#REF!/('tijden (uren)'!#REF!-MOD('tijden (uren)'!#REF!,1)+MOD('tijden (uren)'!#REF!,1)*100/60))</f>
        <v>#REF!</v>
      </c>
      <c r="AB20" t="e">
        <f>IF(ISBLANK('afstanden (kilometers)'!AL28 ), ,'afstanden (kilometers)'!AL28/('tijden (uren)'!AL28-MOD('tijden (uren)'!AL28,1)+MOD('tijden (uren)'!AL28,1)*100/60))</f>
        <v>#DIV/0!</v>
      </c>
      <c r="AC20" t="e">
        <f>IF(ISBLANK('afstanden (kilometers)'!AM28 ), ,'afstanden (kilometers)'!AM28/('tijden (uren)'!AM28-MOD('tijden (uren)'!AM28,1)+MOD('tijden (uren)'!AM28,1)*100/60))</f>
        <v>#DIV/0!</v>
      </c>
      <c r="AD20" t="e">
        <f>IF(ISBLANK('afstanden (kilometers)'!AN28 ), ,'afstanden (kilometers)'!AN28/('tijden (uren)'!AN28-MOD('tijden (uren)'!AN28,1)+MOD('tijden (uren)'!AN28,1)*100/60))</f>
        <v>#DIV/0!</v>
      </c>
      <c r="AE20" t="e">
        <f>IF(ISBLANK('afstanden (kilometers)'!AP28 ), ,'afstanden (kilometers)'!AP28/('tijden (uren)'!AP28-MOD('tijden (uren)'!AP28,1)+MOD('tijden (uren)'!AP28,1)*100/60))</f>
        <v>#DIV/0!</v>
      </c>
      <c r="AF20" t="e">
        <f>IF(ISBLANK('afstanden (kilometers)'!AQ28 ), ,'afstanden (kilometers)'!AQ28/('tijden (uren)'!AQ28-MOD('tijden (uren)'!AQ28,1)+MOD('tijden (uren)'!AQ28,1)*100/60))</f>
        <v>#DIV/0!</v>
      </c>
      <c r="AG20" t="e">
        <f>IF(ISBLANK('afstanden (kilometers)'!AR28 ), ,'afstanden (kilometers)'!AR28/('tijden (uren)'!AR28-MOD('tijden (uren)'!AR28,1)+MOD('tijden (uren)'!AR28,1)*100/60))</f>
        <v>#DIV/0!</v>
      </c>
      <c r="AH20" t="e">
        <f>IF(ISBLANK('afstanden (kilometers)'!AT28 ), ,'afstanden (kilometers)'!AT28/('tijden (uren)'!AT28-MOD('tijden (uren)'!AT28,1)+MOD('tijden (uren)'!AT28,1)*100/60))</f>
        <v>#DIV/0!</v>
      </c>
      <c r="AI20" t="e">
        <f>IF(ISBLANK('afstanden (kilometers)'!AU28 ), ,'afstanden (kilometers)'!AU28/('tijden (uren)'!AU28-MOD('tijden (uren)'!AU28,1)+MOD('tijden (uren)'!AU28,1)*100/60))</f>
        <v>#DIV/0!</v>
      </c>
      <c r="AJ20" t="e">
        <f>IF(ISBLANK('afstanden (kilometers)'!AV28 ), ,'afstanden (kilometers)'!AV28/('tijden (uren)'!AV28-MOD('tijden (uren)'!AV28,1)+MOD('tijden (uren)'!AV28,1)*100/60))</f>
        <v>#DIV/0!</v>
      </c>
      <c r="AK20" t="e">
        <f>IF(ISBLANK('afstanden (kilometers)'!AW28 ), ,'afstanden (kilometers)'!AW28/('tijden (uren)'!AW28-MOD('tijden (uren)'!AW28,1)+MOD('tijden (uren)'!AW28,1)*100/60))</f>
        <v>#DIV/0!</v>
      </c>
      <c r="AL20" t="e">
        <f>IF(ISBLANK('afstanden (kilometers)'!AX28 ), ,'afstanden (kilometers)'!AX28/('tijden (uren)'!AX28-MOD('tijden (uren)'!AX28,1)+MOD('tijden (uren)'!AX28,1)*100/60))</f>
        <v>#DIV/0!</v>
      </c>
    </row>
    <row r="21" spans="1:38" x14ac:dyDescent="0.3">
      <c r="A21" t="s">
        <v>20</v>
      </c>
      <c r="Q21" t="s">
        <v>6</v>
      </c>
      <c r="U21" t="s">
        <v>2</v>
      </c>
      <c r="V21" t="e">
        <f>IF(ISBLANK('afstanden (kilometers)'!AD29 ), ,'afstanden (kilometers)'!AD29/('tijden (uren)'!AD29-MOD('tijden (uren)'!AD29,1)+MOD('tijden (uren)'!AD29,1)*100/60))</f>
        <v>#DIV/0!</v>
      </c>
      <c r="W21" t="e">
        <f>IF(ISBLANK('afstanden (kilometers)'!AH29 ), ,'afstanden (kilometers)'!AH29/('tijden (uren)'!AH29-MOD('tijden (uren)'!AH29,1)+MOD('tijden (uren)'!AH29,1)*100/60))</f>
        <v>#DIV/0!</v>
      </c>
      <c r="X21" t="e">
        <f>IF(ISBLANK('afstanden (kilometers)'!AI29 ), ,'afstanden (kilometers)'!AI29/('tijden (uren)'!AI29-MOD('tijden (uren)'!AI29,1)+MOD('tijden (uren)'!AI29,1)*100/60))</f>
        <v>#DIV/0!</v>
      </c>
      <c r="Y21" t="e">
        <f>IF(ISBLANK('afstanden (kilometers)'!AJ29 ), ,'afstanden (kilometers)'!AJ29/('tijden (uren)'!AJ29-MOD('tijden (uren)'!AJ29,1)+MOD('tijden (uren)'!AJ29,1)*100/60))</f>
        <v>#DIV/0!</v>
      </c>
      <c r="Z21" t="e">
        <f>IF(ISBLANK('afstanden (kilometers)'!AK29 ), ,'afstanden (kilometers)'!AK29/('tijden (uren)'!AK29-MOD('tijden (uren)'!AK29,1)+MOD('tijden (uren)'!AK29,1)*100/60))</f>
        <v>#DIV/0!</v>
      </c>
      <c r="AA21" t="e">
        <f>IF(ISBLANK('afstanden (kilometers)'!#REF! ), ,'afstanden (kilometers)'!#REF!/('tijden (uren)'!#REF!-MOD('tijden (uren)'!#REF!,1)+MOD('tijden (uren)'!#REF!,1)*100/60))</f>
        <v>#REF!</v>
      </c>
      <c r="AB21" t="e">
        <f>IF(ISBLANK('afstanden (kilometers)'!AL29 ), ,'afstanden (kilometers)'!AL29/('tijden (uren)'!AL29-MOD('tijden (uren)'!AL29,1)+MOD('tijden (uren)'!AL29,1)*100/60))</f>
        <v>#DIV/0!</v>
      </c>
      <c r="AC21" t="e">
        <f>IF(ISBLANK('afstanden (kilometers)'!AM29 ), ,'afstanden (kilometers)'!AM29/('tijden (uren)'!AM29-MOD('tijden (uren)'!AM29,1)+MOD('tijden (uren)'!AM29,1)*100/60))</f>
        <v>#DIV/0!</v>
      </c>
      <c r="AD21" t="e">
        <f>IF(ISBLANK('afstanden (kilometers)'!AN29 ), ,'afstanden (kilometers)'!AN29/('tijden (uren)'!AN29-MOD('tijden (uren)'!AN29,1)+MOD('tijden (uren)'!AN29,1)*100/60))</f>
        <v>#DIV/0!</v>
      </c>
      <c r="AE21" t="e">
        <f>IF(ISBLANK('afstanden (kilometers)'!AP29 ), ,'afstanden (kilometers)'!AP29/('tijden (uren)'!AP29-MOD('tijden (uren)'!AP29,1)+MOD('tijden (uren)'!AP29,1)*100/60))</f>
        <v>#DIV/0!</v>
      </c>
      <c r="AF21" t="e">
        <f>IF(ISBLANK('afstanden (kilometers)'!AQ29 ), ,'afstanden (kilometers)'!AQ29/('tijden (uren)'!AQ29-MOD('tijden (uren)'!AQ29,1)+MOD('tijden (uren)'!AQ29,1)*100/60))</f>
        <v>#DIV/0!</v>
      </c>
      <c r="AG21" t="e">
        <f>IF(ISBLANK('afstanden (kilometers)'!AR29 ), ,'afstanden (kilometers)'!AR29/('tijden (uren)'!AR29-MOD('tijden (uren)'!AR29,1)+MOD('tijden (uren)'!AR29,1)*100/60))</f>
        <v>#DIV/0!</v>
      </c>
      <c r="AH21" t="e">
        <f>IF(ISBLANK('afstanden (kilometers)'!AT29 ), ,'afstanden (kilometers)'!AT29/('tijden (uren)'!AT29-MOD('tijden (uren)'!AT29,1)+MOD('tijden (uren)'!AT29,1)*100/60))</f>
        <v>#DIV/0!</v>
      </c>
      <c r="AI21" t="e">
        <f>IF(ISBLANK('afstanden (kilometers)'!AU29 ), ,'afstanden (kilometers)'!AU29/('tijden (uren)'!AU29-MOD('tijden (uren)'!AU29,1)+MOD('tijden (uren)'!AU29,1)*100/60))</f>
        <v>#DIV/0!</v>
      </c>
      <c r="AJ21" t="e">
        <f>IF(ISBLANK('afstanden (kilometers)'!AV29 ), ,'afstanden (kilometers)'!AV29/('tijden (uren)'!AV29-MOD('tijden (uren)'!AV29,1)+MOD('tijden (uren)'!AV29,1)*100/60))</f>
        <v>#DIV/0!</v>
      </c>
      <c r="AK21" t="e">
        <f>IF(ISBLANK('afstanden (kilometers)'!AW29 ), ,'afstanden (kilometers)'!AW29/('tijden (uren)'!AW29-MOD('tijden (uren)'!AW29,1)+MOD('tijden (uren)'!AW29,1)*100/60))</f>
        <v>#DIV/0!</v>
      </c>
      <c r="AL21" t="e">
        <f>IF(ISBLANK('afstanden (kilometers)'!AX29 ), ,'afstanden (kilometers)'!AX29/('tijden (uren)'!AX29-MOD('tijden (uren)'!AX29,1)+MOD('tijden (uren)'!AX29,1)*100/60))</f>
        <v>#DIV/0!</v>
      </c>
    </row>
    <row r="22" spans="1:38" x14ac:dyDescent="0.3">
      <c r="A22" t="s">
        <v>38</v>
      </c>
      <c r="Q22" s="1" t="s">
        <v>6</v>
      </c>
      <c r="V22" t="s">
        <v>2</v>
      </c>
      <c r="W22">
        <f>IF(ISBLANK('afstanden (kilometers)'!AH30 ), ,'afstanden (kilometers)'!AH30/('tijden (uren)'!AH30-MOD('tijden (uren)'!AH30,1)+MOD('tijden (uren)'!AH30,1)*100/60))</f>
        <v>53.630136986301373</v>
      </c>
      <c r="X22">
        <f>IF(ISBLANK('afstanden (kilometers)'!AI30 ), ,'afstanden (kilometers)'!AI30/('tijden (uren)'!AI30-MOD('tijden (uren)'!AI30,1)+MOD('tijden (uren)'!AI30,1)*100/60))</f>
        <v>26.780487804878049</v>
      </c>
      <c r="Y22" t="e">
        <f>IF(ISBLANK('afstanden (kilometers)'!AJ30 ), ,'afstanden (kilometers)'!AJ30/('tijden (uren)'!AJ30-MOD('tijden (uren)'!AJ30,1)+MOD('tijden (uren)'!AJ30,1)*100/60))</f>
        <v>#DIV/0!</v>
      </c>
      <c r="Z22" t="e">
        <f>IF(ISBLANK('afstanden (kilometers)'!AK30 ), ,'afstanden (kilometers)'!AK30/('tijden (uren)'!AK30-MOD('tijden (uren)'!AK30,1)+MOD('tijden (uren)'!AK30,1)*100/60))</f>
        <v>#DIV/0!</v>
      </c>
      <c r="AA22" t="e">
        <f>IF(ISBLANK('afstanden (kilometers)'!#REF! ), ,'afstanden (kilometers)'!#REF!/('tijden (uren)'!#REF!-MOD('tijden (uren)'!#REF!,1)+MOD('tijden (uren)'!#REF!,1)*100/60))</f>
        <v>#REF!</v>
      </c>
      <c r="AB22" t="e">
        <f>IF(ISBLANK('afstanden (kilometers)'!AL30 ), ,'afstanden (kilometers)'!AL30/('tijden (uren)'!AL30-MOD('tijden (uren)'!AL30,1)+MOD('tijden (uren)'!AL30,1)*100/60))</f>
        <v>#DIV/0!</v>
      </c>
      <c r="AC22" t="e">
        <f>IF(ISBLANK('afstanden (kilometers)'!AM30 ), ,'afstanden (kilometers)'!AM30/('tijden (uren)'!AM30-MOD('tijden (uren)'!AM30,1)+MOD('tijden (uren)'!AM30,1)*100/60))</f>
        <v>#DIV/0!</v>
      </c>
      <c r="AD22" t="e">
        <f>IF(ISBLANK('afstanden (kilometers)'!AN30 ), ,'afstanden (kilometers)'!AN30/('tijden (uren)'!AN30-MOD('tijden (uren)'!AN30,1)+MOD('tijden (uren)'!AN30,1)*100/60))</f>
        <v>#DIV/0!</v>
      </c>
      <c r="AE22" t="e">
        <f>IF(ISBLANK('afstanden (kilometers)'!AP30 ), ,'afstanden (kilometers)'!AP30/('tijden (uren)'!AP30-MOD('tijden (uren)'!AP30,1)+MOD('tijden (uren)'!AP30,1)*100/60))</f>
        <v>#DIV/0!</v>
      </c>
      <c r="AF22" t="e">
        <f>IF(ISBLANK('afstanden (kilometers)'!AQ30 ), ,'afstanden (kilometers)'!AQ30/('tijden (uren)'!AQ30-MOD('tijden (uren)'!AQ30,1)+MOD('tijden (uren)'!AQ30,1)*100/60))</f>
        <v>#DIV/0!</v>
      </c>
      <c r="AG22" t="e">
        <f>IF(ISBLANK('afstanden (kilometers)'!AR30 ), ,'afstanden (kilometers)'!AR30/('tijden (uren)'!AR30-MOD('tijden (uren)'!AR30,1)+MOD('tijden (uren)'!AR30,1)*100/60))</f>
        <v>#DIV/0!</v>
      </c>
      <c r="AH22" t="e">
        <f>IF(ISBLANK('afstanden (kilometers)'!AT30 ), ,'afstanden (kilometers)'!AT30/('tijden (uren)'!AT30-MOD('tijden (uren)'!AT30,1)+MOD('tijden (uren)'!AT30,1)*100/60))</f>
        <v>#DIV/0!</v>
      </c>
      <c r="AI22" t="e">
        <f>IF(ISBLANK('afstanden (kilometers)'!AU30 ), ,'afstanden (kilometers)'!AU30/('tijden (uren)'!AU30-MOD('tijden (uren)'!AU30,1)+MOD('tijden (uren)'!AU30,1)*100/60))</f>
        <v>#DIV/0!</v>
      </c>
      <c r="AJ22" t="e">
        <f>IF(ISBLANK('afstanden (kilometers)'!AV30 ), ,'afstanden (kilometers)'!AV30/('tijden (uren)'!AV30-MOD('tijden (uren)'!AV30,1)+MOD('tijden (uren)'!AV30,1)*100/60))</f>
        <v>#DIV/0!</v>
      </c>
      <c r="AK22" t="e">
        <f>IF(ISBLANK('afstanden (kilometers)'!AW30 ), ,'afstanden (kilometers)'!AW30/('tijden (uren)'!AW30-MOD('tijden (uren)'!AW30,1)+MOD('tijden (uren)'!AW30,1)*100/60))</f>
        <v>#DIV/0!</v>
      </c>
      <c r="AL22" t="e">
        <f>IF(ISBLANK('afstanden (kilometers)'!AX30 ), ,'afstanden (kilometers)'!AX30/('tijden (uren)'!AX30-MOD('tijden (uren)'!AX30,1)+MOD('tijden (uren)'!AX30,1)*100/60))</f>
        <v>#DIV/0!</v>
      </c>
    </row>
    <row r="23" spans="1:38" x14ac:dyDescent="0.3">
      <c r="A23" t="s">
        <v>22</v>
      </c>
      <c r="M23" t="s">
        <v>6</v>
      </c>
      <c r="N23" t="s">
        <v>6</v>
      </c>
      <c r="W23" t="s">
        <v>2</v>
      </c>
      <c r="X23">
        <f>IF(ISBLANK('afstanden (kilometers)'!AI34 ), ,'afstanden (kilometers)'!AI34/('tijden (uren)'!AI34-MOD('tijden (uren)'!AI34,1)+MOD('tijden (uren)'!AI34,1)*100/60))</f>
        <v>46.166666666666664</v>
      </c>
      <c r="Y23" t="e">
        <f>IF(ISBLANK('afstanden (kilometers)'!AJ34 ), ,'afstanden (kilometers)'!AJ34/('tijden (uren)'!AJ34-MOD('tijden (uren)'!AJ34,1)+MOD('tijden (uren)'!AJ34,1)*100/60))</f>
        <v>#DIV/0!</v>
      </c>
      <c r="Z23">
        <f>IF(ISBLANK('afstanden (kilometers)'!AK34 ), ,'afstanden (kilometers)'!AK34/('tijden (uren)'!AK34-MOD('tijden (uren)'!AK34,1)+MOD('tijden (uren)'!AK34,1)*100/60))</f>
        <v>75.176470588235318</v>
      </c>
      <c r="AA23" t="e">
        <f>IF(ISBLANK('afstanden (kilometers)'!#REF! ), ,'afstanden (kilometers)'!#REF!/('tijden (uren)'!#REF!-MOD('tijden (uren)'!#REF!,1)+MOD('tijden (uren)'!#REF!,1)*100/60))</f>
        <v>#REF!</v>
      </c>
      <c r="AB23" t="e">
        <f>IF(ISBLANK('afstanden (kilometers)'!AL34 ), ,'afstanden (kilometers)'!AL34/('tijden (uren)'!AL34-MOD('tijden (uren)'!AL34,1)+MOD('tijden (uren)'!AL34,1)*100/60))</f>
        <v>#DIV/0!</v>
      </c>
      <c r="AC23">
        <f>IF(ISBLANK('afstanden (kilometers)'!AM34 ), ,'afstanden (kilometers)'!AM34/('tijden (uren)'!AM34-MOD('tijden (uren)'!AM34,1)+MOD('tijden (uren)'!AM34,1)*100/60))</f>
        <v>62.372093023255815</v>
      </c>
      <c r="AD23" t="e">
        <f>IF(ISBLANK('afstanden (kilometers)'!AN34 ), ,'afstanden (kilometers)'!AN34/('tijden (uren)'!AN34-MOD('tijden (uren)'!AN34,1)+MOD('tijden (uren)'!AN34,1)*100/60))</f>
        <v>#DIV/0!</v>
      </c>
      <c r="AE23" t="e">
        <f>IF(ISBLANK('afstanden (kilometers)'!AP34 ), ,'afstanden (kilometers)'!AP34/('tijden (uren)'!AP34-MOD('tijden (uren)'!AP34,1)+MOD('tijden (uren)'!AP34,1)*100/60))</f>
        <v>#DIV/0!</v>
      </c>
      <c r="AF23" t="e">
        <f>IF(ISBLANK('afstanden (kilometers)'!AQ34 ), ,'afstanden (kilometers)'!AQ34/('tijden (uren)'!AQ34-MOD('tijden (uren)'!AQ34,1)+MOD('tijden (uren)'!AQ34,1)*100/60))</f>
        <v>#DIV/0!</v>
      </c>
      <c r="AG23" t="e">
        <f>IF(ISBLANK('afstanden (kilometers)'!AR34 ), ,'afstanden (kilometers)'!AR34/('tijden (uren)'!AR34-MOD('tijden (uren)'!AR34,1)+MOD('tijden (uren)'!AR34,1)*100/60))</f>
        <v>#DIV/0!</v>
      </c>
      <c r="AH23" t="e">
        <f>IF(ISBLANK('afstanden (kilometers)'!AT34 ), ,'afstanden (kilometers)'!AT34/('tijden (uren)'!AT34-MOD('tijden (uren)'!AT34,1)+MOD('tijden (uren)'!AT34,1)*100/60))</f>
        <v>#DIV/0!</v>
      </c>
      <c r="AI23" t="e">
        <f>IF(ISBLANK('afstanden (kilometers)'!AU34 ), ,'afstanden (kilometers)'!AU34/('tijden (uren)'!AU34-MOD('tijden (uren)'!AU34,1)+MOD('tijden (uren)'!AU34,1)*100/60))</f>
        <v>#DIV/0!</v>
      </c>
      <c r="AJ23" t="e">
        <f>IF(ISBLANK('afstanden (kilometers)'!AV34 ), ,'afstanden (kilometers)'!AV34/('tijden (uren)'!AV34-MOD('tijden (uren)'!AV34,1)+MOD('tijden (uren)'!AV34,1)*100/60))</f>
        <v>#DIV/0!</v>
      </c>
      <c r="AK23" t="e">
        <f>IF(ISBLANK('afstanden (kilometers)'!AW34 ), ,'afstanden (kilometers)'!AW34/('tijden (uren)'!AW34-MOD('tijden (uren)'!AW34,1)+MOD('tijden (uren)'!AW34,1)*100/60))</f>
        <v>#DIV/0!</v>
      </c>
      <c r="AL23" t="e">
        <f>IF(ISBLANK('afstanden (kilometers)'!AX34 ), ,'afstanden (kilometers)'!AX34/('tijden (uren)'!AX34-MOD('tijden (uren)'!AX34,1)+MOD('tijden (uren)'!AX34,1)*100/60))</f>
        <v>#DIV/0!</v>
      </c>
    </row>
    <row r="24" spans="1:38" x14ac:dyDescent="0.3">
      <c r="A24" t="s">
        <v>23</v>
      </c>
      <c r="X24" t="s">
        <v>2</v>
      </c>
      <c r="Y24">
        <f>IF(ISBLANK('afstanden (kilometers)'!AJ35 ), ,'afstanden (kilometers)'!AJ35/('tijden (uren)'!AJ35-MOD('tijden (uren)'!AJ35,1)+MOD('tijden (uren)'!AJ35,1)*100/60))</f>
        <v>45.782608695652172</v>
      </c>
      <c r="Z24">
        <f>IF(ISBLANK('afstanden (kilometers)'!AK35 ), ,'afstanden (kilometers)'!AK35/('tijden (uren)'!AK35-MOD('tijden (uren)'!AK35,1)+MOD('tijden (uren)'!AK35,1)*100/60))</f>
        <v>37.268292682926841</v>
      </c>
      <c r="AA24" t="e">
        <f>IF(ISBLANK('afstanden (kilometers)'!#REF! ), ,'afstanden (kilometers)'!#REF!/('tijden (uren)'!#REF!-MOD('tijden (uren)'!#REF!,1)+MOD('tijden (uren)'!#REF!,1)*100/60))</f>
        <v>#REF!</v>
      </c>
      <c r="AB24" t="e">
        <f>IF(ISBLANK('afstanden (kilometers)'!AL35 ), ,'afstanden (kilometers)'!AL35/('tijden (uren)'!AL35-MOD('tijden (uren)'!AL35,1)+MOD('tijden (uren)'!AL35,1)*100/60))</f>
        <v>#DIV/0!</v>
      </c>
      <c r="AC24" t="e">
        <f>IF(ISBLANK('afstanden (kilometers)'!AM35 ), ,'afstanden (kilometers)'!AM35/('tijden (uren)'!AM35-MOD('tijden (uren)'!AM35,1)+MOD('tijden (uren)'!AM35,1)*100/60))</f>
        <v>#DIV/0!</v>
      </c>
      <c r="AD24" t="e">
        <f>IF(ISBLANK('afstanden (kilometers)'!AN35 ), ,'afstanden (kilometers)'!AN35/('tijden (uren)'!AN35-MOD('tijden (uren)'!AN35,1)+MOD('tijden (uren)'!AN35,1)*100/60))</f>
        <v>#DIV/0!</v>
      </c>
      <c r="AE24" t="e">
        <f>IF(ISBLANK('afstanden (kilometers)'!AP35 ), ,'afstanden (kilometers)'!AP35/('tijden (uren)'!AP35-MOD('tijden (uren)'!AP35,1)+MOD('tijden (uren)'!AP35,1)*100/60))</f>
        <v>#DIV/0!</v>
      </c>
      <c r="AF24" t="e">
        <f>IF(ISBLANK('afstanden (kilometers)'!AQ35 ), ,'afstanden (kilometers)'!AQ35/('tijden (uren)'!AQ35-MOD('tijden (uren)'!AQ35,1)+MOD('tijden (uren)'!AQ35,1)*100/60))</f>
        <v>#DIV/0!</v>
      </c>
      <c r="AG24" t="e">
        <f>IF(ISBLANK('afstanden (kilometers)'!AR35 ), ,'afstanden (kilometers)'!AR35/('tijden (uren)'!AR35-MOD('tijden (uren)'!AR35,1)+MOD('tijden (uren)'!AR35,1)*100/60))</f>
        <v>#DIV/0!</v>
      </c>
      <c r="AH24" t="e">
        <f>IF(ISBLANK('afstanden (kilometers)'!AT35 ), ,'afstanden (kilometers)'!AT35/('tijden (uren)'!AT35-MOD('tijden (uren)'!AT35,1)+MOD('tijden (uren)'!AT35,1)*100/60))</f>
        <v>#DIV/0!</v>
      </c>
      <c r="AI24" t="e">
        <f>IF(ISBLANK('afstanden (kilometers)'!AU35 ), ,'afstanden (kilometers)'!AU35/('tijden (uren)'!AU35-MOD('tijden (uren)'!AU35,1)+MOD('tijden (uren)'!AU35,1)*100/60))</f>
        <v>#DIV/0!</v>
      </c>
      <c r="AJ24" t="e">
        <f>IF(ISBLANK('afstanden (kilometers)'!AV35 ), ,'afstanden (kilometers)'!AV35/('tijden (uren)'!AV35-MOD('tijden (uren)'!AV35,1)+MOD('tijden (uren)'!AV35,1)*100/60))</f>
        <v>#DIV/0!</v>
      </c>
      <c r="AK24" t="e">
        <f>IF(ISBLANK('afstanden (kilometers)'!AW35 ), ,'afstanden (kilometers)'!AW35/('tijden (uren)'!AW35-MOD('tijden (uren)'!AW35,1)+MOD('tijden (uren)'!AW35,1)*100/60))</f>
        <v>#DIV/0!</v>
      </c>
      <c r="AL24" t="e">
        <f>IF(ISBLANK('afstanden (kilometers)'!AX35 ), ,'afstanden (kilometers)'!AX35/('tijden (uren)'!AX35-MOD('tijden (uren)'!AX35,1)+MOD('tijden (uren)'!AX35,1)*100/60))</f>
        <v>#DIV/0!</v>
      </c>
    </row>
    <row r="25" spans="1:38" x14ac:dyDescent="0.3">
      <c r="A25" t="s">
        <v>24</v>
      </c>
      <c r="Y25" t="s">
        <v>2</v>
      </c>
      <c r="Z25">
        <f>IF(ISBLANK('afstanden (kilometers)'!AK36 ), ,'afstanden (kilometers)'!AK36/('tijden (uren)'!AK36-MOD('tijden (uren)'!AK36,1)+MOD('tijden (uren)'!AK36,1)*100/60))</f>
        <v>42.46875</v>
      </c>
      <c r="AA25" t="e">
        <f>IF(ISBLANK('afstanden (kilometers)'!#REF! ), ,'afstanden (kilometers)'!#REF!/('tijden (uren)'!#REF!-MOD('tijden (uren)'!#REF!,1)+MOD('tijden (uren)'!#REF!,1)*100/60))</f>
        <v>#REF!</v>
      </c>
      <c r="AB25" t="e">
        <f>IF(ISBLANK('afstanden (kilometers)'!AL36 ), ,'afstanden (kilometers)'!AL36/('tijden (uren)'!AL36-MOD('tijden (uren)'!AL36,1)+MOD('tijden (uren)'!AL36,1)*100/60))</f>
        <v>#DIV/0!</v>
      </c>
      <c r="AC25" t="e">
        <f>IF(ISBLANK('afstanden (kilometers)'!AM36 ), ,'afstanden (kilometers)'!AM36/('tijden (uren)'!AM36-MOD('tijden (uren)'!AM36,1)+MOD('tijden (uren)'!AM36,1)*100/60))</f>
        <v>#DIV/0!</v>
      </c>
      <c r="AD25">
        <f>IF(ISBLANK('afstanden (kilometers)'!AN36 ), ,'afstanden (kilometers)'!AN36/('tijden (uren)'!AN36-MOD('tijden (uren)'!AN36,1)+MOD('tijden (uren)'!AN36,1)*100/60))</f>
        <v>55.983050847457619</v>
      </c>
      <c r="AE25" t="e">
        <f>IF(ISBLANK('afstanden (kilometers)'!AP36 ), ,'afstanden (kilometers)'!AP36/('tijden (uren)'!AP36-MOD('tijden (uren)'!AP36,1)+MOD('tijden (uren)'!AP36,1)*100/60))</f>
        <v>#DIV/0!</v>
      </c>
      <c r="AF25" t="e">
        <f>IF(ISBLANK('afstanden (kilometers)'!AQ36 ), ,'afstanden (kilometers)'!AQ36/('tijden (uren)'!AQ36-MOD('tijden (uren)'!AQ36,1)+MOD('tijden (uren)'!AQ36,1)*100/60))</f>
        <v>#DIV/0!</v>
      </c>
      <c r="AG25" t="e">
        <f>IF(ISBLANK('afstanden (kilometers)'!AR36 ), ,'afstanden (kilometers)'!AR36/('tijden (uren)'!AR36-MOD('tijden (uren)'!AR36,1)+MOD('tijden (uren)'!AR36,1)*100/60))</f>
        <v>#DIV/0!</v>
      </c>
      <c r="AH25" t="e">
        <f>IF(ISBLANK('afstanden (kilometers)'!AT36 ), ,'afstanden (kilometers)'!AT36/('tijden (uren)'!AT36-MOD('tijden (uren)'!AT36,1)+MOD('tijden (uren)'!AT36,1)*100/60))</f>
        <v>#DIV/0!</v>
      </c>
      <c r="AI25" t="e">
        <f>IF(ISBLANK('afstanden (kilometers)'!AU36 ), ,'afstanden (kilometers)'!AU36/('tijden (uren)'!AU36-MOD('tijden (uren)'!AU36,1)+MOD('tijden (uren)'!AU36,1)*100/60))</f>
        <v>#DIV/0!</v>
      </c>
      <c r="AJ25" t="e">
        <f>IF(ISBLANK('afstanden (kilometers)'!AV36 ), ,'afstanden (kilometers)'!AV36/('tijden (uren)'!AV36-MOD('tijden (uren)'!AV36,1)+MOD('tijden (uren)'!AV36,1)*100/60))</f>
        <v>#DIV/0!</v>
      </c>
      <c r="AK25" t="e">
        <f>IF(ISBLANK('afstanden (kilometers)'!AW36 ), ,'afstanden (kilometers)'!AW36/('tijden (uren)'!AW36-MOD('tijden (uren)'!AW36,1)+MOD('tijden (uren)'!AW36,1)*100/60))</f>
        <v>#DIV/0!</v>
      </c>
      <c r="AL25" t="e">
        <f>IF(ISBLANK('afstanden (kilometers)'!AX36 ), ,'afstanden (kilometers)'!AX36/('tijden (uren)'!AX36-MOD('tijden (uren)'!AX36,1)+MOD('tijden (uren)'!AX36,1)*100/60))</f>
        <v>#DIV/0!</v>
      </c>
    </row>
    <row r="26" spans="1:38" x14ac:dyDescent="0.3">
      <c r="A26" t="s">
        <v>25</v>
      </c>
      <c r="Z26" t="s">
        <v>2</v>
      </c>
      <c r="AA26" t="e">
        <f>IF(ISBLANK('afstanden (kilometers)'!#REF! ), ,'afstanden (kilometers)'!#REF!/('tijden (uren)'!#REF!-MOD('tijden (uren)'!#REF!,1)+MOD('tijden (uren)'!#REF!,1)*100/60))</f>
        <v>#REF!</v>
      </c>
      <c r="AB26" t="e">
        <f>IF(ISBLANK('afstanden (kilometers)'!AL37 ), ,'afstanden (kilometers)'!AL37/('tijden (uren)'!AL37-MOD('tijden (uren)'!AL37,1)+MOD('tijden (uren)'!AL37,1)*100/60))</f>
        <v>#DIV/0!</v>
      </c>
      <c r="AC26" t="e">
        <f>IF(ISBLANK('afstanden (kilometers)'!AM37 ), ,'afstanden (kilometers)'!AM37/('tijden (uren)'!AM37-MOD('tijden (uren)'!AM37,1)+MOD('tijden (uren)'!AM37,1)*100/60))</f>
        <v>#DIV/0!</v>
      </c>
      <c r="AD26">
        <f>IF(ISBLANK('afstanden (kilometers)'!AN37 ), ,'afstanden (kilometers)'!AN37/('tijden (uren)'!AN37-MOD('tijden (uren)'!AN37,1)+MOD('tijden (uren)'!AN37,1)*100/60))</f>
        <v>39.317406143344705</v>
      </c>
      <c r="AE26">
        <f>IF(ISBLANK('afstanden (kilometers)'!AP37 ), ,'afstanden (kilometers)'!AP37/('tijden (uren)'!AP37-MOD('tijden (uren)'!AP37,1)+MOD('tijden (uren)'!AP37,1)*100/60))</f>
        <v>43</v>
      </c>
      <c r="AF26" t="e">
        <f>IF(ISBLANK('afstanden (kilometers)'!AQ37 ), ,'afstanden (kilometers)'!AQ37/('tijden (uren)'!AQ37-MOD('tijden (uren)'!AQ37,1)+MOD('tijden (uren)'!AQ37,1)*100/60))</f>
        <v>#DIV/0!</v>
      </c>
      <c r="AG26" t="e">
        <f>IF(ISBLANK('afstanden (kilometers)'!AR37 ), ,'afstanden (kilometers)'!AR37/('tijden (uren)'!AR37-MOD('tijden (uren)'!AR37,1)+MOD('tijden (uren)'!AR37,1)*100/60))</f>
        <v>#DIV/0!</v>
      </c>
      <c r="AH26" t="e">
        <f>IF(ISBLANK('afstanden (kilometers)'!AT37 ), ,'afstanden (kilometers)'!AT37/('tijden (uren)'!AT37-MOD('tijden (uren)'!AT37,1)+MOD('tijden (uren)'!AT37,1)*100/60))</f>
        <v>#DIV/0!</v>
      </c>
      <c r="AI26" t="e">
        <f>IF(ISBLANK('afstanden (kilometers)'!AU37 ), ,'afstanden (kilometers)'!AU37/('tijden (uren)'!AU37-MOD('tijden (uren)'!AU37,1)+MOD('tijden (uren)'!AU37,1)*100/60))</f>
        <v>#DIV/0!</v>
      </c>
      <c r="AJ26" t="e">
        <f>IF(ISBLANK('afstanden (kilometers)'!AV37 ), ,'afstanden (kilometers)'!AV37/('tijden (uren)'!AV37-MOD('tijden (uren)'!AV37,1)+MOD('tijden (uren)'!AV37,1)*100/60))</f>
        <v>#DIV/0!</v>
      </c>
      <c r="AK26" t="e">
        <f>IF(ISBLANK('afstanden (kilometers)'!AW37 ), ,'afstanden (kilometers)'!AW37/('tijden (uren)'!AW37-MOD('tijden (uren)'!AW37,1)+MOD('tijden (uren)'!AW37,1)*100/60))</f>
        <v>#DIV/0!</v>
      </c>
      <c r="AL26" t="e">
        <f>IF(ISBLANK('afstanden (kilometers)'!AX37 ), ,'afstanden (kilometers)'!AX37/('tijden (uren)'!AX37-MOD('tijden (uren)'!AX37,1)+MOD('tijden (uren)'!AX37,1)*100/60))</f>
        <v>#DIV/0!</v>
      </c>
    </row>
    <row r="27" spans="1:38" x14ac:dyDescent="0.3">
      <c r="A27" t="s">
        <v>26</v>
      </c>
      <c r="AA27" t="s">
        <v>2</v>
      </c>
      <c r="AB27" t="e">
        <f>IF(ISBLANK('afstanden (kilometers)'!#REF! ), ,'afstanden (kilometers)'!#REF!/('tijden (uren)'!#REF!-MOD('tijden (uren)'!#REF!,1)+MOD('tijden (uren)'!#REF!,1)*100/60))</f>
        <v>#REF!</v>
      </c>
      <c r="AC27" t="e">
        <f>IF(ISBLANK('afstanden (kilometers)'!#REF! ), ,'afstanden (kilometers)'!#REF!/('tijden (uren)'!#REF!-MOD('tijden (uren)'!#REF!,1)+MOD('tijden (uren)'!#REF!,1)*100/60))</f>
        <v>#REF!</v>
      </c>
      <c r="AD27" t="e">
        <f>IF(ISBLANK('afstanden (kilometers)'!#REF! ), ,'afstanden (kilometers)'!#REF!/('tijden (uren)'!#REF!-MOD('tijden (uren)'!#REF!,1)+MOD('tijden (uren)'!#REF!,1)*100/60))</f>
        <v>#REF!</v>
      </c>
      <c r="AE27" t="e">
        <f>IF(ISBLANK('afstanden (kilometers)'!#REF! ), ,'afstanden (kilometers)'!#REF!/('tijden (uren)'!#REF!-MOD('tijden (uren)'!#REF!,1)+MOD('tijden (uren)'!#REF!,1)*100/60))</f>
        <v>#REF!</v>
      </c>
      <c r="AF27" t="e">
        <f>IF(ISBLANK('afstanden (kilometers)'!#REF! ), ,'afstanden (kilometers)'!#REF!/('tijden (uren)'!#REF!-MOD('tijden (uren)'!#REF!,1)+MOD('tijden (uren)'!#REF!,1)*100/60))</f>
        <v>#REF!</v>
      </c>
      <c r="AG27" t="e">
        <f>IF(ISBLANK('afstanden (kilometers)'!#REF! ), ,'afstanden (kilometers)'!#REF!/('tijden (uren)'!#REF!-MOD('tijden (uren)'!#REF!,1)+MOD('tijden (uren)'!#REF!,1)*100/60))</f>
        <v>#REF!</v>
      </c>
      <c r="AH27" t="e">
        <f>IF(ISBLANK('afstanden (kilometers)'!#REF! ), ,'afstanden (kilometers)'!#REF!/('tijden (uren)'!#REF!-MOD('tijden (uren)'!#REF!,1)+MOD('tijden (uren)'!#REF!,1)*100/60))</f>
        <v>#REF!</v>
      </c>
      <c r="AI27" t="e">
        <f>IF(ISBLANK('afstanden (kilometers)'!#REF! ), ,'afstanden (kilometers)'!#REF!/('tijden (uren)'!#REF!-MOD('tijden (uren)'!#REF!,1)+MOD('tijden (uren)'!#REF!,1)*100/60))</f>
        <v>#REF!</v>
      </c>
      <c r="AJ27" t="e">
        <f>IF(ISBLANK('afstanden (kilometers)'!#REF! ), ,'afstanden (kilometers)'!#REF!/('tijden (uren)'!#REF!-MOD('tijden (uren)'!#REF!,1)+MOD('tijden (uren)'!#REF!,1)*100/60))</f>
        <v>#REF!</v>
      </c>
      <c r="AK27" t="e">
        <f>IF(ISBLANK('afstanden (kilometers)'!#REF! ), ,'afstanden (kilometers)'!#REF!/('tijden (uren)'!#REF!-MOD('tijden (uren)'!#REF!,1)+MOD('tijden (uren)'!#REF!,1)*100/60))</f>
        <v>#REF!</v>
      </c>
      <c r="AL27" t="e">
        <f>IF(ISBLANK('afstanden (kilometers)'!#REF! ), ,'afstanden (kilometers)'!#REF!/('tijden (uren)'!#REF!-MOD('tijden (uren)'!#REF!,1)+MOD('tijden (uren)'!#REF!,1)*100/60))</f>
        <v>#REF!</v>
      </c>
    </row>
    <row r="28" spans="1:38" x14ac:dyDescent="0.3">
      <c r="A28" t="s">
        <v>27</v>
      </c>
      <c r="AB28" t="s">
        <v>2</v>
      </c>
      <c r="AC28">
        <f>IF(ISBLANK('afstanden (kilometers)'!AM38 ), ,'afstanden (kilometers)'!AM38/('tijden (uren)'!AM38-MOD('tijden (uren)'!AM38,1)+MOD('tijden (uren)'!AM38,1)*100/60))</f>
        <v>112.82926829268291</v>
      </c>
      <c r="AD28" t="e">
        <f>IF(ISBLANK('afstanden (kilometers)'!AN38 ), ,'afstanden (kilometers)'!AN38/('tijden (uren)'!AN38-MOD('tijden (uren)'!AN38,1)+MOD('tijden (uren)'!AN38,1)*100/60))</f>
        <v>#DIV/0!</v>
      </c>
      <c r="AE28" t="e">
        <f>IF(ISBLANK('afstanden (kilometers)'!AP38 ), ,'afstanden (kilometers)'!AP38/('tijden (uren)'!AP38-MOD('tijden (uren)'!AP38,1)+MOD('tijden (uren)'!AP38,1)*100/60))</f>
        <v>#DIV/0!</v>
      </c>
      <c r="AF28" t="e">
        <f>IF(ISBLANK('afstanden (kilometers)'!AQ38 ), ,'afstanden (kilometers)'!AQ38/('tijden (uren)'!AQ38-MOD('tijden (uren)'!AQ38,1)+MOD('tijden (uren)'!AQ38,1)*100/60))</f>
        <v>#DIV/0!</v>
      </c>
      <c r="AG28" t="e">
        <f>IF(ISBLANK('afstanden (kilometers)'!AR38 ), ,'afstanden (kilometers)'!AR38/('tijden (uren)'!AR38-MOD('tijden (uren)'!AR38,1)+MOD('tijden (uren)'!AR38,1)*100/60))</f>
        <v>#DIV/0!</v>
      </c>
      <c r="AH28" t="e">
        <f>IF(ISBLANK('afstanden (kilometers)'!AT38 ), ,'afstanden (kilometers)'!AT38/('tijden (uren)'!AT38-MOD('tijden (uren)'!AT38,1)+MOD('tijden (uren)'!AT38,1)*100/60))</f>
        <v>#DIV/0!</v>
      </c>
      <c r="AI28" t="e">
        <f>IF(ISBLANK('afstanden (kilometers)'!AU38 ), ,'afstanden (kilometers)'!AU38/('tijden (uren)'!AU38-MOD('tijden (uren)'!AU38,1)+MOD('tijden (uren)'!AU38,1)*100/60))</f>
        <v>#DIV/0!</v>
      </c>
      <c r="AJ28" t="e">
        <f>IF(ISBLANK('afstanden (kilometers)'!AV38 ), ,'afstanden (kilometers)'!AV38/('tijden (uren)'!AV38-MOD('tijden (uren)'!AV38,1)+MOD('tijden (uren)'!AV38,1)*100/60))</f>
        <v>#DIV/0!</v>
      </c>
      <c r="AK28" t="e">
        <f>IF(ISBLANK('afstanden (kilometers)'!AW38 ), ,'afstanden (kilometers)'!AW38/('tijden (uren)'!AW38-MOD('tijden (uren)'!AW38,1)+MOD('tijden (uren)'!AW38,1)*100/60))</f>
        <v>#DIV/0!</v>
      </c>
      <c r="AL28" t="e">
        <f>IF(ISBLANK('afstanden (kilometers)'!AX38 ), ,'afstanden (kilometers)'!AX38/('tijden (uren)'!AX38-MOD('tijden (uren)'!AX38,1)+MOD('tijden (uren)'!AX38,1)*100/60))</f>
        <v>#DIV/0!</v>
      </c>
    </row>
    <row r="29" spans="1:38" x14ac:dyDescent="0.3">
      <c r="A29" t="s">
        <v>28</v>
      </c>
      <c r="AC29" t="s">
        <v>2</v>
      </c>
      <c r="AD29" t="e">
        <f>IF(ISBLANK('afstanden (kilometers)'!AN39 ), ,'afstanden (kilometers)'!AN39/('tijden (uren)'!AN39-MOD('tijden (uren)'!AN39,1)+MOD('tijden (uren)'!AN39,1)*100/60))</f>
        <v>#DIV/0!</v>
      </c>
      <c r="AE29" t="e">
        <f>IF(ISBLANK('afstanden (kilometers)'!AP39 ), ,'afstanden (kilometers)'!AP39/('tijden (uren)'!AP39-MOD('tijden (uren)'!AP39,1)+MOD('tijden (uren)'!AP39,1)*100/60))</f>
        <v>#DIV/0!</v>
      </c>
      <c r="AF29" t="e">
        <f>IF(ISBLANK('afstanden (kilometers)'!AQ39 ), ,'afstanden (kilometers)'!AQ39/('tijden (uren)'!AQ39-MOD('tijden (uren)'!AQ39,1)+MOD('tijden (uren)'!AQ39,1)*100/60))</f>
        <v>#DIV/0!</v>
      </c>
      <c r="AG29" t="e">
        <f>IF(ISBLANK('afstanden (kilometers)'!AR39 ), ,'afstanden (kilometers)'!AR39/('tijden (uren)'!AR39-MOD('tijden (uren)'!AR39,1)+MOD('tijden (uren)'!AR39,1)*100/60))</f>
        <v>#DIV/0!</v>
      </c>
      <c r="AH29" t="e">
        <f>IF(ISBLANK('afstanden (kilometers)'!AT39 ), ,'afstanden (kilometers)'!AT39/('tijden (uren)'!AT39-MOD('tijden (uren)'!AT39,1)+MOD('tijden (uren)'!AT39,1)*100/60))</f>
        <v>#DIV/0!</v>
      </c>
      <c r="AI29" t="e">
        <f>IF(ISBLANK('afstanden (kilometers)'!AU39 ), ,'afstanden (kilometers)'!AU39/('tijden (uren)'!AU39-MOD('tijden (uren)'!AU39,1)+MOD('tijden (uren)'!AU39,1)*100/60))</f>
        <v>#DIV/0!</v>
      </c>
      <c r="AJ29" t="e">
        <f>IF(ISBLANK('afstanden (kilometers)'!AV39 ), ,'afstanden (kilometers)'!AV39/('tijden (uren)'!AV39-MOD('tijden (uren)'!AV39,1)+MOD('tijden (uren)'!AV39,1)*100/60))</f>
        <v>#DIV/0!</v>
      </c>
      <c r="AK29" t="e">
        <f>IF(ISBLANK('afstanden (kilometers)'!AW39 ), ,'afstanden (kilometers)'!AW39/('tijden (uren)'!AW39-MOD('tijden (uren)'!AW39,1)+MOD('tijden (uren)'!AW39,1)*100/60))</f>
        <v>#DIV/0!</v>
      </c>
      <c r="AL29" t="e">
        <f>IF(ISBLANK('afstanden (kilometers)'!AX39 ), ,'afstanden (kilometers)'!AX39/('tijden (uren)'!AX39-MOD('tijden (uren)'!AX39,1)+MOD('tijden (uren)'!AX39,1)*100/60))</f>
        <v>#DIV/0!</v>
      </c>
    </row>
    <row r="30" spans="1:38" x14ac:dyDescent="0.3">
      <c r="A30" t="s">
        <v>29</v>
      </c>
      <c r="AD30" t="s">
        <v>2</v>
      </c>
      <c r="AE30">
        <f>IF(ISBLANK('afstanden (kilometers)'!AP40 ), ,'afstanden (kilometers)'!AP40/('tijden (uren)'!AP40-MOD('tijden (uren)'!AP40,1)+MOD('tijden (uren)'!AP40,1)*100/60))</f>
        <v>24.287856071964011</v>
      </c>
      <c r="AF30">
        <f>IF(ISBLANK('afstanden (kilometers)'!AQ40 ), ,'afstanden (kilometers)'!AQ40/('tijden (uren)'!AQ40-MOD('tijden (uren)'!AQ40,1)+MOD('tijden (uren)'!AQ40,1)*100/60))</f>
        <v>31.488000000000003</v>
      </c>
      <c r="AG30">
        <f>IF(ISBLANK('afstanden (kilometers)'!AR40 ), ,'afstanden (kilometers)'!AR40/('tijden (uren)'!AR40-MOD('tijden (uren)'!AR40,1)+MOD('tijden (uren)'!AR40,1)*100/60))</f>
        <v>30.99465240641711</v>
      </c>
      <c r="AH30" t="e">
        <f>IF(ISBLANK('afstanden (kilometers)'!AT40 ), ,'afstanden (kilometers)'!AT40/('tijden (uren)'!AT40-MOD('tijden (uren)'!AT40,1)+MOD('tijden (uren)'!AT40,1)*100/60))</f>
        <v>#DIV/0!</v>
      </c>
      <c r="AI30" t="e">
        <f>IF(ISBLANK('afstanden (kilometers)'!AU40 ), ,'afstanden (kilometers)'!AU40/('tijden (uren)'!AU40-MOD('tijden (uren)'!AU40,1)+MOD('tijden (uren)'!AU40,1)*100/60))</f>
        <v>#DIV/0!</v>
      </c>
      <c r="AJ30" t="e">
        <f>IF(ISBLANK('afstanden (kilometers)'!AV40 ), ,'afstanden (kilometers)'!AV40/('tijden (uren)'!AV40-MOD('tijden (uren)'!AV40,1)+MOD('tijden (uren)'!AV40,1)*100/60))</f>
        <v>#DIV/0!</v>
      </c>
      <c r="AK30" t="e">
        <f>IF(ISBLANK('afstanden (kilometers)'!AW40 ), ,'afstanden (kilometers)'!AW40/('tijden (uren)'!AW40-MOD('tijden (uren)'!AW40,1)+MOD('tijden (uren)'!AW40,1)*100/60))</f>
        <v>#DIV/0!</v>
      </c>
      <c r="AL30" t="e">
        <f>IF(ISBLANK('afstanden (kilometers)'!AX40 ), ,'afstanden (kilometers)'!AX40/('tijden (uren)'!AX40-MOD('tijden (uren)'!AX40,1)+MOD('tijden (uren)'!AX40,1)*100/60))</f>
        <v>#DIV/0!</v>
      </c>
    </row>
    <row r="31" spans="1:38" x14ac:dyDescent="0.3">
      <c r="A31" t="s">
        <v>30</v>
      </c>
      <c r="AE31" t="s">
        <v>2</v>
      </c>
      <c r="AF31">
        <f>IF(ISBLANK('afstanden (kilometers)'!AQ42 ), ,'afstanden (kilometers)'!AQ42/('tijden (uren)'!AQ42-MOD('tijden (uren)'!AQ42,1)+MOD('tijden (uren)'!AQ42,1)*100/60))</f>
        <v>29.7</v>
      </c>
      <c r="AG31" t="e">
        <f>IF(ISBLANK('afstanden (kilometers)'!AR42 ), ,'afstanden (kilometers)'!AR42/('tijden (uren)'!AR42-MOD('tijden (uren)'!AR42,1)+MOD('tijden (uren)'!AR42,1)*100/60))</f>
        <v>#DIV/0!</v>
      </c>
      <c r="AH31" t="e">
        <f>IF(ISBLANK('afstanden (kilometers)'!AT42 ), ,'afstanden (kilometers)'!AT42/('tijden (uren)'!AT42-MOD('tijden (uren)'!AT42,1)+MOD('tijden (uren)'!AT42,1)*100/60))</f>
        <v>#DIV/0!</v>
      </c>
      <c r="AI31">
        <f>IF(ISBLANK('afstanden (kilometers)'!AU42 ), ,'afstanden (kilometers)'!AU42/('tijden (uren)'!AU42-MOD('tijden (uren)'!AU42,1)+MOD('tijden (uren)'!AU42,1)*100/60))</f>
        <v>24.217194570135753</v>
      </c>
      <c r="AJ31" t="e">
        <f>IF(ISBLANK('afstanden (kilometers)'!AV42 ), ,'afstanden (kilometers)'!AV42/('tijden (uren)'!AV42-MOD('tijden (uren)'!AV42,1)+MOD('tijden (uren)'!AV42,1)*100/60))</f>
        <v>#DIV/0!</v>
      </c>
      <c r="AK31" t="e">
        <f>IF(ISBLANK('afstanden (kilometers)'!AW42 ), ,'afstanden (kilometers)'!AW42/('tijden (uren)'!AW42-MOD('tijden (uren)'!AW42,1)+MOD('tijden (uren)'!AW42,1)*100/60))</f>
        <v>#DIV/0!</v>
      </c>
      <c r="AL31" t="e">
        <f>IF(ISBLANK('afstanden (kilometers)'!AX42 ), ,'afstanden (kilometers)'!AX42/('tijden (uren)'!AX42-MOD('tijden (uren)'!AX42,1)+MOD('tijden (uren)'!AX42,1)*100/60))</f>
        <v>#DIV/0!</v>
      </c>
    </row>
    <row r="32" spans="1:38" x14ac:dyDescent="0.3">
      <c r="A32" t="s">
        <v>31</v>
      </c>
      <c r="AF32" t="s">
        <v>2</v>
      </c>
      <c r="AG32" t="e">
        <f>IF(ISBLANK('afstanden (kilometers)'!AR43 ), ,'afstanden (kilometers)'!AR43/('tijden (uren)'!AR43-MOD('tijden (uren)'!AR43,1)+MOD('tijden (uren)'!AR43,1)*100/60))</f>
        <v>#DIV/0!</v>
      </c>
      <c r="AH32" t="e">
        <f>IF(ISBLANK('afstanden (kilometers)'!AT43 ), ,'afstanden (kilometers)'!AT43/('tijden (uren)'!AT43-MOD('tijden (uren)'!AT43,1)+MOD('tijden (uren)'!AT43,1)*100/60))</f>
        <v>#DIV/0!</v>
      </c>
      <c r="AI32">
        <f>IF(ISBLANK('afstanden (kilometers)'!AU43 ), ,'afstanden (kilometers)'!AU43/('tijden (uren)'!AU43-MOD('tijden (uren)'!AU43,1)+MOD('tijden (uren)'!AU43,1)*100/60))</f>
        <v>50.5</v>
      </c>
      <c r="AJ32" t="e">
        <f>IF(ISBLANK('afstanden (kilometers)'!AV43 ), ,'afstanden (kilometers)'!AV43/('tijden (uren)'!AV43-MOD('tijden (uren)'!AV43,1)+MOD('tijden (uren)'!AV43,1)*100/60))</f>
        <v>#DIV/0!</v>
      </c>
      <c r="AK32" t="e">
        <f>IF(ISBLANK('afstanden (kilometers)'!AW43 ), ,'afstanden (kilometers)'!AW43/('tijden (uren)'!AW43-MOD('tijden (uren)'!AW43,1)+MOD('tijden (uren)'!AW43,1)*100/60))</f>
        <v>#DIV/0!</v>
      </c>
      <c r="AL32" t="e">
        <f>IF(ISBLANK('afstanden (kilometers)'!AX43 ), ,'afstanden (kilometers)'!AX43/('tijden (uren)'!AX43-MOD('tijden (uren)'!AX43,1)+MOD('tijden (uren)'!AX43,1)*100/60))</f>
        <v>#DIV/0!</v>
      </c>
    </row>
    <row r="33" spans="1:38" x14ac:dyDescent="0.3">
      <c r="A33" t="s">
        <v>32</v>
      </c>
      <c r="AG33" t="s">
        <v>2</v>
      </c>
      <c r="AH33" t="e">
        <f>IF(ISBLANK('afstanden (kilometers)'!AT44 ), ,'afstanden (kilometers)'!AT44/('tijden (uren)'!AT44-MOD('tijden (uren)'!AT44,1)+MOD('tijden (uren)'!AT44,1)*100/60))</f>
        <v>#DIV/0!</v>
      </c>
      <c r="AI33" t="e">
        <f>IF(ISBLANK('afstanden (kilometers)'!AU44 ), ,'afstanden (kilometers)'!AU44/('tijden (uren)'!AU44-MOD('tijden (uren)'!AU44,1)+MOD('tijden (uren)'!AU44,1)*100/60))</f>
        <v>#DIV/0!</v>
      </c>
      <c r="AJ33" t="e">
        <f>IF(ISBLANK('afstanden (kilometers)'!AV44 ), ,'afstanden (kilometers)'!AV44/('tijden (uren)'!AV44-MOD('tijden (uren)'!AV44,1)+MOD('tijden (uren)'!AV44,1)*100/60))</f>
        <v>#DIV/0!</v>
      </c>
      <c r="AK33" t="e">
        <f>IF(ISBLANK('afstanden (kilometers)'!AW44 ), ,'afstanden (kilometers)'!AW44/('tijden (uren)'!AW44-MOD('tijden (uren)'!AW44,1)+MOD('tijden (uren)'!AW44,1)*100/60))</f>
        <v>#DIV/0!</v>
      </c>
      <c r="AL33" t="e">
        <f>IF(ISBLANK('afstanden (kilometers)'!AX44 ), ,'afstanden (kilometers)'!AX44/('tijden (uren)'!AX44-MOD('tijden (uren)'!AX44,1)+MOD('tijden (uren)'!AX44,1)*100/60))</f>
        <v>#DIV/0!</v>
      </c>
    </row>
    <row r="34" spans="1:38" x14ac:dyDescent="0.3">
      <c r="A34" t="s">
        <v>33</v>
      </c>
      <c r="AH34" t="s">
        <v>2</v>
      </c>
      <c r="AI34" t="e">
        <f>IF(ISBLANK('afstanden (kilometers)'!AU46 ), ,'afstanden (kilometers)'!AU46/('tijden (uren)'!AU46-MOD('tijden (uren)'!AU46,1)+MOD('tijden (uren)'!AU46,1)*100/60))</f>
        <v>#DIV/0!</v>
      </c>
      <c r="AJ34" t="e">
        <f>IF(ISBLANK('afstanden (kilometers)'!AV46 ), ,'afstanden (kilometers)'!AV46/('tijden (uren)'!AV46-MOD('tijden (uren)'!AV46,1)+MOD('tijden (uren)'!AV46,1)*100/60))</f>
        <v>#DIV/0!</v>
      </c>
      <c r="AK34" t="e">
        <f>IF(ISBLANK('afstanden (kilometers)'!AW46 ), ,'afstanden (kilometers)'!AW46/('tijden (uren)'!AW46-MOD('tijden (uren)'!AW46,1)+MOD('tijden (uren)'!AW46,1)*100/60))</f>
        <v>#DIV/0!</v>
      </c>
      <c r="AL34" t="e">
        <f>IF(ISBLANK('afstanden (kilometers)'!AX46 ), ,'afstanden (kilometers)'!AX46/('tijden (uren)'!AX46-MOD('tijden (uren)'!AX46,1)+MOD('tijden (uren)'!AX46,1)*100/60))</f>
        <v>#DIV/0!</v>
      </c>
    </row>
    <row r="35" spans="1:38" x14ac:dyDescent="0.3">
      <c r="A35" t="s">
        <v>34</v>
      </c>
      <c r="AI35" t="s">
        <v>2</v>
      </c>
      <c r="AJ35" t="e">
        <f>IF(ISBLANK('afstanden (kilometers)'!AV47 ), ,'afstanden (kilometers)'!AV47/('tijden (uren)'!AV47-MOD('tijden (uren)'!AV47,1)+MOD('tijden (uren)'!AV47,1)*100/60))</f>
        <v>#DIV/0!</v>
      </c>
      <c r="AK35" t="e">
        <f>IF(ISBLANK('afstanden (kilometers)'!AW47 ), ,'afstanden (kilometers)'!AW47/('tijden (uren)'!AW47-MOD('tijden (uren)'!AW47,1)+MOD('tijden (uren)'!AW47,1)*100/60))</f>
        <v>#DIV/0!</v>
      </c>
      <c r="AL35" t="e">
        <f>IF(ISBLANK('afstanden (kilometers)'!AX47 ), ,'afstanden (kilometers)'!AX47/('tijden (uren)'!AX47-MOD('tijden (uren)'!AX47,1)+MOD('tijden (uren)'!AX47,1)*100/60))</f>
        <v>#DIV/0!</v>
      </c>
    </row>
    <row r="36" spans="1:38" x14ac:dyDescent="0.3">
      <c r="A36" t="s">
        <v>35</v>
      </c>
      <c r="AJ36" t="s">
        <v>2</v>
      </c>
      <c r="AK36">
        <f>IF(ISBLANK('afstanden (kilometers)'!AW48 ), ,'afstanden (kilometers)'!AW48/('tijden (uren)'!AW48-MOD('tijden (uren)'!AW48,1)+MOD('tijden (uren)'!AW48,1)*100/60))</f>
        <v>180</v>
      </c>
      <c r="AL36" t="e">
        <f>IF(ISBLANK('afstanden (kilometers)'!AX48 ), ,'afstanden (kilometers)'!AX48/('tijden (uren)'!AX48-MOD('tijden (uren)'!AX48,1)+MOD('tijden (uren)'!AX48,1)*100/60))</f>
        <v>#DIV/0!</v>
      </c>
    </row>
    <row r="37" spans="1:38" x14ac:dyDescent="0.3">
      <c r="A37" t="s">
        <v>37</v>
      </c>
      <c r="AK37" t="s">
        <v>2</v>
      </c>
      <c r="AL37">
        <f>IF(ISBLANK('afstanden (kilometers)'!AX49 ), ,'afstanden (kilometers)'!AX49/('tijden (uren)'!AX49-MOD('tijden (uren)'!AX49,1)+MOD('tijden (uren)'!AX49,1)*100/60))</f>
        <v>75.340206185567013</v>
      </c>
    </row>
    <row r="38" spans="1:38" x14ac:dyDescent="0.3">
      <c r="A38" t="s">
        <v>36</v>
      </c>
      <c r="AL38" t="s">
        <v>2</v>
      </c>
    </row>
    <row r="45" spans="1:38" x14ac:dyDescent="0.3">
      <c r="F45" t="s">
        <v>6</v>
      </c>
    </row>
  </sheetData>
  <conditionalFormatting sqref="C2 D3 E4 F2:F5 G2:G3 G6 H4 I8 J8:J9 K6:K7 L11 N5:N6 M12:N12 O11:P11 O13 P15:Q15 Q16 R3 R5:S5 S13 T19 U20 V19:V20 W18 V5:W5 W22:X22 Y24 Z24:Z25 AB3 AB18 AJ7 AJ11 Z23:AB23 AA26 AC27:AC28 AD25:AD26 AF30:AF31 AG30 AH32:AH33 AI31:AI32 AK36 AL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tijden (uren.minuten)</vt:lpstr>
      <vt:lpstr>tijden (uren)</vt:lpstr>
      <vt:lpstr>afstanden (kilometers)</vt:lpstr>
      <vt:lpstr>u_shsr</vt:lpstr>
      <vt:lpstr>u_hsr</vt:lpstr>
      <vt:lpstr>mountains</vt:lpstr>
      <vt:lpstr>temperature</vt:lpstr>
      <vt:lpstr>gemiddelde snelheid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Dico de Gier</dc:creator>
  <cp:lastModifiedBy>Dico de Gier</cp:lastModifiedBy>
  <dcterms:created xsi:type="dcterms:W3CDTF">2023-09-25T12:20:58Z</dcterms:created>
  <dcterms:modified xsi:type="dcterms:W3CDTF">2024-01-19T10:41:19Z</dcterms:modified>
</cp:coreProperties>
</file>