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330" tabRatio="695"/>
  </bookViews>
  <sheets>
    <sheet name="Этап №1" sheetId="6" r:id="rId1"/>
  </sheets>
  <definedNames>
    <definedName name="_xlnm._FilterDatabase" localSheetId="0" hidden="1">'Этап №1'!$A$6:$J$6</definedName>
    <definedName name="_xlnm.Print_Area" localSheetId="0">'Этап №1'!$A$1:$J$43</definedName>
  </definedNames>
  <calcPr calcId="144525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6" l="1"/>
  <c r="D7" i="6"/>
  <c r="D10" i="6"/>
  <c r="D11" i="6"/>
  <c r="H15" i="6"/>
  <c r="D15" i="6"/>
  <c r="H11" i="6"/>
  <c r="D14" i="6"/>
  <c r="D36" i="6" l="1"/>
</calcChain>
</file>

<file path=xl/sharedStrings.xml><?xml version="1.0" encoding="utf-8"?>
<sst xmlns="http://schemas.openxmlformats.org/spreadsheetml/2006/main" count="46" uniqueCount="42">
  <si>
    <t>Примечание</t>
  </si>
  <si>
    <t>Общая масса, кг</t>
  </si>
  <si>
    <t>кг</t>
  </si>
  <si>
    <t>м3</t>
  </si>
  <si>
    <t>м2</t>
  </si>
  <si>
    <t>шт.</t>
  </si>
  <si>
    <t>Дата</t>
  </si>
  <si>
    <t>Исполнитель</t>
  </si>
  <si>
    <t>Проверил</t>
  </si>
  <si>
    <t>Утвердил</t>
  </si>
  <si>
    <t>п.м.</t>
  </si>
  <si>
    <t>Подпись</t>
  </si>
  <si>
    <t>Поз.</t>
  </si>
  <si>
    <t>Материал (ГОСТ, ТУ)</t>
  </si>
  <si>
    <t>Заказ №</t>
  </si>
  <si>
    <t>Зав. №</t>
  </si>
  <si>
    <t>Технические требования на материалы:</t>
  </si>
  <si>
    <t>Ф.И.О.</t>
  </si>
  <si>
    <t>Чистая масса</t>
  </si>
  <si>
    <t>Требуемое количество материала
для изготовления, ед. изм.</t>
  </si>
  <si>
    <t>Форма: БГК-2020</t>
  </si>
  <si>
    <t>Назначение
материала</t>
  </si>
  <si>
    <t>(Наименование заказа)</t>
  </si>
  <si>
    <t xml:space="preserve">Приложение (при наличии): </t>
  </si>
  <si>
    <t xml:space="preserve">Материальная заявка </t>
  </si>
  <si>
    <t xml:space="preserve">
</t>
  </si>
  <si>
    <t>Елизарова Н.А.</t>
  </si>
  <si>
    <t>59064/11</t>
  </si>
  <si>
    <t>Обвязка горелок, заказ 59064/11</t>
  </si>
  <si>
    <t>Коллектор</t>
  </si>
  <si>
    <t>Труба 108*6 ГОСТ 8732-78/В20 ГОСТ 8731-74</t>
  </si>
  <si>
    <t xml:space="preserve">Труба 159*6 ГОСТ 8732-78/В20 ГОСТ 8731-74           </t>
  </si>
  <si>
    <t xml:space="preserve">Труба 57*6 ГОСТ 8732-78/В20 ГОСТ 8731-74 </t>
  </si>
  <si>
    <t>Опуски, трубопровод на свечу</t>
  </si>
  <si>
    <t>Труба 20*2,5 ГОСТ 8732-78/В20 ГОСТ 8731-74</t>
  </si>
  <si>
    <t>Коллектор, трубопровод
на свечу, опуски</t>
  </si>
  <si>
    <t>Труба 32*3 ГОСТ 8732-78/В20 ГОСТ 8731-74</t>
  </si>
  <si>
    <t>Трубопровод на свечу</t>
  </si>
  <si>
    <t>Труба 25*3 ГОСТ 8732-78/В20 ГОСТ 8731-74</t>
  </si>
  <si>
    <t>Труба 89*6-10Х17Н13М2Т ГОСТ 9941-81</t>
  </si>
  <si>
    <t>Опуски</t>
  </si>
  <si>
    <t>Труба 20*2,5-10Х17Н13М2Т ГОСТ 9941-81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</si>
</sst>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2" borderId="22" xfId="0" applyFont="1" applyFill="1" applyBorder="1" applyAlignment="1" applyProtection="1">
      <alignment vertical="center"/>
    </xf>
    <xf numFmtId="0" fontId="2" fillId="2" borderId="20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0" fillId="0" borderId="0" xfId="0" applyProtection="1"/>
    <xf numFmtId="0" fontId="2" fillId="2" borderId="1" xfId="0" applyFont="1" applyFill="1" applyBorder="1" applyAlignment="1" applyProtection="1"/>
    <xf numFmtId="0" fontId="2" fillId="2" borderId="3" xfId="0" applyFont="1" applyFill="1" applyBorder="1" applyAlignment="1" applyProtection="1"/>
    <xf numFmtId="0" fontId="2" fillId="2" borderId="8" xfId="0" applyFont="1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2" borderId="31" xfId="0" applyFont="1" applyFill="1" applyBorder="1" applyAlignment="1" applyProtection="1">
      <alignment vertical="center" wrapText="1"/>
    </xf>
    <xf numFmtId="0" fontId="2" fillId="2" borderId="23" xfId="0" applyFont="1" applyFill="1" applyBorder="1" applyAlignment="1" applyProtection="1">
      <alignment horizontal="center" vertical="center" textRotation="90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5" xfId="0" applyFont="1" applyFill="1" applyBorder="1" applyAlignment="1" applyProtection="1">
      <alignment horizontal="center" vertical="center"/>
    </xf>
    <xf numFmtId="0" fontId="2" fillId="2" borderId="26" xfId="0" applyFont="1" applyFill="1" applyBorder="1" applyAlignment="1" applyProtection="1">
      <alignment horizontal="center" vertical="center"/>
    </xf>
    <xf numFmtId="0" fontId="2" fillId="2" borderId="24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/>
    </xf>
    <xf numFmtId="1" fontId="0" fillId="0" borderId="1" xfId="0" applyNumberFormat="1" applyBorder="1" applyAlignment="1" applyProtection="1">
      <alignment horizontal="center" vertical="center"/>
    </xf>
    <xf numFmtId="0" fontId="0" fillId="0" borderId="33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 wrapText="1"/>
    </xf>
    <xf numFmtId="1" fontId="1" fillId="2" borderId="1" xfId="0" applyNumberFormat="1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horizontal="left"/>
    </xf>
    <xf numFmtId="0" fontId="5" fillId="2" borderId="9" xfId="0" applyFont="1" applyFill="1" applyBorder="1" applyAlignment="1" applyProtection="1">
      <alignment horizontal="left"/>
    </xf>
    <xf numFmtId="0" fontId="5" fillId="2" borderId="9" xfId="0" applyFont="1" applyFill="1" applyBorder="1" applyAlignment="1" applyProtection="1">
      <alignment horizontal="left" vertical="top"/>
    </xf>
    <xf numFmtId="0" fontId="2" fillId="2" borderId="43" xfId="0" applyFont="1" applyFill="1" applyBorder="1" applyAlignment="1" applyProtection="1">
      <alignment horizontal="center" vertical="center"/>
    </xf>
    <xf numFmtId="0" fontId="4" fillId="2" borderId="44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14" fontId="3" fillId="2" borderId="2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8" fillId="0" borderId="1" xfId="0" applyFont="1" applyBorder="1" applyAlignment="1" applyProtection="1">
      <alignment horizontal="left" vertical="center"/>
    </xf>
    <xf numFmtId="0" fontId="0" fillId="0" borderId="1" xfId="0" applyFont="1" applyBorder="1" applyAlignment="1" applyProtection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 applyProtection="1">
      <alignment horizontal="center" vertical="center"/>
    </xf>
    <xf numFmtId="164" fontId="0" fillId="0" borderId="1" xfId="0" applyNumberFormat="1" applyBorder="1" applyAlignment="1" applyProtection="1">
      <alignment horizontal="center" vertical="center"/>
    </xf>
    <xf numFmtId="0" fontId="0" fillId="0" borderId="12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4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</xf>
    <xf numFmtId="164" fontId="0" fillId="0" borderId="45" xfId="0" applyNumberForma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/>
    </xf>
    <xf numFmtId="1" fontId="0" fillId="0" borderId="45" xfId="0" applyNumberFormat="1" applyBorder="1" applyAlignment="1" applyProtection="1">
      <alignment horizontal="center" vertical="center"/>
    </xf>
    <xf numFmtId="1" fontId="0" fillId="0" borderId="6" xfId="0" applyNumberFormat="1" applyBorder="1" applyAlignment="1" applyProtection="1">
      <alignment horizontal="center" vertical="center"/>
    </xf>
    <xf numFmtId="0" fontId="0" fillId="0" borderId="36" xfId="0" applyBorder="1" applyAlignment="1" applyProtection="1">
      <alignment horizontal="center"/>
    </xf>
    <xf numFmtId="0" fontId="0" fillId="0" borderId="26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2" fillId="0" borderId="32" xfId="0" applyFont="1" applyBorder="1" applyAlignment="1" applyProtection="1">
      <alignment horizontal="right" indent="1"/>
    </xf>
    <xf numFmtId="0" fontId="2" fillId="0" borderId="1" xfId="0" applyFont="1" applyBorder="1" applyAlignment="1" applyProtection="1">
      <alignment horizontal="right" indent="1"/>
    </xf>
    <xf numFmtId="0" fontId="0" fillId="0" borderId="34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2" fillId="0" borderId="38" xfId="0" applyFont="1" applyBorder="1" applyAlignment="1" applyProtection="1">
      <alignment horizontal="left" vertical="center"/>
    </xf>
    <xf numFmtId="0" fontId="2" fillId="0" borderId="21" xfId="0" applyFont="1" applyBorder="1" applyAlignment="1" applyProtection="1">
      <alignment horizontal="left" vertical="center"/>
    </xf>
    <xf numFmtId="0" fontId="2" fillId="0" borderId="39" xfId="0" applyFont="1" applyBorder="1" applyAlignment="1" applyProtection="1">
      <alignment horizontal="left" vertical="center"/>
    </xf>
    <xf numFmtId="0" fontId="1" fillId="0" borderId="40" xfId="0" applyFont="1" applyBorder="1" applyAlignment="1" applyProtection="1">
      <alignment horizontal="center" vertical="center"/>
    </xf>
    <xf numFmtId="0" fontId="1" fillId="0" borderId="41" xfId="0" applyFont="1" applyBorder="1" applyAlignment="1" applyProtection="1">
      <alignment horizontal="center" vertical="center"/>
    </xf>
    <xf numFmtId="0" fontId="1" fillId="0" borderId="42" xfId="0" applyFont="1" applyBorder="1" applyAlignment="1" applyProtection="1">
      <alignment horizontal="center" vertical="center"/>
    </xf>
    <xf numFmtId="0" fontId="7" fillId="0" borderId="38" xfId="0" applyFont="1" applyBorder="1" applyAlignment="1" applyProtection="1">
      <alignment horizontal="left" vertical="center" wrapText="1"/>
    </xf>
    <xf numFmtId="0" fontId="7" fillId="0" borderId="21" xfId="0" applyFont="1" applyBorder="1" applyAlignment="1" applyProtection="1">
      <alignment horizontal="left" vertical="center" wrapText="1"/>
    </xf>
    <xf numFmtId="0" fontId="7" fillId="0" borderId="39" xfId="0" applyFont="1" applyBorder="1" applyAlignment="1" applyProtection="1">
      <alignment horizontal="left" vertical="center" wrapText="1"/>
    </xf>
    <xf numFmtId="0" fontId="6" fillId="0" borderId="40" xfId="0" applyFont="1" applyBorder="1" applyAlignment="1" applyProtection="1">
      <alignment horizontal="left" vertical="center" wrapText="1"/>
    </xf>
    <xf numFmtId="0" fontId="6" fillId="0" borderId="41" xfId="0" applyFont="1" applyBorder="1" applyAlignment="1" applyProtection="1">
      <alignment horizontal="left" vertical="center"/>
    </xf>
    <xf numFmtId="0" fontId="6" fillId="0" borderId="42" xfId="0" applyFont="1" applyBorder="1" applyAlignment="1" applyProtection="1">
      <alignment horizontal="left" vertical="center"/>
    </xf>
    <xf numFmtId="0" fontId="3" fillId="2" borderId="8" xfId="0" applyFont="1" applyFill="1" applyBorder="1" applyAlignment="1" applyProtection="1">
      <alignment horizontal="center" vertical="top"/>
    </xf>
    <xf numFmtId="0" fontId="3" fillId="2" borderId="9" xfId="0" applyFont="1" applyFill="1" applyBorder="1" applyAlignment="1" applyProtection="1">
      <alignment horizontal="center" vertical="top"/>
    </xf>
    <xf numFmtId="0" fontId="2" fillId="2" borderId="21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alignment horizontal="center" vertical="center"/>
    </xf>
    <xf numFmtId="0" fontId="2" fillId="2" borderId="28" xfId="0" applyFont="1" applyFill="1" applyBorder="1" applyAlignment="1" applyProtection="1">
      <alignment horizontal="center" vertical="center"/>
    </xf>
    <xf numFmtId="0" fontId="2" fillId="2" borderId="29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0" borderId="38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39" xfId="0" applyFont="1" applyBorder="1" applyAlignment="1" applyProtection="1">
      <alignment horizontal="left" vertical="center" wrapText="1"/>
    </xf>
    <xf numFmtId="0" fontId="2" fillId="2" borderId="20" xfId="0" applyFont="1" applyFill="1" applyBorder="1" applyAlignment="1" applyProtection="1">
      <alignment horizontal="center" vertical="center"/>
    </xf>
    <xf numFmtId="0" fontId="2" fillId="2" borderId="22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3" xfId="0" applyFont="1" applyFill="1" applyBorder="1" applyAlignment="1" applyProtection="1">
      <alignment horizontal="center" vertical="center"/>
    </xf>
    <xf numFmtId="0" fontId="4" fillId="2" borderId="12" xfId="0" applyFont="1" applyFill="1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left"/>
    </xf>
    <xf numFmtId="0" fontId="3" fillId="2" borderId="5" xfId="0" applyFont="1" applyFill="1" applyBorder="1" applyAlignment="1" applyProtection="1">
      <alignment horizontal="left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4" fillId="2" borderId="16" xfId="0" applyFont="1" applyFill="1" applyBorder="1" applyAlignment="1" applyProtection="1">
      <alignment horizontal="center" vertical="center"/>
    </xf>
    <xf numFmtId="0" fontId="4" fillId="2" borderId="18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38306</xdr:colOff>
      <xdr:row>0</xdr:row>
      <xdr:rowOff>30440</xdr:rowOff>
    </xdr:from>
    <xdr:to>
      <xdr:col>1</xdr:col>
      <xdr:colOff>1245219</xdr:colOff>
      <xdr:row>3</xdr:row>
      <xdr:rowOff>20078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306" y="30440"/>
          <a:ext cx="1206913" cy="561138"/>
        </a:xfrm>
        <a:prstGeom prst="rect">
          <a:avLst/>
        </a:prstGeom>
      </xdr:spPr>
    </xdr:pic>
    <xdr:clientData/>
  </xdr:twoCellAnchor>
  <xdr:twoCellAnchor editAs="oneCell">
    <xdr:from>
      <xdr:col>1</xdr:col>
      <xdr:colOff>40626</xdr:colOff>
      <xdr:row>3</xdr:row>
      <xdr:rowOff>23232</xdr:rowOff>
    </xdr:from>
    <xdr:to>
      <xdr:col>1</xdr:col>
      <xdr:colOff>1247244</xdr:colOff>
      <xdr:row>4</xdr:row>
      <xdr:rowOff>377424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626" y="594732"/>
          <a:ext cx="1206618" cy="535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3"/>
  <sheetViews>
    <sheetView tabSelected="1" view="pageBreakPreview" zoomScaleSheetLayoutView="100" workbookViewId="0">
      <pane ySplit="6" topLeftCell="A7" activePane="bottomLeft" state="frozen"/>
      <selection pane="bottomLeft" activeCell="D9" sqref="D9"/>
    </sheetView>
  </sheetViews>
  <sheetFormatPr defaultColWidth="9.140625" defaultRowHeight="15" x14ac:dyDescent="0.25"/>
  <cols>
    <col min="1" max="1" width="5.7109375" style="4" customWidth="1"/>
    <col min="2" max="2" width="24.28515625" style="4" customWidth="1"/>
    <col min="3" max="3" width="54.140625" style="4" customWidth="1"/>
    <col min="4" max="9" width="11.28515625" style="4" customWidth="1"/>
    <col min="10" max="10" width="20.7109375" style="4" customWidth="1"/>
    <col min="11" max="16384" width="9.140625" style="4"/>
  </cols>
  <sheetData>
    <row r="1" spans="1:11" ht="15" customHeight="1" x14ac:dyDescent="0.25">
      <c r="A1" s="73"/>
      <c r="B1" s="74"/>
      <c r="C1" s="26" t="s">
        <v>20</v>
      </c>
      <c r="D1" s="1"/>
      <c r="E1" s="82" t="s">
        <v>17</v>
      </c>
      <c r="F1" s="83"/>
      <c r="G1" s="3" t="s">
        <v>11</v>
      </c>
      <c r="H1" s="2" t="s">
        <v>6</v>
      </c>
      <c r="I1" s="84" t="s">
        <v>14</v>
      </c>
      <c r="J1" s="86" t="s">
        <v>27</v>
      </c>
    </row>
    <row r="2" spans="1:11" ht="15" customHeight="1" x14ac:dyDescent="0.25">
      <c r="A2" s="75"/>
      <c r="B2" s="76"/>
      <c r="C2" s="94" t="s">
        <v>24</v>
      </c>
      <c r="D2" s="23" t="s">
        <v>7</v>
      </c>
      <c r="E2" s="88" t="s">
        <v>26</v>
      </c>
      <c r="F2" s="89"/>
      <c r="G2" s="5"/>
      <c r="H2" s="29"/>
      <c r="I2" s="85"/>
      <c r="J2" s="87"/>
    </row>
    <row r="3" spans="1:11" ht="15" customHeight="1" x14ac:dyDescent="0.25">
      <c r="A3" s="75"/>
      <c r="B3" s="76"/>
      <c r="C3" s="94"/>
      <c r="D3" s="24" t="s">
        <v>8</v>
      </c>
      <c r="E3" s="88"/>
      <c r="F3" s="89"/>
      <c r="G3" s="5"/>
      <c r="H3" s="29"/>
      <c r="I3" s="90" t="s">
        <v>15</v>
      </c>
      <c r="J3" s="92">
        <v>1</v>
      </c>
    </row>
    <row r="4" spans="1:11" ht="14.25" customHeight="1" thickBot="1" x14ac:dyDescent="0.3">
      <c r="A4" s="75"/>
      <c r="B4" s="76"/>
      <c r="C4" s="28" t="s">
        <v>22</v>
      </c>
      <c r="D4" s="25" t="s">
        <v>9</v>
      </c>
      <c r="E4" s="69"/>
      <c r="F4" s="70"/>
      <c r="G4" s="6"/>
      <c r="H4" s="7"/>
      <c r="I4" s="91"/>
      <c r="J4" s="93"/>
      <c r="K4" s="8"/>
    </row>
    <row r="5" spans="1:11" ht="30" customHeight="1" x14ac:dyDescent="0.25">
      <c r="A5" s="77"/>
      <c r="B5" s="78"/>
      <c r="C5" s="27" t="s">
        <v>28</v>
      </c>
      <c r="D5" s="71" t="s">
        <v>19</v>
      </c>
      <c r="E5" s="71"/>
      <c r="F5" s="71"/>
      <c r="G5" s="71"/>
      <c r="H5" s="72"/>
      <c r="I5" s="9" t="s">
        <v>18</v>
      </c>
      <c r="J5" s="10"/>
    </row>
    <row r="6" spans="1:11" ht="30" customHeight="1" thickBot="1" x14ac:dyDescent="0.3">
      <c r="A6" s="11" t="s">
        <v>12</v>
      </c>
      <c r="B6" s="12" t="s">
        <v>21</v>
      </c>
      <c r="C6" s="12" t="s">
        <v>13</v>
      </c>
      <c r="D6" s="13" t="s">
        <v>2</v>
      </c>
      <c r="E6" s="14" t="s">
        <v>5</v>
      </c>
      <c r="F6" s="13" t="s">
        <v>3</v>
      </c>
      <c r="G6" s="13" t="s">
        <v>4</v>
      </c>
      <c r="H6" s="13" t="s">
        <v>10</v>
      </c>
      <c r="I6" s="15" t="s">
        <v>2</v>
      </c>
      <c r="J6" s="16" t="s">
        <v>0</v>
      </c>
    </row>
    <row r="7" spans="1:11" x14ac:dyDescent="0.25">
      <c r="A7" s="43">
        <v>1</v>
      </c>
      <c r="B7" s="41" t="s">
        <v>29</v>
      </c>
      <c r="C7" s="41" t="s">
        <v>30</v>
      </c>
      <c r="D7" s="45">
        <f t="shared" ref="D7:D8" si="0">15.09*H7</f>
        <v>137.31899999999999</v>
      </c>
      <c r="E7" s="45"/>
      <c r="F7" s="47"/>
      <c r="G7" s="47"/>
      <c r="H7" s="45">
        <v>9.1</v>
      </c>
      <c r="I7" s="47"/>
      <c r="J7" s="39"/>
    </row>
    <row r="8" spans="1:11" ht="7.5" customHeight="1" x14ac:dyDescent="0.25">
      <c r="A8" s="44"/>
      <c r="B8" s="42"/>
      <c r="C8" s="42"/>
      <c r="D8" s="46"/>
      <c r="E8" s="46"/>
      <c r="F8" s="48"/>
      <c r="G8" s="48"/>
      <c r="H8" s="46"/>
      <c r="I8" s="48"/>
      <c r="J8" s="40"/>
    </row>
    <row r="9" spans="1:11" x14ac:dyDescent="0.25">
      <c r="A9" s="17">
        <v>500</v>
      </c>
      <c r="B9" s="21" t="s">
        <v>29</v>
      </c>
      <c r="C9" s="31" t="s">
        <v>31</v>
      </c>
      <c r="D9" s="38">
        <f>22.64*H9</f>
        <v>599.96</v>
      </c>
      <c r="E9" s="38"/>
      <c r="F9" s="19"/>
      <c r="G9" s="19"/>
      <c r="H9" s="38">
        <v>26.5</v>
      </c>
      <c r="I9" s="19"/>
      <c r="J9" s="20"/>
    </row>
    <row r="10" spans="1:11" ht="30" x14ac:dyDescent="0.25">
      <c r="A10" s="17">
        <v>4</v>
      </c>
      <c r="B10" s="21" t="s">
        <v>35</v>
      </c>
      <c r="C10" s="31" t="s">
        <v>32</v>
      </c>
      <c r="D10" s="38">
        <f>7.55*H10</f>
        <v>634.19999999999993</v>
      </c>
      <c r="E10" s="38"/>
      <c r="F10" s="19"/>
      <c r="G10" s="19"/>
      <c r="H10" s="38">
        <v>84</v>
      </c>
      <c r="I10" s="19"/>
      <c r="J10" s="20"/>
    </row>
    <row r="11" spans="1:11" ht="30" x14ac:dyDescent="0.25">
      <c r="A11" s="17">
        <v>5</v>
      </c>
      <c r="B11" s="21" t="s">
        <v>33</v>
      </c>
      <c r="C11" s="31" t="s">
        <v>34</v>
      </c>
      <c r="D11" s="38">
        <f>1.08*H11</f>
        <v>98.495999999999995</v>
      </c>
      <c r="E11" s="38"/>
      <c r="F11" s="19"/>
      <c r="G11" s="19"/>
      <c r="H11" s="38">
        <f>125+3.2-37</f>
        <v>91.199999999999989</v>
      </c>
      <c r="I11" s="19"/>
      <c r="J11" s="20"/>
    </row>
    <row r="12" spans="1:11" x14ac:dyDescent="0.25">
      <c r="A12" s="17">
        <v>6</v>
      </c>
      <c r="B12" s="21" t="s">
        <v>29</v>
      </c>
      <c r="C12" s="31" t="s">
        <v>36</v>
      </c>
      <c r="D12" s="38">
        <v>116</v>
      </c>
      <c r="E12" s="38"/>
      <c r="F12" s="19"/>
      <c r="G12" s="19"/>
      <c r="H12" s="38">
        <v>54</v>
      </c>
      <c r="I12" s="19"/>
      <c r="J12" s="20"/>
    </row>
    <row r="13" spans="1:11" x14ac:dyDescent="0.25">
      <c r="A13" s="17">
        <v>7</v>
      </c>
      <c r="B13" s="30" t="s">
        <v>37</v>
      </c>
      <c r="C13" s="31" t="s">
        <v>38</v>
      </c>
      <c r="D13" s="38">
        <v>35</v>
      </c>
      <c r="E13" s="38"/>
      <c r="F13" s="19"/>
      <c r="G13" s="19"/>
      <c r="H13" s="38">
        <v>21.5</v>
      </c>
      <c r="I13" s="19"/>
      <c r="J13" s="20"/>
    </row>
    <row r="14" spans="1:11" x14ac:dyDescent="0.25">
      <c r="A14" s="37">
        <v>8</v>
      </c>
      <c r="B14" s="21" t="s">
        <v>29</v>
      </c>
      <c r="C14" s="36" t="s">
        <v>39</v>
      </c>
      <c r="D14" s="38">
        <f>12.28*H14</f>
        <v>356.12</v>
      </c>
      <c r="E14" s="38"/>
      <c r="F14" s="19"/>
      <c r="G14" s="19"/>
      <c r="H14" s="38">
        <v>29</v>
      </c>
      <c r="I14" s="38"/>
      <c r="J14" s="20"/>
    </row>
    <row r="15" spans="1:11" x14ac:dyDescent="0.25">
      <c r="A15" s="17">
        <v>9</v>
      </c>
      <c r="B15" s="21" t="s">
        <v>40</v>
      </c>
      <c r="C15" s="36" t="s">
        <v>41</v>
      </c>
      <c r="D15" s="38">
        <f>1.08*H15</f>
        <v>64.800000000000011</v>
      </c>
      <c r="E15" s="38"/>
      <c r="F15" s="19"/>
      <c r="G15" s="19"/>
      <c r="H15" s="38">
        <f>60</f>
        <v>60</v>
      </c>
      <c r="I15" s="19"/>
      <c r="J15" s="20"/>
    </row>
    <row r="16" spans="1:11" x14ac:dyDescent="0.25">
      <c r="A16" s="17">
        <v>10</v>
      </c>
      <c r="B16" s="30"/>
      <c r="C16" s="35"/>
      <c r="D16" s="38"/>
      <c r="E16" s="38"/>
      <c r="F16" s="19"/>
      <c r="G16" s="19"/>
      <c r="H16" s="38"/>
      <c r="I16" s="19"/>
      <c r="J16" s="20"/>
    </row>
    <row r="17" spans="1:10" x14ac:dyDescent="0.25">
      <c r="A17" s="17">
        <v>11</v>
      </c>
      <c r="B17" s="18"/>
      <c r="C17" s="35"/>
      <c r="D17" s="38"/>
      <c r="E17" s="38"/>
      <c r="F17" s="19"/>
      <c r="G17" s="19"/>
      <c r="H17" s="38"/>
      <c r="I17" s="19"/>
      <c r="J17" s="20"/>
    </row>
    <row r="18" spans="1:10" x14ac:dyDescent="0.25">
      <c r="A18" s="17">
        <v>12</v>
      </c>
      <c r="B18" s="21"/>
      <c r="C18" s="32"/>
      <c r="D18" s="38"/>
      <c r="E18" s="38"/>
      <c r="F18" s="19"/>
      <c r="G18" s="19"/>
      <c r="H18" s="38"/>
      <c r="I18" s="19"/>
      <c r="J18" s="20"/>
    </row>
    <row r="19" spans="1:10" x14ac:dyDescent="0.25">
      <c r="A19" s="17">
        <v>17</v>
      </c>
      <c r="B19" s="21"/>
      <c r="C19" s="18"/>
      <c r="D19" s="38"/>
      <c r="E19" s="38"/>
      <c r="F19" s="19"/>
      <c r="G19" s="19"/>
      <c r="H19" s="38"/>
      <c r="I19" s="19"/>
      <c r="J19" s="20"/>
    </row>
    <row r="20" spans="1:10" x14ac:dyDescent="0.25">
      <c r="A20" s="17">
        <v>18</v>
      </c>
      <c r="B20" s="21"/>
      <c r="C20" s="18"/>
      <c r="D20" s="38"/>
      <c r="E20" s="38"/>
      <c r="F20" s="19"/>
      <c r="G20" s="19"/>
      <c r="H20" s="38"/>
      <c r="I20" s="19"/>
      <c r="J20" s="20"/>
    </row>
    <row r="21" spans="1:10" x14ac:dyDescent="0.25">
      <c r="A21" s="17">
        <v>19</v>
      </c>
      <c r="B21" s="21"/>
      <c r="C21" s="18"/>
      <c r="D21" s="38"/>
      <c r="E21" s="38"/>
      <c r="F21" s="19"/>
      <c r="G21" s="19"/>
      <c r="H21" s="38"/>
      <c r="I21" s="19"/>
      <c r="J21" s="20"/>
    </row>
    <row r="22" spans="1:10" x14ac:dyDescent="0.25">
      <c r="A22" s="17"/>
      <c r="B22" s="21"/>
      <c r="C22" s="18"/>
      <c r="D22" s="19"/>
      <c r="E22" s="19"/>
      <c r="F22" s="19"/>
      <c r="G22" s="19"/>
      <c r="H22" s="38"/>
      <c r="I22" s="19"/>
      <c r="J22" s="20"/>
    </row>
    <row r="23" spans="1:10" x14ac:dyDescent="0.25">
      <c r="A23" s="17">
        <v>20</v>
      </c>
      <c r="B23" s="21"/>
      <c r="C23" s="18"/>
      <c r="D23" s="19"/>
      <c r="E23" s="19"/>
      <c r="F23" s="19"/>
      <c r="G23" s="19"/>
      <c r="H23" s="38"/>
      <c r="I23" s="19"/>
      <c r="J23" s="20"/>
    </row>
    <row r="24" spans="1:10" x14ac:dyDescent="0.25">
      <c r="A24" s="17">
        <v>21</v>
      </c>
      <c r="B24" s="21"/>
      <c r="C24" s="18"/>
      <c r="D24" s="19"/>
      <c r="E24" s="19"/>
      <c r="F24" s="19"/>
      <c r="G24" s="19"/>
      <c r="H24" s="38"/>
      <c r="I24" s="19"/>
      <c r="J24" s="20"/>
    </row>
    <row r="25" spans="1:10" x14ac:dyDescent="0.25">
      <c r="A25" s="17">
        <v>22</v>
      </c>
      <c r="B25" s="21"/>
      <c r="C25" s="18"/>
      <c r="D25" s="19"/>
      <c r="E25" s="19"/>
      <c r="F25" s="19"/>
      <c r="G25" s="19"/>
      <c r="H25" s="38"/>
      <c r="I25" s="19"/>
      <c r="J25" s="20"/>
    </row>
    <row r="26" spans="1:10" x14ac:dyDescent="0.25">
      <c r="A26" s="17">
        <v>23</v>
      </c>
      <c r="B26" s="21"/>
      <c r="C26" s="18"/>
      <c r="D26" s="19"/>
      <c r="E26" s="19"/>
      <c r="F26" s="19"/>
      <c r="G26" s="19"/>
      <c r="H26" s="19"/>
      <c r="I26" s="19"/>
      <c r="J26" s="20"/>
    </row>
    <row r="27" spans="1:10" x14ac:dyDescent="0.25">
      <c r="A27" s="17">
        <v>24</v>
      </c>
      <c r="B27" s="21"/>
      <c r="C27" s="34"/>
      <c r="D27" s="19"/>
      <c r="E27" s="19"/>
      <c r="F27" s="19"/>
      <c r="G27" s="19"/>
      <c r="H27" s="19"/>
      <c r="I27" s="19"/>
      <c r="J27" s="20"/>
    </row>
    <row r="28" spans="1:10" x14ac:dyDescent="0.25">
      <c r="A28" s="17">
        <v>25</v>
      </c>
      <c r="B28" s="21"/>
      <c r="C28" s="18"/>
      <c r="D28" s="19"/>
      <c r="E28" s="19"/>
      <c r="F28" s="19"/>
      <c r="G28" s="19"/>
      <c r="H28" s="19"/>
      <c r="I28" s="19"/>
      <c r="J28" s="20"/>
    </row>
    <row r="29" spans="1:10" x14ac:dyDescent="0.25">
      <c r="A29" s="17">
        <v>26</v>
      </c>
      <c r="B29" s="21"/>
      <c r="C29" s="33"/>
      <c r="D29" s="19"/>
      <c r="E29" s="19"/>
      <c r="F29" s="19"/>
      <c r="G29" s="19"/>
      <c r="H29" s="19"/>
      <c r="I29" s="19"/>
      <c r="J29" s="20"/>
    </row>
    <row r="30" spans="1:10" x14ac:dyDescent="0.25">
      <c r="A30" s="17">
        <v>27</v>
      </c>
      <c r="B30" s="21"/>
      <c r="C30" s="18"/>
      <c r="D30" s="19"/>
      <c r="E30" s="19"/>
      <c r="F30" s="19"/>
      <c r="G30" s="19"/>
      <c r="H30" s="19"/>
      <c r="I30" s="19"/>
      <c r="J30" s="20"/>
    </row>
    <row r="31" spans="1:10" x14ac:dyDescent="0.25">
      <c r="A31" s="17">
        <v>28</v>
      </c>
      <c r="B31" s="21"/>
      <c r="C31" s="18"/>
      <c r="D31" s="19"/>
      <c r="E31" s="19"/>
      <c r="F31" s="19"/>
      <c r="G31" s="19"/>
      <c r="H31" s="19"/>
      <c r="I31" s="19"/>
      <c r="J31" s="20"/>
    </row>
    <row r="32" spans="1:10" x14ac:dyDescent="0.25">
      <c r="A32" s="17">
        <v>29</v>
      </c>
      <c r="B32" s="21"/>
      <c r="C32" s="18"/>
      <c r="D32" s="19"/>
      <c r="E32" s="19"/>
      <c r="F32" s="19"/>
      <c r="G32" s="19"/>
      <c r="H32" s="19"/>
      <c r="I32" s="19"/>
      <c r="J32" s="20"/>
    </row>
    <row r="33" spans="1:10" x14ac:dyDescent="0.25">
      <c r="A33" s="17">
        <v>30</v>
      </c>
      <c r="B33" s="21"/>
      <c r="C33" s="18"/>
      <c r="D33" s="19"/>
      <c r="E33" s="19"/>
      <c r="F33" s="19"/>
      <c r="G33" s="19"/>
      <c r="H33" s="19"/>
      <c r="I33" s="19"/>
      <c r="J33" s="20"/>
    </row>
    <row r="34" spans="1:10" x14ac:dyDescent="0.25">
      <c r="A34" s="17">
        <v>31</v>
      </c>
      <c r="B34" s="21"/>
      <c r="C34" s="18"/>
      <c r="D34" s="19"/>
      <c r="E34" s="19"/>
      <c r="F34" s="19"/>
      <c r="G34" s="19"/>
      <c r="H34" s="19"/>
      <c r="I34" s="19"/>
      <c r="J34" s="20"/>
    </row>
    <row r="35" spans="1:10" x14ac:dyDescent="0.25">
      <c r="A35" s="17">
        <v>32</v>
      </c>
      <c r="B35" s="21"/>
      <c r="C35" s="18"/>
      <c r="D35" s="19"/>
      <c r="E35" s="19"/>
      <c r="F35" s="19"/>
      <c r="G35" s="19"/>
      <c r="H35" s="19"/>
      <c r="I35" s="19"/>
      <c r="J35" s="20"/>
    </row>
    <row r="36" spans="1:10" ht="15.75" x14ac:dyDescent="0.25">
      <c r="A36" s="52" t="s">
        <v>1</v>
      </c>
      <c r="B36" s="53"/>
      <c r="C36" s="53"/>
      <c r="D36" s="22">
        <f>SUM(D10:D32)</f>
        <v>1304.6159999999998</v>
      </c>
      <c r="E36" s="19"/>
      <c r="F36" s="19"/>
      <c r="G36" s="19"/>
      <c r="H36" s="19"/>
      <c r="I36" s="22"/>
      <c r="J36" s="20"/>
    </row>
    <row r="37" spans="1:10" ht="15.75" thickBot="1" x14ac:dyDescent="0.3">
      <c r="A37" s="54"/>
      <c r="B37" s="55"/>
      <c r="C37" s="55"/>
      <c r="D37" s="55"/>
      <c r="E37" s="55"/>
      <c r="F37" s="55"/>
      <c r="G37" s="55"/>
      <c r="H37" s="55"/>
      <c r="I37" s="55"/>
      <c r="J37" s="56"/>
    </row>
    <row r="38" spans="1:10" ht="15.75" x14ac:dyDescent="0.25">
      <c r="A38" s="57" t="s">
        <v>16</v>
      </c>
      <c r="B38" s="58"/>
      <c r="C38" s="58"/>
      <c r="D38" s="58"/>
      <c r="E38" s="58"/>
      <c r="F38" s="58"/>
      <c r="G38" s="58"/>
      <c r="H38" s="58"/>
      <c r="I38" s="58"/>
      <c r="J38" s="59"/>
    </row>
    <row r="39" spans="1:10" ht="15.75" thickBot="1" x14ac:dyDescent="0.3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43.9" customHeight="1" x14ac:dyDescent="0.25">
      <c r="A40" s="63"/>
      <c r="B40" s="64"/>
      <c r="C40" s="64"/>
      <c r="D40" s="64"/>
      <c r="E40" s="64"/>
      <c r="F40" s="64"/>
      <c r="G40" s="64"/>
      <c r="H40" s="64"/>
      <c r="I40" s="64"/>
      <c r="J40" s="65"/>
    </row>
    <row r="41" spans="1:10" ht="34.5" customHeight="1" thickBot="1" x14ac:dyDescent="0.3">
      <c r="A41" s="66" t="s">
        <v>25</v>
      </c>
      <c r="B41" s="67"/>
      <c r="C41" s="67"/>
      <c r="D41" s="67"/>
      <c r="E41" s="67"/>
      <c r="F41" s="67"/>
      <c r="G41" s="67"/>
      <c r="H41" s="67"/>
      <c r="I41" s="67"/>
      <c r="J41" s="68"/>
    </row>
    <row r="42" spans="1:10" ht="34.9" customHeight="1" x14ac:dyDescent="0.25">
      <c r="A42" s="79" t="s">
        <v>23</v>
      </c>
      <c r="B42" s="80"/>
      <c r="C42" s="80"/>
      <c r="D42" s="80"/>
      <c r="E42" s="80"/>
      <c r="F42" s="80"/>
      <c r="G42" s="80"/>
      <c r="H42" s="80"/>
      <c r="I42" s="80"/>
      <c r="J42" s="81"/>
    </row>
    <row r="43" spans="1:10" ht="15.75" customHeight="1" thickBot="1" x14ac:dyDescent="0.3">
      <c r="A43" s="49"/>
      <c r="B43" s="50"/>
      <c r="C43" s="50"/>
      <c r="D43" s="50"/>
      <c r="E43" s="50"/>
      <c r="F43" s="50"/>
      <c r="G43" s="50"/>
      <c r="H43" s="50"/>
      <c r="I43" s="50"/>
      <c r="J43" s="51"/>
    </row>
  </sheetData>
  <sheetProtection selectLockedCells="1"/>
  <autoFilter ref="A6:J6"/>
  <mergeCells count="29">
    <mergeCell ref="E4:F4"/>
    <mergeCell ref="D5:H5"/>
    <mergeCell ref="A1:B5"/>
    <mergeCell ref="A42:J42"/>
    <mergeCell ref="E1:F1"/>
    <mergeCell ref="I1:I2"/>
    <mergeCell ref="J1:J2"/>
    <mergeCell ref="E2:F2"/>
    <mergeCell ref="E3:F3"/>
    <mergeCell ref="I3:I4"/>
    <mergeCell ref="J3:J4"/>
    <mergeCell ref="C2:C3"/>
    <mergeCell ref="C7:C8"/>
    <mergeCell ref="D7:D8"/>
    <mergeCell ref="A43:J43"/>
    <mergeCell ref="A36:C36"/>
    <mergeCell ref="A37:J37"/>
    <mergeCell ref="A38:J38"/>
    <mergeCell ref="A39:J39"/>
    <mergeCell ref="A40:J40"/>
    <mergeCell ref="A41:J41"/>
    <mergeCell ref="J7:J8"/>
    <mergeCell ref="B7:B8"/>
    <mergeCell ref="A7:A8"/>
    <mergeCell ref="E7:E8"/>
    <mergeCell ref="F7:F8"/>
    <mergeCell ref="G7:G8"/>
    <mergeCell ref="H7:H8"/>
    <mergeCell ref="I7:I8"/>
  </mergeCells>
  <pageMargins left="0.25" right="0.25" top="0.75" bottom="0.7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Этап №1</vt:lpstr>
      <vt:lpstr>'Этап №1'!Область_печати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Антонов Михаил Александрович</dc:creator>
  <cp:lastModifiedBy>Елизарова Наталья Александровна</cp:lastModifiedBy>
  <cp:lastPrinted>2021-06-23T12:08:34Z</cp:lastPrinted>
  <dcterms:created xsi:type="dcterms:W3CDTF">2020-05-08T05:28:33Z</dcterms:created>
  <dcterms:modified xsi:type="dcterms:W3CDTF">2022-01-18T09:26:09Z</dcterms:modified>
</cp:coreProperties>
</file>