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60" yWindow="165" windowWidth="17400" windowHeight="12330" tabRatio="695"/>
  </bookViews>
  <sheets>
    <sheet name="Этап №1" sheetId="6" r:id="rId1"/>
    <sheet name="Лист1" sheetId="7" r:id="rId2"/>
  </sheets>
  <definedNames>
    <definedName name="_xlnm._FilterDatabase" localSheetId="0" hidden="1">'Этап №1'!$A$6:$A$21</definedName>
    <definedName name="_xlnm.Print_Area" localSheetId="0">'Этап №1'!$A$1:$J$21</definedName>
  </definedNames>
  <calcPr calcId="145621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8" i="6" l="1"/>
  <c r="F9" i="6"/>
  <c r="F7" i="6"/>
  <c r="E21" i="6" l="1"/>
  <c r="D21" i="6"/>
  <c r="F21" i="6" s="1"/>
  <c r="F11" i="6"/>
  <c r="F12" i="6"/>
  <c r="F13" i="6"/>
  <c r="F14" i="6"/>
  <c r="F15" i="6"/>
  <c r="F16" i="6"/>
  <c r="F17" i="6"/>
  <c r="F18" i="6"/>
  <c r="F19" i="6"/>
  <c r="F10" i="6"/>
</calcChain>
</file>

<file path=xl/sharedStrings.xml><?xml version="1.0" encoding="utf-8"?>
<sst xmlns="http://schemas.openxmlformats.org/spreadsheetml/2006/main" count="39" uniqueCount="39">
  <si>
    <t>Примечание</t>
  </si>
  <si>
    <t>шт.</t>
  </si>
  <si>
    <t>Дата</t>
  </si>
  <si>
    <t>Исполнитель</t>
  </si>
  <si>
    <t>Проверил</t>
  </si>
  <si>
    <t>Утвердил</t>
  </si>
  <si>
    <t>п.м.</t>
  </si>
  <si>
    <t>Подпись</t>
  </si>
  <si>
    <t>Поз.</t>
  </si>
  <si>
    <t>Материал (ГОСТ, ТУ)</t>
  </si>
  <si>
    <t>Заказ №</t>
  </si>
  <si>
    <t>Ф.И.О.</t>
  </si>
  <si>
    <t>Требуемое количество материала
для изготовления, ед. изм.</t>
  </si>
  <si>
    <t>Форма: БГК-2020</t>
  </si>
  <si>
    <t>Назначение
материала</t>
  </si>
  <si>
    <t>(Наименование заказа)</t>
  </si>
  <si>
    <t>Сергеев С.А.</t>
  </si>
  <si>
    <t>Дятлова Н.В</t>
  </si>
  <si>
    <t>Великанов М.В.</t>
  </si>
  <si>
    <t>ч.в.,кг</t>
  </si>
  <si>
    <t>н.р.,кг</t>
  </si>
  <si>
    <t>ким</t>
  </si>
  <si>
    <t>Заяв. №</t>
  </si>
  <si>
    <t>Ведомость материалов</t>
  </si>
  <si>
    <t>Швеллер В-24П ГОСТ 8240-97/С345-3 ГОСТ 27772-2015</t>
  </si>
  <si>
    <t>Труба 200x160x6 ГОСТ 30245-2003/С345 ГОСТ 11474-76</t>
  </si>
  <si>
    <t>Лист Б-ПН-О-10 ГОСТ 19903-2015/С345-3 ГОСТ 27772-2015</t>
  </si>
  <si>
    <t>Лист Б-ПН-О-16 ГОСТ 19903-2015/С345-3 ГОСТ 27772-2015</t>
  </si>
  <si>
    <t>887-4-1.01.000 Рама</t>
  </si>
  <si>
    <t>Двутавр 25Ш0-ГК ГОСТ Р 57837-2017/С345-ГОСТ 27772-2015</t>
  </si>
  <si>
    <t>Лист Б-ПН-О-32 ГОСТ 19903-2015/09Г2С-8 ГОСТ 5520-2017</t>
  </si>
  <si>
    <t>Лист Б-ПН-О-20 ГОСТ 19903-2015/09Г2С-8 ГОСТ 5520-2017</t>
  </si>
  <si>
    <t>Труба 57х3 ГОСТ 10704-91/А-Ст2кп ГОСТ 10705-80</t>
  </si>
  <si>
    <t>Лист ромб-4,0 Ст3сп ГОСТ 8568-77</t>
  </si>
  <si>
    <t>Уголок В-80х80х6 ГОСТ 8509-93/С345-3 ГОСТ 27772-2015</t>
  </si>
  <si>
    <t>Лист Б-ПН-О-8 ГОСТ 19903-2015/С345-3 ГОСТ 27772-2015</t>
  </si>
  <si>
    <t>Лист Б-ПН-О-4 ГОСТ 19903-2015/С255 ГОСТ 27772-2015</t>
  </si>
  <si>
    <t>Круг В-80 ГОСТ 2590-2006/345-12-09Г2С-1 ГОСТ 19281-2014</t>
  </si>
  <si>
    <t>887-4-1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</si>
</sst>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9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sz val="10"/>
      <name val="Arial"/>
      <family val="2"/>
      <charset val="204"/>
    </font>
    <font>
      <sz val="11"/>
      <color rgb="FFFF0000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0"/>
      <color theme="1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</borders>
  <cellStyleXfs count="1">
    <xf numFmtId="0" fontId="0" fillId="0" borderId="0"/>
  </cellStyleXfs>
  <cellXfs count="73">
    <xf numFmtId="0" fontId="0" fillId="0" borderId="0" xfId="0"/>
    <xf numFmtId="0" fontId="2" fillId="2" borderId="18" xfId="0" applyFont="1" applyFill="1" applyBorder="1" applyAlignment="1" applyProtection="1">
      <alignment horizontal="center" vertical="center"/>
    </xf>
    <xf numFmtId="0" fontId="2" fillId="2" borderId="17" xfId="0" applyFont="1" applyFill="1" applyBorder="1" applyAlignment="1" applyProtection="1">
      <alignment horizontal="center" vertical="center"/>
    </xf>
    <xf numFmtId="0" fontId="0" fillId="0" borderId="0" xfId="0" applyProtection="1"/>
    <xf numFmtId="0" fontId="0" fillId="0" borderId="0" xfId="0" applyAlignment="1" applyProtection="1">
      <alignment vertical="center"/>
    </xf>
    <xf numFmtId="0" fontId="2" fillId="2" borderId="8" xfId="0" applyFont="1" applyFill="1" applyBorder="1" applyAlignment="1" applyProtection="1">
      <alignment horizontal="center" vertical="center" wrapText="1"/>
    </xf>
    <xf numFmtId="0" fontId="2" fillId="2" borderId="26" xfId="0" applyFont="1" applyFill="1" applyBorder="1" applyAlignment="1" applyProtection="1">
      <alignment vertical="center" wrapText="1"/>
    </xf>
    <xf numFmtId="0" fontId="2" fillId="2" borderId="21" xfId="0" applyFont="1" applyFill="1" applyBorder="1" applyAlignment="1" applyProtection="1">
      <alignment horizontal="center" vertical="center"/>
    </xf>
    <xf numFmtId="0" fontId="2" fillId="2" borderId="16" xfId="0" applyFont="1" applyFill="1" applyBorder="1" applyAlignment="1" applyProtection="1">
      <alignment horizontal="center" vertical="center" wrapText="1"/>
    </xf>
    <xf numFmtId="1" fontId="0" fillId="0" borderId="1" xfId="0" applyNumberFormat="1" applyBorder="1" applyAlignment="1" applyProtection="1">
      <alignment horizontal="center" vertical="center"/>
    </xf>
    <xf numFmtId="0" fontId="0" fillId="0" borderId="27" xfId="0" applyBorder="1" applyAlignment="1" applyProtection="1">
      <alignment horizontal="center" vertical="center"/>
    </xf>
    <xf numFmtId="0" fontId="2" fillId="2" borderId="28" xfId="0" applyFont="1" applyFill="1" applyBorder="1" applyAlignment="1" applyProtection="1">
      <alignment horizontal="center" vertical="center"/>
    </xf>
    <xf numFmtId="0" fontId="4" fillId="2" borderId="29" xfId="0" applyFont="1" applyFill="1" applyBorder="1" applyAlignment="1" applyProtection="1">
      <alignment horizontal="center" vertical="center" wrapText="1"/>
    </xf>
    <xf numFmtId="0" fontId="5" fillId="2" borderId="3" xfId="0" applyFont="1" applyFill="1" applyBorder="1" applyAlignment="1" applyProtection="1">
      <alignment horizontal="center" vertical="center" wrapText="1"/>
    </xf>
    <xf numFmtId="0" fontId="0" fillId="0" borderId="27" xfId="0" applyBorder="1" applyAlignment="1" applyProtection="1">
      <alignment horizontal="center" vertical="center" wrapText="1"/>
    </xf>
    <xf numFmtId="0" fontId="2" fillId="2" borderId="1" xfId="0" applyFont="1" applyFill="1" applyBorder="1" applyAlignment="1" applyProtection="1">
      <alignment horizontal="left" vertical="center"/>
    </xf>
    <xf numFmtId="14" fontId="3" fillId="2" borderId="2" xfId="0" applyNumberFormat="1" applyFont="1" applyFill="1" applyBorder="1" applyAlignment="1" applyProtection="1">
      <alignment horizontal="left" vertical="center"/>
    </xf>
    <xf numFmtId="0" fontId="2" fillId="2" borderId="3" xfId="0" applyFont="1" applyFill="1" applyBorder="1" applyAlignment="1" applyProtection="1">
      <alignment horizontal="left" vertical="center"/>
    </xf>
    <xf numFmtId="0" fontId="2" fillId="2" borderId="6" xfId="0" applyFont="1" applyFill="1" applyBorder="1" applyAlignment="1" applyProtection="1">
      <alignment horizontal="left" vertical="center"/>
    </xf>
    <xf numFmtId="2" fontId="6" fillId="0" borderId="1" xfId="0" applyNumberFormat="1" applyFont="1" applyBorder="1"/>
    <xf numFmtId="2" fontId="0" fillId="0" borderId="0" xfId="0" applyNumberFormat="1" applyProtection="1"/>
    <xf numFmtId="2" fontId="2" fillId="2" borderId="20" xfId="0" applyNumberFormat="1" applyFont="1" applyFill="1" applyBorder="1" applyAlignment="1" applyProtection="1">
      <alignment vertical="center"/>
    </xf>
    <xf numFmtId="2" fontId="5" fillId="2" borderId="4" xfId="0" applyNumberFormat="1" applyFont="1" applyFill="1" applyBorder="1" applyAlignment="1" applyProtection="1">
      <alignment horizontal="left" vertical="center"/>
    </xf>
    <xf numFmtId="2" fontId="5" fillId="2" borderId="7" xfId="0" applyNumberFormat="1" applyFont="1" applyFill="1" applyBorder="1" applyAlignment="1" applyProtection="1">
      <alignment horizontal="left" vertical="center"/>
    </xf>
    <xf numFmtId="2" fontId="6" fillId="0" borderId="1" xfId="0" applyNumberFormat="1" applyFont="1" applyBorder="1" applyAlignment="1">
      <alignment wrapText="1"/>
    </xf>
    <xf numFmtId="2" fontId="1" fillId="0" borderId="1" xfId="0" applyNumberFormat="1" applyFont="1" applyBorder="1" applyAlignment="1" applyProtection="1">
      <alignment horizontal="center" vertical="center"/>
    </xf>
    <xf numFmtId="2" fontId="6" fillId="0" borderId="1" xfId="0" applyNumberFormat="1" applyFont="1" applyBorder="1" applyAlignment="1">
      <alignment horizontal="center"/>
    </xf>
    <xf numFmtId="1" fontId="0" fillId="0" borderId="30" xfId="0" applyNumberFormat="1" applyBorder="1" applyAlignment="1" applyProtection="1">
      <alignment vertical="center"/>
    </xf>
    <xf numFmtId="0" fontId="0" fillId="0" borderId="10" xfId="0" applyBorder="1" applyAlignment="1" applyProtection="1">
      <alignment vertical="center"/>
    </xf>
    <xf numFmtId="2" fontId="1" fillId="0" borderId="1" xfId="0" applyNumberFormat="1" applyFont="1" applyBorder="1" applyAlignment="1" applyProtection="1">
      <alignment vertical="center"/>
    </xf>
    <xf numFmtId="2" fontId="0" fillId="0" borderId="1" xfId="0" applyNumberFormat="1" applyBorder="1" applyAlignment="1" applyProtection="1">
      <alignment horizontal="left" vertical="center" wrapText="1"/>
    </xf>
    <xf numFmtId="2" fontId="0" fillId="0" borderId="1" xfId="0" applyNumberFormat="1" applyBorder="1" applyAlignment="1">
      <alignment horizontal="left" vertical="center"/>
    </xf>
    <xf numFmtId="0" fontId="7" fillId="0" borderId="27" xfId="0" applyFont="1" applyBorder="1" applyAlignment="1" applyProtection="1">
      <alignment horizontal="center" vertical="center"/>
    </xf>
    <xf numFmtId="0" fontId="0" fillId="0" borderId="0" xfId="0" applyBorder="1" applyProtection="1"/>
    <xf numFmtId="2" fontId="0" fillId="0" borderId="0" xfId="0" applyNumberFormat="1" applyBorder="1" applyProtection="1"/>
    <xf numFmtId="0" fontId="2" fillId="2" borderId="3" xfId="0" applyFont="1" applyFill="1" applyBorder="1" applyAlignment="1" applyProtection="1">
      <alignment horizontal="center" vertical="center" wrapText="1"/>
    </xf>
    <xf numFmtId="2" fontId="2" fillId="2" borderId="29" xfId="0" applyNumberFormat="1" applyFont="1" applyFill="1" applyBorder="1" applyAlignment="1" applyProtection="1">
      <alignment horizontal="center" vertical="center"/>
    </xf>
    <xf numFmtId="2" fontId="2" fillId="2" borderId="0" xfId="0" applyNumberFormat="1" applyFont="1" applyFill="1" applyBorder="1" applyAlignment="1" applyProtection="1">
      <alignment horizontal="center" vertical="center"/>
    </xf>
    <xf numFmtId="0" fontId="2" fillId="2" borderId="29" xfId="0" applyFont="1" applyFill="1" applyBorder="1" applyAlignment="1" applyProtection="1">
      <alignment horizontal="center" vertical="center"/>
    </xf>
    <xf numFmtId="2" fontId="0" fillId="0" borderId="1" xfId="0" applyNumberFormat="1" applyBorder="1" applyAlignment="1">
      <alignment vertical="center"/>
    </xf>
    <xf numFmtId="2" fontId="9" fillId="0" borderId="1" xfId="0" applyNumberFormat="1" applyFont="1" applyBorder="1" applyAlignment="1" applyProtection="1">
      <alignment horizontal="center" vertical="center"/>
    </xf>
    <xf numFmtId="1" fontId="7" fillId="0" borderId="1" xfId="0" applyNumberFormat="1" applyFont="1" applyBorder="1" applyAlignment="1" applyProtection="1">
      <alignment horizontal="center" vertical="center"/>
    </xf>
    <xf numFmtId="0" fontId="7" fillId="0" borderId="0" xfId="0" applyFont="1" applyProtection="1"/>
    <xf numFmtId="2" fontId="10" fillId="0" borderId="1" xfId="0" applyNumberFormat="1" applyFont="1" applyBorder="1" applyAlignment="1" applyProtection="1">
      <alignment horizontal="left" vertical="center" wrapText="1"/>
    </xf>
    <xf numFmtId="2" fontId="11" fillId="0" borderId="1" xfId="0" applyNumberFormat="1" applyFont="1" applyBorder="1" applyAlignment="1">
      <alignment horizontal="center"/>
    </xf>
    <xf numFmtId="0" fontId="2" fillId="2" borderId="13" xfId="0" applyNumberFormat="1" applyFont="1" applyFill="1" applyBorder="1" applyAlignment="1" applyProtection="1">
      <alignment horizontal="center" vertical="center" textRotation="90" wrapText="1"/>
    </xf>
    <xf numFmtId="0" fontId="1" fillId="0" borderId="1" xfId="0" applyNumberFormat="1" applyFont="1" applyBorder="1" applyAlignment="1" applyProtection="1">
      <alignment horizontal="left" vertical="center"/>
    </xf>
    <xf numFmtId="0" fontId="8" fillId="0" borderId="1" xfId="0" applyNumberFormat="1" applyFont="1" applyBorder="1" applyAlignment="1" applyProtection="1">
      <alignment horizontal="left" vertical="center"/>
    </xf>
    <xf numFmtId="0" fontId="0" fillId="0" borderId="1" xfId="0" applyNumberFormat="1" applyBorder="1" applyProtection="1"/>
    <xf numFmtId="0" fontId="0" fillId="0" borderId="0" xfId="0" applyNumberFormat="1" applyProtection="1"/>
    <xf numFmtId="0" fontId="2" fillId="2" borderId="19" xfId="0" applyFont="1" applyFill="1" applyBorder="1" applyAlignment="1" applyProtection="1">
      <alignment horizontal="center" vertical="center" wrapText="1"/>
    </xf>
    <xf numFmtId="0" fontId="2" fillId="2" borderId="20" xfId="0" applyFont="1" applyFill="1" applyBorder="1" applyAlignment="1" applyProtection="1">
      <alignment horizontal="center" vertical="center" wrapText="1"/>
    </xf>
    <xf numFmtId="0" fontId="2" fillId="2" borderId="22" xfId="0" applyFont="1" applyFill="1" applyBorder="1" applyAlignment="1" applyProtection="1">
      <alignment horizontal="center" vertical="center"/>
    </xf>
    <xf numFmtId="0" fontId="2" fillId="2" borderId="23" xfId="0" applyFont="1" applyFill="1" applyBorder="1" applyAlignment="1" applyProtection="1">
      <alignment horizontal="center" vertical="center"/>
    </xf>
    <xf numFmtId="0" fontId="2" fillId="2" borderId="24" xfId="0" applyFont="1" applyFill="1" applyBorder="1" applyAlignment="1" applyProtection="1">
      <alignment horizontal="center" vertical="center"/>
    </xf>
    <xf numFmtId="0" fontId="2" fillId="2" borderId="0" xfId="0" applyFont="1" applyFill="1" applyBorder="1" applyAlignment="1" applyProtection="1">
      <alignment horizontal="center" vertical="center"/>
    </xf>
    <xf numFmtId="0" fontId="2" fillId="2" borderId="25" xfId="0" applyFont="1" applyFill="1" applyBorder="1" applyAlignment="1" applyProtection="1">
      <alignment horizontal="center" vertical="center"/>
    </xf>
    <xf numFmtId="0" fontId="2" fillId="2" borderId="5" xfId="0" applyFont="1" applyFill="1" applyBorder="1" applyAlignment="1" applyProtection="1">
      <alignment horizontal="center" vertical="center"/>
    </xf>
    <xf numFmtId="0" fontId="2" fillId="2" borderId="18" xfId="0" applyFont="1" applyFill="1" applyBorder="1" applyAlignment="1" applyProtection="1">
      <alignment horizontal="center" vertical="center"/>
    </xf>
    <xf numFmtId="0" fontId="2" fillId="2" borderId="20" xfId="0" applyFont="1" applyFill="1" applyBorder="1" applyAlignment="1" applyProtection="1">
      <alignment horizontal="center" vertical="center"/>
    </xf>
    <xf numFmtId="0" fontId="2" fillId="2" borderId="9" xfId="0" applyFont="1" applyFill="1" applyBorder="1" applyAlignment="1" applyProtection="1">
      <alignment horizontal="center" vertical="center"/>
    </xf>
    <xf numFmtId="0" fontId="2" fillId="2" borderId="11" xfId="0" applyFont="1" applyFill="1" applyBorder="1" applyAlignment="1" applyProtection="1">
      <alignment horizontal="center" vertical="center"/>
    </xf>
    <xf numFmtId="0" fontId="4" fillId="2" borderId="1" xfId="0" applyFont="1" applyFill="1" applyBorder="1" applyAlignment="1" applyProtection="1">
      <alignment horizontal="center" vertical="center" wrapText="1"/>
    </xf>
    <xf numFmtId="0" fontId="4" fillId="2" borderId="10" xfId="0" applyFont="1" applyFill="1" applyBorder="1" applyAlignment="1" applyProtection="1">
      <alignment horizontal="center" vertical="center"/>
    </xf>
    <xf numFmtId="0" fontId="4" fillId="2" borderId="12" xfId="0" applyFont="1" applyFill="1" applyBorder="1" applyAlignment="1" applyProtection="1">
      <alignment horizontal="center" vertical="center"/>
    </xf>
    <xf numFmtId="0" fontId="3" fillId="2" borderId="2" xfId="0" applyFont="1" applyFill="1" applyBorder="1" applyAlignment="1" applyProtection="1">
      <alignment horizontal="left" vertical="center"/>
    </xf>
    <xf numFmtId="0" fontId="3" fillId="2" borderId="4" xfId="0" applyFont="1" applyFill="1" applyBorder="1" applyAlignment="1" applyProtection="1">
      <alignment horizontal="left" vertical="center"/>
    </xf>
    <xf numFmtId="0" fontId="2" fillId="2" borderId="13" xfId="0" applyFont="1" applyFill="1" applyBorder="1" applyAlignment="1" applyProtection="1">
      <alignment horizontal="center" vertical="center"/>
    </xf>
    <xf numFmtId="0" fontId="2" fillId="2" borderId="15" xfId="0" applyFont="1" applyFill="1" applyBorder="1" applyAlignment="1" applyProtection="1">
      <alignment horizontal="center" vertical="center"/>
    </xf>
    <xf numFmtId="0" fontId="4" fillId="2" borderId="14" xfId="0" applyFont="1" applyFill="1" applyBorder="1" applyAlignment="1" applyProtection="1">
      <alignment horizontal="center" vertical="center"/>
    </xf>
    <xf numFmtId="0" fontId="4" fillId="2" borderId="16" xfId="0" applyFont="1" applyFill="1" applyBorder="1" applyAlignment="1" applyProtection="1">
      <alignment horizontal="center" vertical="center"/>
    </xf>
    <xf numFmtId="0" fontId="3" fillId="2" borderId="6" xfId="0" applyFont="1" applyFill="1" applyBorder="1" applyAlignment="1" applyProtection="1">
      <alignment horizontal="left" vertical="center"/>
    </xf>
    <xf numFmtId="0" fontId="3" fillId="2" borderId="7" xfId="0" applyFont="1" applyFill="1" applyBorder="1" applyAlignment="1" applyProtection="1">
      <alignment horizontal="left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21575</xdr:colOff>
      <xdr:row>0</xdr:row>
      <xdr:rowOff>133350</xdr:rowOff>
    </xdr:from>
    <xdr:to>
      <xdr:col>2</xdr:col>
      <xdr:colOff>846270</xdr:colOff>
      <xdr:row>4</xdr:row>
      <xdr:rowOff>253600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75" y="133350"/>
          <a:ext cx="1967695" cy="8727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2"/>
  <sheetViews>
    <sheetView tabSelected="1" view="pageBreakPreview" zoomScaleSheetLayoutView="100" workbookViewId="0">
      <pane ySplit="6" topLeftCell="A7" activePane="bottomLeft" state="frozen"/>
      <selection pane="bottomLeft" activeCell="A21" sqref="A21"/>
    </sheetView>
  </sheetViews>
  <sheetFormatPr defaultColWidth="9.140625" defaultRowHeight="15" x14ac:dyDescent="0.25"/>
  <cols>
    <col min="1" max="1" width="5.7109375" style="49" customWidth="1"/>
    <col min="2" max="2" width="11.42578125" style="3" customWidth="1"/>
    <col min="3" max="3" width="80.7109375" style="3" customWidth="1"/>
    <col min="4" max="6" width="11.28515625" style="20" customWidth="1"/>
    <col min="7" max="9" width="11.28515625" style="3" customWidth="1"/>
    <col min="10" max="10" width="29.85546875" style="3" customWidth="1"/>
    <col min="11" max="16384" width="9.140625" style="3"/>
  </cols>
  <sheetData>
    <row r="1" spans="1:11" ht="15" customHeight="1" x14ac:dyDescent="0.25">
      <c r="A1" s="52"/>
      <c r="B1" s="53"/>
      <c r="C1" s="11" t="s">
        <v>13</v>
      </c>
      <c r="D1" s="21"/>
      <c r="E1" s="58" t="s">
        <v>11</v>
      </c>
      <c r="F1" s="59"/>
      <c r="G1" s="2" t="s">
        <v>7</v>
      </c>
      <c r="H1" s="1" t="s">
        <v>2</v>
      </c>
      <c r="I1" s="60" t="s">
        <v>10</v>
      </c>
      <c r="J1" s="63" t="s">
        <v>38</v>
      </c>
    </row>
    <row r="2" spans="1:11" ht="15" customHeight="1" x14ac:dyDescent="0.25">
      <c r="A2" s="54"/>
      <c r="B2" s="55"/>
      <c r="C2" s="62" t="s">
        <v>23</v>
      </c>
      <c r="D2" s="22" t="s">
        <v>3</v>
      </c>
      <c r="E2" s="65" t="s">
        <v>17</v>
      </c>
      <c r="F2" s="66"/>
      <c r="G2" s="15"/>
      <c r="H2" s="16"/>
      <c r="I2" s="61"/>
      <c r="J2" s="64"/>
    </row>
    <row r="3" spans="1:11" ht="15" customHeight="1" x14ac:dyDescent="0.25">
      <c r="A3" s="54"/>
      <c r="B3" s="55"/>
      <c r="C3" s="62"/>
      <c r="D3" s="23" t="s">
        <v>4</v>
      </c>
      <c r="E3" s="65" t="s">
        <v>18</v>
      </c>
      <c r="F3" s="66"/>
      <c r="G3" s="15"/>
      <c r="H3" s="16"/>
      <c r="I3" s="67" t="s">
        <v>22</v>
      </c>
      <c r="J3" s="69">
        <v>1</v>
      </c>
    </row>
    <row r="4" spans="1:11" ht="14.25" customHeight="1" thickBot="1" x14ac:dyDescent="0.3">
      <c r="A4" s="54"/>
      <c r="B4" s="55"/>
      <c r="C4" s="13" t="s">
        <v>15</v>
      </c>
      <c r="D4" s="23" t="s">
        <v>5</v>
      </c>
      <c r="E4" s="71" t="s">
        <v>16</v>
      </c>
      <c r="F4" s="72"/>
      <c r="G4" s="17"/>
      <c r="H4" s="18"/>
      <c r="I4" s="68"/>
      <c r="J4" s="70"/>
      <c r="K4" s="4"/>
    </row>
    <row r="5" spans="1:11" ht="30" customHeight="1" x14ac:dyDescent="0.25">
      <c r="A5" s="56"/>
      <c r="B5" s="57"/>
      <c r="C5" s="12" t="s">
        <v>28</v>
      </c>
      <c r="D5" s="50" t="s">
        <v>12</v>
      </c>
      <c r="E5" s="50"/>
      <c r="F5" s="50"/>
      <c r="G5" s="50"/>
      <c r="H5" s="51"/>
      <c r="I5" s="5"/>
      <c r="J5" s="6"/>
    </row>
    <row r="6" spans="1:11" ht="30" customHeight="1" thickBot="1" x14ac:dyDescent="0.3">
      <c r="A6" s="45" t="s">
        <v>8</v>
      </c>
      <c r="B6" s="35" t="s">
        <v>14</v>
      </c>
      <c r="C6" s="35" t="s">
        <v>9</v>
      </c>
      <c r="D6" s="36" t="s">
        <v>19</v>
      </c>
      <c r="E6" s="37" t="s">
        <v>20</v>
      </c>
      <c r="F6" s="36" t="s">
        <v>21</v>
      </c>
      <c r="G6" s="38" t="s">
        <v>1</v>
      </c>
      <c r="H6" s="38" t="s">
        <v>6</v>
      </c>
      <c r="I6" s="7"/>
      <c r="J6" s="8" t="s">
        <v>0</v>
      </c>
    </row>
    <row r="7" spans="1:11" ht="14.25" customHeight="1" x14ac:dyDescent="0.25">
      <c r="A7" s="46">
        <v>1</v>
      </c>
      <c r="B7" s="39"/>
      <c r="C7" s="24" t="s">
        <v>29</v>
      </c>
      <c r="D7" s="26">
        <v>884</v>
      </c>
      <c r="E7" s="26">
        <v>937</v>
      </c>
      <c r="F7" s="25">
        <f>D7/E7</f>
        <v>0.94343649946638208</v>
      </c>
      <c r="G7" s="25"/>
      <c r="H7" s="25"/>
      <c r="I7" s="27"/>
      <c r="J7" s="28"/>
    </row>
    <row r="8" spans="1:11" x14ac:dyDescent="0.25">
      <c r="A8" s="46">
        <v>2</v>
      </c>
      <c r="B8" s="30"/>
      <c r="C8" s="24" t="s">
        <v>30</v>
      </c>
      <c r="D8" s="26">
        <v>84</v>
      </c>
      <c r="E8" s="26">
        <v>100</v>
      </c>
      <c r="F8" s="25">
        <f t="shared" ref="F8:F9" si="0">D8/E8</f>
        <v>0.84</v>
      </c>
      <c r="G8" s="25"/>
      <c r="H8" s="25"/>
      <c r="I8" s="9"/>
      <c r="J8" s="10"/>
    </row>
    <row r="9" spans="1:11" x14ac:dyDescent="0.25">
      <c r="A9" s="46">
        <v>3</v>
      </c>
      <c r="B9" s="30"/>
      <c r="C9" s="24" t="s">
        <v>31</v>
      </c>
      <c r="D9" s="25">
        <v>203.2</v>
      </c>
      <c r="E9" s="25">
        <v>230</v>
      </c>
      <c r="F9" s="25">
        <f t="shared" si="0"/>
        <v>0.88347826086956516</v>
      </c>
      <c r="G9" s="25"/>
      <c r="H9" s="25"/>
      <c r="I9" s="9"/>
      <c r="J9" s="10"/>
    </row>
    <row r="10" spans="1:11" x14ac:dyDescent="0.25">
      <c r="A10" s="46">
        <v>4</v>
      </c>
      <c r="B10" s="30"/>
      <c r="C10" s="24" t="s">
        <v>24</v>
      </c>
      <c r="D10" s="26">
        <v>1518</v>
      </c>
      <c r="E10" s="26">
        <v>1600</v>
      </c>
      <c r="F10" s="25">
        <f>D10/E10</f>
        <v>0.94874999999999998</v>
      </c>
      <c r="G10" s="25"/>
      <c r="H10" s="25"/>
      <c r="I10" s="9"/>
      <c r="J10" s="10"/>
    </row>
    <row r="11" spans="1:11" x14ac:dyDescent="0.25">
      <c r="A11" s="46">
        <v>5</v>
      </c>
      <c r="B11" s="30"/>
      <c r="C11" s="24" t="s">
        <v>32</v>
      </c>
      <c r="D11" s="26">
        <v>0.64</v>
      </c>
      <c r="E11" s="26">
        <v>0.7</v>
      </c>
      <c r="F11" s="25">
        <f t="shared" ref="F11:F19" si="1">D11/E11</f>
        <v>0.91428571428571437</v>
      </c>
      <c r="G11" s="25"/>
      <c r="H11" s="25">
        <v>0.18</v>
      </c>
      <c r="I11" s="9"/>
      <c r="J11" s="10"/>
    </row>
    <row r="12" spans="1:11" x14ac:dyDescent="0.25">
      <c r="A12" s="46">
        <v>6</v>
      </c>
      <c r="B12" s="30"/>
      <c r="C12" s="19" t="s">
        <v>33</v>
      </c>
      <c r="D12" s="26">
        <v>690</v>
      </c>
      <c r="E12" s="26">
        <v>870</v>
      </c>
      <c r="F12" s="25">
        <f t="shared" si="1"/>
        <v>0.7931034482758621</v>
      </c>
      <c r="G12" s="25"/>
      <c r="H12" s="25"/>
      <c r="I12" s="9"/>
      <c r="J12" s="10"/>
    </row>
    <row r="13" spans="1:11" x14ac:dyDescent="0.25">
      <c r="A13" s="46">
        <v>7</v>
      </c>
      <c r="B13" s="30"/>
      <c r="C13" s="24" t="s">
        <v>26</v>
      </c>
      <c r="D13" s="26">
        <v>54</v>
      </c>
      <c r="E13" s="26">
        <v>71</v>
      </c>
      <c r="F13" s="25">
        <f t="shared" si="1"/>
        <v>0.76056338028169013</v>
      </c>
      <c r="G13" s="25"/>
      <c r="H13" s="25"/>
      <c r="I13" s="9"/>
      <c r="J13" s="14"/>
    </row>
    <row r="14" spans="1:11" x14ac:dyDescent="0.25">
      <c r="A14" s="46">
        <v>8</v>
      </c>
      <c r="B14" s="31"/>
      <c r="C14" s="19" t="s">
        <v>27</v>
      </c>
      <c r="D14" s="26">
        <v>30</v>
      </c>
      <c r="E14" s="26">
        <v>50</v>
      </c>
      <c r="F14" s="25">
        <f t="shared" si="1"/>
        <v>0.6</v>
      </c>
      <c r="G14" s="29"/>
      <c r="H14" s="29"/>
      <c r="I14" s="9"/>
      <c r="J14" s="10"/>
    </row>
    <row r="15" spans="1:11" x14ac:dyDescent="0.25">
      <c r="A15" s="46">
        <v>9</v>
      </c>
      <c r="B15" s="30"/>
      <c r="C15" s="19" t="s">
        <v>25</v>
      </c>
      <c r="D15" s="26">
        <v>127.52</v>
      </c>
      <c r="E15" s="26">
        <v>135</v>
      </c>
      <c r="F15" s="25">
        <f t="shared" si="1"/>
        <v>0.94459259259259254</v>
      </c>
      <c r="G15" s="25"/>
      <c r="H15" s="25">
        <v>4.2</v>
      </c>
      <c r="I15" s="9"/>
      <c r="J15" s="14"/>
    </row>
    <row r="16" spans="1:11" x14ac:dyDescent="0.25">
      <c r="A16" s="46">
        <v>10</v>
      </c>
      <c r="B16" s="30"/>
      <c r="C16" s="24" t="s">
        <v>34</v>
      </c>
      <c r="D16" s="26">
        <v>52</v>
      </c>
      <c r="E16" s="26">
        <v>65</v>
      </c>
      <c r="F16" s="25">
        <f t="shared" si="1"/>
        <v>0.8</v>
      </c>
      <c r="G16" s="25"/>
      <c r="H16" s="25"/>
      <c r="I16" s="9"/>
      <c r="J16" s="10"/>
    </row>
    <row r="17" spans="1:10" x14ac:dyDescent="0.25">
      <c r="A17" s="46">
        <v>11</v>
      </c>
      <c r="B17" s="30"/>
      <c r="C17" s="24" t="s">
        <v>35</v>
      </c>
      <c r="D17" s="25">
        <v>2.62</v>
      </c>
      <c r="E17" s="25">
        <v>3.5</v>
      </c>
      <c r="F17" s="25">
        <f t="shared" si="1"/>
        <v>0.74857142857142855</v>
      </c>
      <c r="G17" s="25"/>
      <c r="H17" s="25"/>
      <c r="I17" s="9"/>
      <c r="J17" s="10"/>
    </row>
    <row r="18" spans="1:10" x14ac:dyDescent="0.25">
      <c r="A18" s="46">
        <v>12</v>
      </c>
      <c r="B18" s="30"/>
      <c r="C18" s="24" t="s">
        <v>36</v>
      </c>
      <c r="D18" s="26">
        <v>8.1999999999999993</v>
      </c>
      <c r="E18" s="26">
        <v>9</v>
      </c>
      <c r="F18" s="25">
        <f t="shared" si="1"/>
        <v>0.91111111111111098</v>
      </c>
      <c r="G18" s="25"/>
      <c r="H18" s="25"/>
      <c r="I18" s="9"/>
      <c r="J18" s="10"/>
    </row>
    <row r="19" spans="1:10" s="42" customFormat="1" x14ac:dyDescent="0.25">
      <c r="A19" s="46">
        <v>13</v>
      </c>
      <c r="B19" s="43"/>
      <c r="C19" s="24" t="s">
        <v>37</v>
      </c>
      <c r="D19" s="26">
        <v>78</v>
      </c>
      <c r="E19" s="44">
        <v>81</v>
      </c>
      <c r="F19" s="25">
        <f t="shared" si="1"/>
        <v>0.96296296296296291</v>
      </c>
      <c r="G19" s="40"/>
      <c r="H19" s="40"/>
      <c r="I19" s="41"/>
      <c r="J19" s="32"/>
    </row>
    <row r="20" spans="1:10" s="42" customFormat="1" x14ac:dyDescent="0.25">
      <c r="A20" s="46"/>
      <c r="B20" s="43"/>
      <c r="C20" s="24"/>
      <c r="D20" s="26"/>
      <c r="E20" s="44"/>
      <c r="F20" s="25"/>
      <c r="G20" s="40"/>
      <c r="H20" s="40"/>
      <c r="I20" s="41"/>
      <c r="J20" s="32"/>
    </row>
    <row r="21" spans="1:10" s="42" customFormat="1" x14ac:dyDescent="0.25">
      <c r="A21" s="47"/>
      <c r="B21" s="43"/>
      <c r="C21" s="24"/>
      <c r="D21" s="25">
        <f>SUM(D7:D19)</f>
        <v>3732.1799999999994</v>
      </c>
      <c r="E21" s="25">
        <f>SUM(E7:E19)</f>
        <v>4152.2</v>
      </c>
      <c r="F21" s="25">
        <f>D21/E21</f>
        <v>0.89884398632050466</v>
      </c>
      <c r="G21" s="40"/>
      <c r="H21" s="40"/>
      <c r="I21" s="41"/>
      <c r="J21" s="32"/>
    </row>
    <row r="22" spans="1:10" x14ac:dyDescent="0.25">
      <c r="A22" s="48"/>
      <c r="C22" s="33"/>
      <c r="D22" s="33"/>
      <c r="E22" s="33"/>
      <c r="F22" s="34"/>
      <c r="G22" s="34"/>
      <c r="H22" s="34"/>
      <c r="I22" s="33"/>
    </row>
  </sheetData>
  <sheetProtection selectLockedCells="1"/>
  <sortState ref="C7:H21">
    <sortCondition ref="C7"/>
  </sortState>
  <mergeCells count="11">
    <mergeCell ref="J1:J2"/>
    <mergeCell ref="E2:F2"/>
    <mergeCell ref="E3:F3"/>
    <mergeCell ref="I3:I4"/>
    <mergeCell ref="J3:J4"/>
    <mergeCell ref="E4:F4"/>
    <mergeCell ref="D5:H5"/>
    <mergeCell ref="A1:B5"/>
    <mergeCell ref="E1:F1"/>
    <mergeCell ref="I1:I2"/>
    <mergeCell ref="C2:C3"/>
  </mergeCells>
  <pageMargins left="0.25" right="0.25" top="0.75" bottom="0.75" header="0.3" footer="0.3"/>
  <pageSetup paperSize="9" scale="73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Этап №1</vt:lpstr>
      <vt:lpstr>Лист1</vt:lpstr>
      <vt:lpstr>'Этап №1'!Область_печати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Антонов Михаил Александрович</dc:creator>
  <cp:lastModifiedBy>Великанов Максим Владимирович</cp:lastModifiedBy>
  <cp:lastPrinted>2022-05-05T07:29:54Z</cp:lastPrinted>
  <dcterms:created xsi:type="dcterms:W3CDTF">2020-05-08T05:28:33Z</dcterms:created>
  <dcterms:modified xsi:type="dcterms:W3CDTF">2023-01-30T10:20:58Z</dcterms:modified>
</cp:coreProperties>
</file>