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definedNames>
    <definedName function="false" hidden="false" name="HTML_all" vbProcedure="false">Tabelle1!$A$1:$A$1</definedName>
    <definedName function="false" hidden="false" name="HTML_tables" vbProcedure="false">Tabelle1!$A$1:$A$1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<sst xmlns="http://schemas.openxmlformats.org/spreadsheetml/2006/main" count="56" uniqueCount="36">
  <si>
    <t xml:space="preserve">Klasse:</t>
  </si>
  <si>
    <t xml:space="preserve">schriftlich</t>
  </si>
  <si>
    <t xml:space="preserve">mündlich</t>
  </si>
  <si>
    <t xml:space="preserve">1. Halbjahr</t>
  </si>
  <si>
    <t xml:space="preserve">2. Halbjahr</t>
  </si>
  <si>
    <t xml:space="preserve">Jahres</t>
  </si>
  <si>
    <t xml:space="preserve">Test1</t>
  </si>
  <si>
    <t xml:space="preserve">Test2</t>
  </si>
  <si>
    <t xml:space="preserve">gesamt</t>
  </si>
  <si>
    <t xml:space="preserve">LEK1</t>
  </si>
  <si>
    <t xml:space="preserve">LEK2</t>
  </si>
  <si>
    <t xml:space="preserve">EPO1</t>
  </si>
  <si>
    <t xml:space="preserve">mit Komma</t>
  </si>
  <si>
    <t xml:space="preserve">Mit Ganzen</t>
  </si>
  <si>
    <t xml:space="preserve">rund</t>
  </si>
  <si>
    <t xml:space="preserve">End</t>
  </si>
  <si>
    <t xml:space="preserve">HJ NK</t>
  </si>
  <si>
    <t xml:space="preserve">HJ</t>
  </si>
  <si>
    <t xml:space="preserve">mit Ganzen</t>
  </si>
  <si>
    <t xml:space="preserve">#</t>
  </si>
  <si>
    <t xml:space="preserve">Name</t>
  </si>
  <si>
    <t xml:space="preserve">Vorname</t>
  </si>
  <si>
    <t xml:space="preserve">Mustermann</t>
  </si>
  <si>
    <t xml:space="preserve">Max</t>
  </si>
  <si>
    <t xml:space="preserve">+</t>
  </si>
  <si>
    <t xml:space="preserve">Parker</t>
  </si>
  <si>
    <t xml:space="preserve">Peter</t>
  </si>
  <si>
    <t xml:space="preserve">-</t>
  </si>
  <si>
    <t xml:space="preserve">Durchschnitt</t>
  </si>
  <si>
    <t xml:space="preserve">Anzahl Note</t>
  </si>
  <si>
    <t xml:space="preserve">sehr gut</t>
  </si>
  <si>
    <t xml:space="preserve">gut</t>
  </si>
  <si>
    <t xml:space="preserve">befriedigend</t>
  </si>
  <si>
    <t xml:space="preserve">ausreichend</t>
  </si>
  <si>
    <t xml:space="preserve">mangelhaft</t>
  </si>
  <si>
    <t xml:space="preserve">ungenügend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</si>
</sst>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"/>
    <numFmt numFmtId="166" formatCode="0"/>
    <numFmt numFmtId="167" formatCode="General"/>
    <numFmt numFmtId="168" formatCode="&quot;LO&quot;G\IS\CH"/>
    <numFmt numFmtId="169" formatCode="DD/MM/YY"/>
    <numFmt numFmtId="170" formatCode="DDDD"/>
    <numFmt numFmtId="171" formatCode="DDDD&quot;, &quot;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5"/>
      <name val="Arial"/>
      <family val="2"/>
      <charset val="1"/>
    </font>
    <font>
      <b val="true"/>
      <sz val="10"/>
      <color rgb="FFEEEEEE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name val="Arial"/>
      <family val="2"/>
      <charset val="1"/>
    </font>
    <font>
      <sz val="10"/>
      <name val="Times New Roman"/>
      <family val="1"/>
      <charset val="1"/>
    </font>
    <font>
      <sz val="10"/>
      <color rgb="FFEEEEEE"/>
      <name val="Arial"/>
      <family val="2"/>
      <charset val="1"/>
    </font>
    <font>
      <sz val="10"/>
      <color rgb="FF000000"/>
      <name val="Arial"/>
      <family val="2"/>
      <charset val="1"/>
    </font>
    <font>
      <sz val="10.5"/>
      <name val="Arial"/>
      <family val="2"/>
      <charset val="1"/>
    </font>
    <font>
      <b val="true"/>
      <sz val="10.5"/>
      <name val="Arial"/>
      <family val="2"/>
      <charset val="1"/>
    </font>
    <font>
      <sz val="10"/>
      <name val="Verdana"/>
      <family val="0"/>
      <charset val="1"/>
    </font>
  </fonts>
  <fills count="31">
    <fill>
      <patternFill patternType="none"/>
    </fill>
    <fill>
      <patternFill patternType="gray125"/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  <fill>
      <patternFill patternType="solid">
        <fgColor rgb="FF66FF00"/>
        <bgColor rgb="FFA7D000"/>
      </patternFill>
    </fill>
    <fill>
      <patternFill patternType="solid">
        <fgColor rgb="FFFF00CC"/>
        <bgColor rgb="FFCC00CC"/>
      </patternFill>
    </fill>
    <fill>
      <patternFill patternType="solid">
        <fgColor rgb="FFFFFF00"/>
        <bgColor rgb="FFCCFF00"/>
      </patternFill>
    </fill>
    <fill>
      <patternFill patternType="solid">
        <fgColor rgb="FF990099"/>
        <bgColor rgb="FF800080"/>
      </patternFill>
    </fill>
    <fill>
      <patternFill patternType="solid">
        <fgColor rgb="FF006600"/>
        <bgColor rgb="FF009900"/>
      </patternFill>
    </fill>
    <fill>
      <patternFill patternType="solid">
        <fgColor rgb="FF000099"/>
        <bgColor rgb="FF000080"/>
      </patternFill>
    </fill>
    <fill>
      <patternFill patternType="solid">
        <fgColor rgb="FFFFCC00"/>
        <bgColor rgb="FFFFFF00"/>
      </patternFill>
    </fill>
    <fill>
      <patternFill patternType="solid">
        <fgColor rgb="FFFF99FF"/>
        <bgColor rgb="FFFF9999"/>
      </patternFill>
    </fill>
    <fill>
      <patternFill patternType="solid">
        <fgColor rgb="FFCC00CC"/>
        <bgColor rgb="FFFF00CC"/>
      </patternFill>
    </fill>
    <fill>
      <patternFill patternType="solid">
        <fgColor rgb="FFCCFFCC"/>
        <bgColor rgb="FFDEE6EF"/>
      </patternFill>
    </fill>
    <fill>
      <patternFill patternType="solid">
        <fgColor rgb="FF009933"/>
        <bgColor rgb="FF009900"/>
      </patternFill>
    </fill>
    <fill>
      <patternFill patternType="solid">
        <fgColor rgb="FF6666FF"/>
        <bgColor rgb="FF666699"/>
      </patternFill>
    </fill>
    <fill>
      <patternFill patternType="solid">
        <fgColor rgb="FF0000CC"/>
        <bgColor rgb="FF000099"/>
      </patternFill>
    </fill>
    <fill>
      <patternFill patternType="solid">
        <fgColor rgb="FF009900"/>
        <bgColor rgb="FF009933"/>
      </patternFill>
    </fill>
    <fill>
      <patternFill patternType="solid">
        <fgColor rgb="FFFFFF66"/>
        <bgColor rgb="FFFFFF00"/>
      </patternFill>
    </fill>
    <fill>
      <patternFill patternType="solid">
        <fgColor rgb="FFFF9999"/>
        <bgColor rgb="FFFF99FF"/>
      </patternFill>
    </fill>
    <fill>
      <patternFill patternType="solid">
        <fgColor rgb="FFCCCCCC"/>
        <bgColor rgb="FFE0C2CD"/>
      </patternFill>
    </fill>
    <fill>
      <patternFill patternType="solid">
        <fgColor rgb="FFEEEEEE"/>
        <bgColor rgb="FFDEE6EF"/>
      </patternFill>
    </fill>
    <fill>
      <patternFill patternType="solid">
        <fgColor rgb="FFFFFFFF"/>
        <bgColor rgb="FFEEEEEE"/>
      </patternFill>
    </fill>
    <fill>
      <patternFill patternType="solid">
        <fgColor rgb="FFA7D0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7ED27E"/>
        <bgColor rgb="FF99FF99"/>
      </patternFill>
    </fill>
    <fill>
      <patternFill patternType="solid">
        <fgColor rgb="FF99FF99"/>
        <bgColor rgb="FFCCFFCC"/>
      </patternFill>
    </fill>
    <fill>
      <patternFill patternType="solid">
        <fgColor rgb="FFFFD7D7"/>
        <bgColor rgb="FFEEEEEE"/>
      </patternFill>
    </fill>
    <fill>
      <patternFill patternType="solid">
        <fgColor rgb="FFE0C2CD"/>
        <bgColor rgb="FFCCCCCC"/>
      </patternFill>
    </fill>
    <fill>
      <patternFill patternType="solid">
        <fgColor rgb="FFDEE6EF"/>
        <bgColor rgb="FFEEEEEE"/>
      </patternFill>
    </fill>
    <fill>
      <patternFill patternType="solid">
        <fgColor rgb="FFB4C7DC"/>
        <bgColor rgb="FFCC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>
        <color rgb="FFFF66CC"/>
      </left>
      <right style="thick">
        <color rgb="FFFF66CC"/>
      </right>
      <top style="thick">
        <color rgb="FFFF66CC"/>
      </top>
      <bottom style="thick">
        <color rgb="FFFF66CC"/>
      </bottom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6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19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3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1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0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0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11" fillId="1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1" fillId="1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2" fillId="18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1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19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5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2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2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1" fillId="1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1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2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4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5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5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26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4" fillId="25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9" fontId="0" fillId="27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2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9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0" fillId="3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15" fillId="2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Rot" xfId="20"/>
    <cellStyle name="Unbenannt2" xfId="21"/>
    <cellStyle name="Unbenannt3" xfId="22"/>
  </cellStyles>
  <dxfs count="1">
    <dxf>
      <font>
        <name val="Arial"/>
        <charset val="1"/>
        <family val="2"/>
      </font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66FF00"/>
      <rgbColor rgb="FF0000CC"/>
      <rgbColor rgb="FFFFFF00"/>
      <rgbColor rgb="FFFF00CC"/>
      <rgbColor rgb="FF00FFFF"/>
      <rgbColor rgb="FF800000"/>
      <rgbColor rgb="FF009900"/>
      <rgbColor rgb="FF000099"/>
      <rgbColor rgb="FF808000"/>
      <rgbColor rgb="FF990099"/>
      <rgbColor rgb="FF009933"/>
      <rgbColor rgb="FFCCCCCC"/>
      <rgbColor rgb="FF808080"/>
      <rgbColor rgb="FF9999FF"/>
      <rgbColor rgb="FF993366"/>
      <rgbColor rgb="FFEEEEEE"/>
      <rgbColor rgb="FFDEE6EF"/>
      <rgbColor rgb="FF660066"/>
      <rgbColor rgb="FFFF66CC"/>
      <rgbColor rgb="FF0066CC"/>
      <rgbColor rgb="FFB4C7DC"/>
      <rgbColor rgb="FF000080"/>
      <rgbColor rgb="FFCC00CC"/>
      <rgbColor rgb="FFCCFF00"/>
      <rgbColor rgb="FF00FFFF"/>
      <rgbColor rgb="FF800080"/>
      <rgbColor rgb="FF800000"/>
      <rgbColor rgb="FF008080"/>
      <rgbColor rgb="FF0000FF"/>
      <rgbColor rgb="FF00CCFF"/>
      <rgbColor rgb="FF99FF99"/>
      <rgbColor rgb="FFCCFFCC"/>
      <rgbColor rgb="FFFFFF66"/>
      <rgbColor rgb="FFE0C2CD"/>
      <rgbColor rgb="FFFF9999"/>
      <rgbColor rgb="FFFF99FF"/>
      <rgbColor rgb="FFFFD7D7"/>
      <rgbColor rgb="FF6666FF"/>
      <rgbColor rgb="FF33CCCC"/>
      <rgbColor rgb="FFA7D000"/>
      <rgbColor rgb="FFFFCC00"/>
      <rgbColor rgb="FFFF9900"/>
      <rgbColor rgb="FFFF3333"/>
      <rgbColor rgb="FF666699"/>
      <rgbColor rgb="FF7ED27E"/>
      <rgbColor rgb="FF003366"/>
      <rgbColor rgb="FF339966"/>
      <rgbColor rgb="FF0066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N18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I5" activeCellId="0" sqref="AI5:AI6"/>
    </sheetView>
  </sheetViews>
  <sheetFormatPr defaultColWidth="11.53515625" defaultRowHeight="12.8" zeroHeight="false" outlineLevelRow="0" outlineLevelCol="0"/>
  <cols>
    <col collapsed="false" customWidth="true" hidden="false" outlineLevel="0" max="4" min="4" style="0" width="6.67"/>
    <col collapsed="false" customWidth="true" hidden="false" outlineLevel="0" max="5" min="5" style="0" width="4.02"/>
    <col collapsed="false" customWidth="true" hidden="false" outlineLevel="0" max="6" min="6" style="0" width="6.67"/>
    <col collapsed="false" customWidth="true" hidden="false" outlineLevel="0" max="7" min="7" style="0" width="4.3"/>
    <col collapsed="false" customWidth="true" hidden="false" outlineLevel="0" max="10" min="8" style="0" width="6.67"/>
    <col collapsed="false" customWidth="true" hidden="false" outlineLevel="0" max="11" min="11" style="0" width="4.02"/>
    <col collapsed="false" customWidth="true" hidden="false" outlineLevel="0" max="12" min="12" style="0" width="6.67"/>
    <col collapsed="false" customWidth="true" hidden="false" outlineLevel="0" max="13" min="13" style="0" width="4.71"/>
    <col collapsed="false" customWidth="true" hidden="false" outlineLevel="0" max="14" min="14" style="0" width="6.67"/>
    <col collapsed="false" customWidth="true" hidden="false" outlineLevel="0" max="15" min="15" style="0" width="4.3"/>
    <col collapsed="false" customWidth="true" hidden="false" outlineLevel="0" max="16" min="16" style="0" width="6.67"/>
    <col collapsed="false" customWidth="true" hidden="false" outlineLevel="0" max="17" min="17" style="0" width="4.17"/>
    <col collapsed="false" customWidth="true" hidden="false" outlineLevel="0" max="18" min="18" style="0" width="6.67"/>
    <col collapsed="false" customWidth="true" hidden="false" outlineLevel="0" max="19" min="19" style="0" width="3.61"/>
    <col collapsed="false" customWidth="true" hidden="false" outlineLevel="0" max="20" min="20" style="0" width="6.67"/>
    <col collapsed="false" customWidth="true" hidden="false" outlineLevel="0" max="21" min="21" style="0" width="4.3"/>
    <col collapsed="false" customWidth="true" hidden="false" outlineLevel="0" max="29" min="29" style="0" width="7.78"/>
    <col collapsed="false" customWidth="true" hidden="false" outlineLevel="0" max="30" min="30" style="0" width="4.44"/>
    <col collapsed="false" customWidth="true" hidden="false" outlineLevel="0" max="31" min="31" style="0" width="7.78"/>
    <col collapsed="false" customWidth="true" hidden="false" outlineLevel="0" max="32" min="32" style="0" width="4.02"/>
    <col collapsed="false" customWidth="true" hidden="false" outlineLevel="0" max="35" min="35" style="0" width="6.94"/>
    <col collapsed="false" customWidth="true" hidden="false" outlineLevel="0" max="36" min="36" style="0" width="4.44"/>
    <col collapsed="false" customWidth="true" hidden="false" outlineLevel="0" max="37" min="37" style="0" width="6.94"/>
    <col collapsed="false" customWidth="true" hidden="false" outlineLevel="0" max="38" min="38" style="0" width="4.02"/>
    <col collapsed="false" customWidth="true" hidden="false" outlineLevel="0" max="39" min="39" style="0" width="6.94"/>
    <col collapsed="false" customWidth="true" hidden="false" outlineLevel="0" max="40" min="40" style="0" width="4.17"/>
    <col collapsed="false" customWidth="true" hidden="false" outlineLevel="0" max="41" min="41" style="0" width="6.94"/>
    <col collapsed="false" customWidth="true" hidden="false" outlineLevel="0" max="42" min="42" style="0" width="4.17"/>
    <col collapsed="false" customWidth="true" hidden="false" outlineLevel="0" max="43" min="43" style="0" width="6.94"/>
    <col collapsed="false" customWidth="true" hidden="false" outlineLevel="0" max="44" min="44" style="0" width="4.02"/>
    <col collapsed="false" customWidth="true" hidden="false" outlineLevel="0" max="45" min="45" style="0" width="6.94"/>
    <col collapsed="false" customWidth="true" hidden="false" outlineLevel="0" max="46" min="46" style="0" width="4.3"/>
    <col collapsed="false" customWidth="true" hidden="false" outlineLevel="0" max="53" min="47" style="0" width="6.94"/>
  </cols>
  <sheetData>
    <row r="1" customFormat="false" ht="18.15" hidden="false" customHeight="true" outlineLevel="0" collapsed="false">
      <c r="A1" s="1" t="s">
        <v>0</v>
      </c>
      <c r="B1" s="1"/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</row>
    <row r="2" customFormat="false" ht="12.8" hidden="false" customHeight="true" outlineLevel="0" collapsed="false">
      <c r="A2" s="3"/>
      <c r="B2" s="3"/>
      <c r="C2" s="3"/>
      <c r="D2" s="4" t="s">
        <v>1</v>
      </c>
      <c r="E2" s="4"/>
      <c r="F2" s="4"/>
      <c r="G2" s="4"/>
      <c r="H2" s="4"/>
      <c r="I2" s="4"/>
      <c r="J2" s="5" t="s">
        <v>2</v>
      </c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6" t="s">
        <v>3</v>
      </c>
      <c r="Y2" s="6"/>
      <c r="Z2" s="6"/>
      <c r="AA2" s="6"/>
      <c r="AB2" s="3"/>
      <c r="AC2" s="4" t="s">
        <v>1</v>
      </c>
      <c r="AD2" s="4"/>
      <c r="AE2" s="4"/>
      <c r="AF2" s="4"/>
      <c r="AG2" s="4"/>
      <c r="AH2" s="4"/>
      <c r="AI2" s="5" t="s">
        <v>2</v>
      </c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7" t="s">
        <v>4</v>
      </c>
      <c r="AX2" s="7"/>
      <c r="AY2" s="7"/>
      <c r="AZ2" s="7"/>
      <c r="BA2" s="8" t="s">
        <v>5</v>
      </c>
      <c r="BB2" s="8"/>
      <c r="BC2" s="8"/>
      <c r="BD2" s="8"/>
      <c r="BE2" s="8"/>
      <c r="BF2" s="3"/>
      <c r="BG2" s="3"/>
      <c r="BH2" s="3"/>
      <c r="BI2" s="3"/>
      <c r="BJ2" s="3"/>
      <c r="BK2" s="3"/>
      <c r="BL2" s="3"/>
      <c r="BM2" s="3"/>
      <c r="BN2" s="3"/>
    </row>
    <row r="3" customFormat="false" ht="23.85" hidden="false" customHeight="true" outlineLevel="0" collapsed="false">
      <c r="A3" s="3"/>
      <c r="B3" s="3"/>
      <c r="C3" s="3"/>
      <c r="D3" s="9" t="s">
        <v>6</v>
      </c>
      <c r="E3" s="9"/>
      <c r="F3" s="9" t="s">
        <v>7</v>
      </c>
      <c r="G3" s="9"/>
      <c r="H3" s="10" t="s">
        <v>8</v>
      </c>
      <c r="I3" s="10"/>
      <c r="J3" s="11" t="s">
        <v>9</v>
      </c>
      <c r="K3" s="11"/>
      <c r="L3" s="11" t="s">
        <v>10</v>
      </c>
      <c r="M3" s="11"/>
      <c r="N3" s="11" t="s">
        <v>11</v>
      </c>
      <c r="O3" s="11"/>
      <c r="P3" s="11"/>
      <c r="Q3" s="11"/>
      <c r="R3" s="11"/>
      <c r="S3" s="11"/>
      <c r="T3" s="11"/>
      <c r="U3" s="11"/>
      <c r="V3" s="12" t="s">
        <v>8</v>
      </c>
      <c r="W3" s="12"/>
      <c r="X3" s="13" t="s">
        <v>12</v>
      </c>
      <c r="Y3" s="13" t="s">
        <v>13</v>
      </c>
      <c r="Z3" s="13" t="s">
        <v>14</v>
      </c>
      <c r="AA3" s="14" t="s">
        <v>15</v>
      </c>
      <c r="AB3" s="3"/>
      <c r="AC3" s="9" t="s">
        <v>6</v>
      </c>
      <c r="AD3" s="9"/>
      <c r="AE3" s="9" t="s">
        <v>7</v>
      </c>
      <c r="AF3" s="9"/>
      <c r="AG3" s="10" t="s">
        <v>8</v>
      </c>
      <c r="AH3" s="10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5" t="s">
        <v>8</v>
      </c>
      <c r="AV3" s="15"/>
      <c r="AW3" s="16" t="s">
        <v>12</v>
      </c>
      <c r="AX3" s="16" t="s">
        <v>13</v>
      </c>
      <c r="AY3" s="16" t="s">
        <v>14</v>
      </c>
      <c r="AZ3" s="7" t="s">
        <v>15</v>
      </c>
      <c r="BA3" s="14" t="s">
        <v>16</v>
      </c>
      <c r="BB3" s="14" t="s">
        <v>17</v>
      </c>
      <c r="BC3" s="17" t="s">
        <v>12</v>
      </c>
      <c r="BD3" s="17" t="s">
        <v>18</v>
      </c>
      <c r="BE3" s="8" t="s">
        <v>15</v>
      </c>
      <c r="BF3" s="3"/>
      <c r="BG3" s="3"/>
      <c r="BH3" s="3"/>
      <c r="BI3" s="3"/>
      <c r="BJ3" s="3"/>
      <c r="BK3" s="3"/>
      <c r="BL3" s="3"/>
      <c r="BM3" s="3"/>
      <c r="BN3" s="3"/>
    </row>
    <row r="4" customFormat="false" ht="14.15" hidden="false" customHeight="false" outlineLevel="0" collapsed="false">
      <c r="A4" s="18" t="s">
        <v>19</v>
      </c>
      <c r="B4" s="19" t="s">
        <v>20</v>
      </c>
      <c r="C4" s="19" t="s">
        <v>21</v>
      </c>
      <c r="D4" s="20" t="n">
        <v>1</v>
      </c>
      <c r="E4" s="20"/>
      <c r="F4" s="20" t="n">
        <v>1</v>
      </c>
      <c r="G4" s="20"/>
      <c r="H4" s="10"/>
      <c r="I4" s="10"/>
      <c r="J4" s="21" t="n">
        <v>1</v>
      </c>
      <c r="K4" s="21"/>
      <c r="L4" s="21" t="n">
        <v>1</v>
      </c>
      <c r="M4" s="21"/>
      <c r="N4" s="21" t="n">
        <v>2</v>
      </c>
      <c r="O4" s="21"/>
      <c r="P4" s="21" t="n">
        <v>1</v>
      </c>
      <c r="Q4" s="21" t="n">
        <v>0</v>
      </c>
      <c r="R4" s="21" t="n">
        <v>1</v>
      </c>
      <c r="S4" s="21" t="n">
        <v>0</v>
      </c>
      <c r="T4" s="21" t="n">
        <v>1</v>
      </c>
      <c r="U4" s="21" t="n">
        <v>0</v>
      </c>
      <c r="V4" s="12"/>
      <c r="W4" s="12"/>
      <c r="X4" s="13"/>
      <c r="Y4" s="13"/>
      <c r="Z4" s="13"/>
      <c r="AA4" s="14"/>
      <c r="AB4" s="3"/>
      <c r="AC4" s="20" t="n">
        <v>1</v>
      </c>
      <c r="AD4" s="20"/>
      <c r="AE4" s="20" t="n">
        <v>1</v>
      </c>
      <c r="AF4" s="20"/>
      <c r="AG4" s="10"/>
      <c r="AH4" s="10"/>
      <c r="AI4" s="21" t="n">
        <v>1</v>
      </c>
      <c r="AJ4" s="21"/>
      <c r="AK4" s="21" t="n">
        <v>0</v>
      </c>
      <c r="AL4" s="21"/>
      <c r="AM4" s="21" t="n">
        <v>0</v>
      </c>
      <c r="AN4" s="21"/>
      <c r="AO4" s="21" t="n">
        <v>0</v>
      </c>
      <c r="AP4" s="21" t="n">
        <v>0</v>
      </c>
      <c r="AQ4" s="21" t="n">
        <v>0</v>
      </c>
      <c r="AR4" s="21" t="n">
        <v>0</v>
      </c>
      <c r="AS4" s="21" t="n">
        <v>0</v>
      </c>
      <c r="AT4" s="21" t="n">
        <v>0</v>
      </c>
      <c r="AU4" s="15"/>
      <c r="AV4" s="15"/>
      <c r="AW4" s="16"/>
      <c r="AX4" s="16"/>
      <c r="AY4" s="16"/>
      <c r="AZ4" s="7"/>
      <c r="BA4" s="14"/>
      <c r="BB4" s="14"/>
      <c r="BC4" s="17"/>
      <c r="BD4" s="17"/>
      <c r="BE4" s="8"/>
      <c r="BF4" s="3"/>
      <c r="BG4" s="3"/>
      <c r="BH4" s="3"/>
      <c r="BI4" s="3"/>
      <c r="BJ4" s="3"/>
      <c r="BK4" s="3"/>
      <c r="BL4" s="3"/>
      <c r="BM4" s="3"/>
      <c r="BN4" s="3"/>
    </row>
    <row r="5" customFormat="false" ht="12.8" hidden="false" customHeight="false" outlineLevel="0" collapsed="false">
      <c r="A5" s="22" t="n">
        <v>1</v>
      </c>
      <c r="B5" s="23" t="s">
        <v>22</v>
      </c>
      <c r="C5" s="23" t="s">
        <v>23</v>
      </c>
      <c r="D5" s="20" t="n">
        <v>1</v>
      </c>
      <c r="E5" s="20"/>
      <c r="F5" s="20" t="n">
        <v>3</v>
      </c>
      <c r="G5" s="20"/>
      <c r="H5" s="24" t="n">
        <f aca="false">SUMPRODUCT($D$4:$F$4,D5:F5)/SUMPRODUCT($D$4:$F$4,IF(ISNUMBER(D5:F5),1,0))</f>
        <v>2</v>
      </c>
      <c r="I5" s="25" t="n">
        <f aca="false">ROUND(H5,0)</f>
        <v>2</v>
      </c>
      <c r="J5" s="21" t="n">
        <v>2</v>
      </c>
      <c r="K5" s="21"/>
      <c r="L5" s="21" t="n">
        <v>1</v>
      </c>
      <c r="M5" s="21"/>
      <c r="N5" s="21" t="n">
        <v>2</v>
      </c>
      <c r="O5" s="21" t="s">
        <v>24</v>
      </c>
      <c r="P5" s="21"/>
      <c r="Q5" s="21"/>
      <c r="R5" s="21"/>
      <c r="S5" s="21"/>
      <c r="T5" s="21"/>
      <c r="U5" s="21"/>
      <c r="V5" s="26" t="n">
        <f aca="false">SUMPRODUCT($J$4:$T$4,J5:T5)/SUMPRODUCT($J$4:$T$4,IF(ISNUMBER(J5:T5),1,0))</f>
        <v>1.75</v>
      </c>
      <c r="W5" s="27" t="n">
        <f aca="false">ROUND(V5,0)</f>
        <v>2</v>
      </c>
      <c r="X5" s="28" t="n">
        <f aca="false">H5/3+V5*2/3</f>
        <v>1.83333333333333</v>
      </c>
      <c r="Y5" s="28" t="n">
        <f aca="false">I5/3+W5*2/3</f>
        <v>2</v>
      </c>
      <c r="Z5" s="29" t="n">
        <f aca="false">ROUND(Y5,0)</f>
        <v>2</v>
      </c>
      <c r="AA5" s="30" t="n">
        <f aca="false">Z5</f>
        <v>2</v>
      </c>
      <c r="AB5" s="3"/>
      <c r="AC5" s="20"/>
      <c r="AD5" s="20"/>
      <c r="AE5" s="20"/>
      <c r="AF5" s="20"/>
      <c r="AG5" s="24" t="e">
        <f aca="false">SUMPRODUCT($AC$4:$AE$4,AC5:AE5)/SUMPRODUCT($AC$4:$AE$4,IF(ISNUMBER(AC5:AE5),1,0))</f>
        <v>#DIV/0!</v>
      </c>
      <c r="AH5" s="25" t="e">
        <f aca="false">ROUND(AG5,0)</f>
        <v>#DIV/0!</v>
      </c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6" t="e">
        <f aca="false">SUMPRODUCT($AI$4:$AS$4,AI5:AS5)/SUMPRODUCT($AI$4:$AS$4,IF(ISNUMBER(AI5:AS5),1,0))</f>
        <v>#DIV/0!</v>
      </c>
      <c r="AV5" s="27" t="e">
        <f aca="false">AU5</f>
        <v>#DIV/0!</v>
      </c>
      <c r="AW5" s="31" t="e">
        <f aca="false">AG5/3+AU5*2/3</f>
        <v>#DIV/0!</v>
      </c>
      <c r="AX5" s="31" t="e">
        <f aca="false">AH5/3+AV5*2/3</f>
        <v>#DIV/0!</v>
      </c>
      <c r="AY5" s="32" t="e">
        <f aca="false">ROUND(AX5,0)</f>
        <v>#DIV/0!</v>
      </c>
      <c r="AZ5" s="33" t="e">
        <f aca="false">AY5</f>
        <v>#DIV/0!</v>
      </c>
      <c r="BA5" s="34" t="n">
        <f aca="false">Y5</f>
        <v>2</v>
      </c>
      <c r="BB5" s="34" t="n">
        <f aca="false">AA5</f>
        <v>2</v>
      </c>
      <c r="BC5" s="35" t="e">
        <f aca="false">BA5/3+AX5*2/3</f>
        <v>#DIV/0!</v>
      </c>
      <c r="BD5" s="35" t="e">
        <f aca="false">BB5/3+AY5*2/3</f>
        <v>#DIV/0!</v>
      </c>
      <c r="BE5" s="36" t="e">
        <f aca="false">ROUND(BC5,0)</f>
        <v>#DIV/0!</v>
      </c>
      <c r="BF5" s="37"/>
      <c r="BG5" s="3"/>
      <c r="BH5" s="3"/>
      <c r="BI5" s="3"/>
      <c r="BJ5" s="3"/>
      <c r="BK5" s="3"/>
      <c r="BL5" s="3"/>
      <c r="BM5" s="3"/>
      <c r="BN5" s="38"/>
    </row>
    <row r="6" customFormat="false" ht="12.8" hidden="false" customHeight="false" outlineLevel="0" collapsed="false">
      <c r="A6" s="22" t="n">
        <v>2</v>
      </c>
      <c r="B6" s="23" t="s">
        <v>25</v>
      </c>
      <c r="C6" s="23" t="s">
        <v>26</v>
      </c>
      <c r="D6" s="20" t="n">
        <v>2</v>
      </c>
      <c r="E6" s="20" t="s">
        <v>27</v>
      </c>
      <c r="F6" s="20" t="n">
        <v>3</v>
      </c>
      <c r="G6" s="20" t="s">
        <v>27</v>
      </c>
      <c r="H6" s="24" t="n">
        <f aca="false">SUMPRODUCT($D$4:$F$4,D6:F6)/SUMPRODUCT($D$4:$F$4,IF(ISNUMBER(D6:F6),1,0))</f>
        <v>2.5</v>
      </c>
      <c r="I6" s="25" t="n">
        <f aca="false">ROUND(H6,0)</f>
        <v>3</v>
      </c>
      <c r="J6" s="21" t="n">
        <v>3</v>
      </c>
      <c r="K6" s="21"/>
      <c r="L6" s="21"/>
      <c r="M6" s="21"/>
      <c r="N6" s="21" t="n">
        <v>1</v>
      </c>
      <c r="O6" s="21" t="s">
        <v>27</v>
      </c>
      <c r="P6" s="21"/>
      <c r="Q6" s="21"/>
      <c r="R6" s="21"/>
      <c r="S6" s="21"/>
      <c r="T6" s="21"/>
      <c r="U6" s="21"/>
      <c r="V6" s="26" t="n">
        <f aca="false">SUMPRODUCT($J$4:$T$4,J6:T6)/SUMPRODUCT($J$4:$T$4,IF(ISNUMBER(J6:T6),1,0))</f>
        <v>1.66666666666667</v>
      </c>
      <c r="W6" s="27" t="n">
        <f aca="false">ROUND(V6,0)</f>
        <v>2</v>
      </c>
      <c r="X6" s="28" t="n">
        <f aca="false">H6/3+V6*2/3</f>
        <v>1.94444444444444</v>
      </c>
      <c r="Y6" s="28" t="n">
        <f aca="false">I6/3+W6*2/3</f>
        <v>2.33333333333333</v>
      </c>
      <c r="Z6" s="29" t="n">
        <f aca="false">ROUND(Y6,0)</f>
        <v>2</v>
      </c>
      <c r="AA6" s="30" t="n">
        <f aca="false">Z6</f>
        <v>2</v>
      </c>
      <c r="AB6" s="3"/>
      <c r="AC6" s="20"/>
      <c r="AD6" s="20"/>
      <c r="AE6" s="20"/>
      <c r="AF6" s="20"/>
      <c r="AG6" s="24" t="e">
        <f aca="false">SUMPRODUCT($AC$4:$AE$4,AC6:AE6)/SUMPRODUCT($AC$4:$AE$4,IF(ISNUMBER(AC6:AE6),1,0))</f>
        <v>#DIV/0!</v>
      </c>
      <c r="AH6" s="25" t="e">
        <f aca="false">ROUND(AG6,0)</f>
        <v>#DIV/0!</v>
      </c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6" t="e">
        <f aca="false">SUMPRODUCT($AI$4:$AS$4,AI6:AS6)/SUMPRODUCT($AI$4:$AS$4,IF(ISNUMBER(AI6:AS6),1,0))</f>
        <v>#DIV/0!</v>
      </c>
      <c r="AV6" s="27" t="e">
        <f aca="false">AU6</f>
        <v>#DIV/0!</v>
      </c>
      <c r="AW6" s="31" t="e">
        <f aca="false">AG6/3+AU6*2/3</f>
        <v>#DIV/0!</v>
      </c>
      <c r="AX6" s="31" t="e">
        <f aca="false">AH6/3+AV6*2/3</f>
        <v>#DIV/0!</v>
      </c>
      <c r="AY6" s="32" t="e">
        <f aca="false">ROUND(AX6,0)</f>
        <v>#DIV/0!</v>
      </c>
      <c r="AZ6" s="33" t="e">
        <f aca="false">AY6</f>
        <v>#DIV/0!</v>
      </c>
      <c r="BA6" s="34" t="n">
        <f aca="false">Y6</f>
        <v>2.33333333333333</v>
      </c>
      <c r="BB6" s="34" t="n">
        <f aca="false">AA6</f>
        <v>2</v>
      </c>
      <c r="BC6" s="35" t="e">
        <f aca="false">BA6/3+AX6*2/3</f>
        <v>#DIV/0!</v>
      </c>
      <c r="BD6" s="35" t="e">
        <f aca="false">BB6/3+AY6*2/3</f>
        <v>#DIV/0!</v>
      </c>
      <c r="BE6" s="36" t="e">
        <f aca="false">ROUND(BC6,0)</f>
        <v>#DIV/0!</v>
      </c>
      <c r="BF6" s="37"/>
      <c r="BG6" s="3"/>
      <c r="BH6" s="3"/>
      <c r="BI6" s="3"/>
      <c r="BJ6" s="3"/>
      <c r="BK6" s="3"/>
      <c r="BL6" s="3"/>
      <c r="BM6" s="3"/>
      <c r="BN6" s="38"/>
    </row>
    <row r="7" customFormat="false" ht="12.8" hidden="false" customHeight="false" outlineLevel="0" collapsed="false">
      <c r="A7" s="22" t="n">
        <v>3</v>
      </c>
      <c r="B7" s="23"/>
      <c r="C7" s="23"/>
      <c r="D7" s="20"/>
      <c r="E7" s="20"/>
      <c r="F7" s="20"/>
      <c r="G7" s="20"/>
      <c r="H7" s="24" t="e">
        <f aca="false">SUMPRODUCT($D$4:$F$4,D7:F7)/SUMPRODUCT($D$4:$F$4,IF(ISNUMBER(D7:F7),1,0))</f>
        <v>#DIV/0!</v>
      </c>
      <c r="I7" s="25" t="e">
        <f aca="false">ROUND(H7,0)</f>
        <v>#DIV/0!</v>
      </c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6" t="e">
        <f aca="false">SUMPRODUCT($J$4:$T$4,J7:T7)/SUMPRODUCT($J$4:$T$4,IF(ISNUMBER(J7:T7),1,0))</f>
        <v>#DIV/0!</v>
      </c>
      <c r="W7" s="27" t="e">
        <f aca="false">ROUND(V7,0)</f>
        <v>#DIV/0!</v>
      </c>
      <c r="X7" s="28" t="e">
        <f aca="false">H7/3+V7*2/3</f>
        <v>#DIV/0!</v>
      </c>
      <c r="Y7" s="28" t="e">
        <f aca="false">I7/3+W7*2/3</f>
        <v>#DIV/0!</v>
      </c>
      <c r="Z7" s="29" t="e">
        <f aca="false">ROUND(Y7,0)</f>
        <v>#DIV/0!</v>
      </c>
      <c r="AA7" s="30" t="e">
        <f aca="false">Z7</f>
        <v>#DIV/0!</v>
      </c>
      <c r="AB7" s="3"/>
      <c r="AC7" s="20"/>
      <c r="AD7" s="20"/>
      <c r="AE7" s="20"/>
      <c r="AF7" s="20"/>
      <c r="AG7" s="24" t="e">
        <f aca="false">SUMPRODUCT($AC$4:$AE$4,AC7:AE7)/SUMPRODUCT($AC$4:$AE$4,IF(ISNUMBER(AC7:AE7),1,0))</f>
        <v>#DIV/0!</v>
      </c>
      <c r="AH7" s="25" t="e">
        <f aca="false">ROUND(AG7,0)</f>
        <v>#DIV/0!</v>
      </c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6" t="e">
        <f aca="false">SUMPRODUCT($AI$4:$AS$4,AI7:AS7)/SUMPRODUCT($AI$4:$AS$4,IF(ISNUMBER(AI7:AS7),1,0))</f>
        <v>#DIV/0!</v>
      </c>
      <c r="AV7" s="27" t="e">
        <f aca="false">AU7</f>
        <v>#DIV/0!</v>
      </c>
      <c r="AW7" s="31" t="e">
        <f aca="false">AG7/3+AU7*2/3</f>
        <v>#DIV/0!</v>
      </c>
      <c r="AX7" s="31" t="e">
        <f aca="false">AH7/3+AV7*2/3</f>
        <v>#DIV/0!</v>
      </c>
      <c r="AY7" s="32" t="e">
        <f aca="false">ROUND(AX7,0)</f>
        <v>#DIV/0!</v>
      </c>
      <c r="AZ7" s="33" t="e">
        <f aca="false">AY7</f>
        <v>#DIV/0!</v>
      </c>
      <c r="BA7" s="34" t="e">
        <f aca="false">Y7</f>
        <v>#DIV/0!</v>
      </c>
      <c r="BB7" s="34" t="e">
        <f aca="false">AA7</f>
        <v>#DIV/0!</v>
      </c>
      <c r="BC7" s="35" t="e">
        <f aca="false">BA7/3+AX7*2/3</f>
        <v>#DIV/0!</v>
      </c>
      <c r="BD7" s="35" t="e">
        <f aca="false">BB7/3+AY7*2/3</f>
        <v>#DIV/0!</v>
      </c>
      <c r="BE7" s="36" t="e">
        <f aca="false">ROUND(BC7,0)</f>
        <v>#DIV/0!</v>
      </c>
      <c r="BF7" s="37"/>
      <c r="BG7" s="3"/>
      <c r="BH7" s="3"/>
      <c r="BI7" s="3"/>
      <c r="BJ7" s="3"/>
      <c r="BK7" s="3"/>
      <c r="BL7" s="3"/>
      <c r="BM7" s="3"/>
      <c r="BN7" s="38"/>
    </row>
    <row r="8" customFormat="false" ht="12.8" hidden="false" customHeight="false" outlineLevel="0" collapsed="false">
      <c r="A8" s="22" t="n">
        <v>4</v>
      </c>
      <c r="B8" s="23"/>
      <c r="C8" s="23"/>
      <c r="D8" s="20"/>
      <c r="E8" s="20"/>
      <c r="F8" s="20"/>
      <c r="G8" s="20"/>
      <c r="H8" s="24" t="e">
        <f aca="false">SUMPRODUCT($D$4:$F$4,D8:F8)/SUMPRODUCT($D$4:$F$4,IF(ISNUMBER(D8:F8),1,0))</f>
        <v>#DIV/0!</v>
      </c>
      <c r="I8" s="25" t="e">
        <f aca="false">ROUND(H8,0)</f>
        <v>#DIV/0!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6" t="e">
        <f aca="false">SUMPRODUCT($J$4:$T$4,J8:T8)/SUMPRODUCT($J$4:$T$4,IF(ISNUMBER(J8:T8),1,0))</f>
        <v>#DIV/0!</v>
      </c>
      <c r="W8" s="27" t="e">
        <f aca="false">ROUND(V8,0)</f>
        <v>#DIV/0!</v>
      </c>
      <c r="X8" s="28" t="e">
        <f aca="false">H8/3+V8*2/3</f>
        <v>#DIV/0!</v>
      </c>
      <c r="Y8" s="28" t="e">
        <f aca="false">I8/3+W8*2/3</f>
        <v>#DIV/0!</v>
      </c>
      <c r="Z8" s="29" t="e">
        <f aca="false">ROUND(Y8,0)</f>
        <v>#DIV/0!</v>
      </c>
      <c r="AA8" s="30" t="e">
        <f aca="false">Z8</f>
        <v>#DIV/0!</v>
      </c>
      <c r="AB8" s="3"/>
      <c r="AC8" s="20"/>
      <c r="AD8" s="20"/>
      <c r="AE8" s="20"/>
      <c r="AF8" s="20"/>
      <c r="AG8" s="24" t="e">
        <f aca="false">SUMPRODUCT($AC$4:$AE$4,AC8:AE8)/SUMPRODUCT($AC$4:$AE$4,IF(ISNUMBER(AC8:AE8),1,0))</f>
        <v>#DIV/0!</v>
      </c>
      <c r="AH8" s="25" t="e">
        <f aca="false">ROUND(AG8,0)</f>
        <v>#DIV/0!</v>
      </c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6" t="e">
        <f aca="false">SUMPRODUCT($AI$4:$AS$4,AI8:AS8)/SUMPRODUCT($AI$4:$AS$4,IF(ISNUMBER(AI8:AS8),1,0))</f>
        <v>#DIV/0!</v>
      </c>
      <c r="AV8" s="27" t="e">
        <f aca="false">AU8</f>
        <v>#DIV/0!</v>
      </c>
      <c r="AW8" s="31" t="e">
        <f aca="false">AG8/3+AU8*2/3</f>
        <v>#DIV/0!</v>
      </c>
      <c r="AX8" s="31" t="e">
        <f aca="false">AH8/3+AV8*2/3</f>
        <v>#DIV/0!</v>
      </c>
      <c r="AY8" s="32" t="e">
        <f aca="false">ROUND(AX8,0)</f>
        <v>#DIV/0!</v>
      </c>
      <c r="AZ8" s="33" t="e">
        <f aca="false">AY8</f>
        <v>#DIV/0!</v>
      </c>
      <c r="BA8" s="34" t="e">
        <f aca="false">Y8</f>
        <v>#DIV/0!</v>
      </c>
      <c r="BB8" s="34" t="e">
        <f aca="false">AA8</f>
        <v>#DIV/0!</v>
      </c>
      <c r="BC8" s="35" t="e">
        <f aca="false">BA8/3+AX8*2/3</f>
        <v>#DIV/0!</v>
      </c>
      <c r="BD8" s="35" t="e">
        <f aca="false">BB8/3+AY8*2/3</f>
        <v>#DIV/0!</v>
      </c>
      <c r="BE8" s="36" t="e">
        <f aca="false">ROUND(BC8,0)</f>
        <v>#DIV/0!</v>
      </c>
      <c r="BF8" s="3"/>
      <c r="BG8" s="3"/>
      <c r="BH8" s="3"/>
      <c r="BI8" s="3"/>
      <c r="BJ8" s="3"/>
      <c r="BK8" s="3"/>
      <c r="BL8" s="3"/>
      <c r="BM8" s="3"/>
      <c r="BN8" s="3"/>
    </row>
    <row r="9" customFormat="false" ht="12.8" hidden="false" customHeight="false" outlineLevel="0" collapsed="false">
      <c r="A9" s="22" t="n">
        <v>6</v>
      </c>
      <c r="B9" s="23"/>
      <c r="C9" s="23"/>
      <c r="D9" s="20"/>
      <c r="E9" s="20"/>
      <c r="F9" s="20"/>
      <c r="G9" s="20"/>
      <c r="H9" s="24" t="e">
        <f aca="false">SUMPRODUCT($D$4:$F$4,D9:F9)/SUMPRODUCT($D$4:$F$4,IF(ISNUMBER(D9:F9),1,0))</f>
        <v>#DIV/0!</v>
      </c>
      <c r="I9" s="25" t="e">
        <f aca="false">ROUND(H9,0)</f>
        <v>#DIV/0!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6" t="e">
        <f aca="false">SUMPRODUCT($J$4:$T$4,J9:T9)/SUMPRODUCT($J$4:$T$4,IF(ISNUMBER(J9:T9),1,0))</f>
        <v>#DIV/0!</v>
      </c>
      <c r="W9" s="27" t="e">
        <f aca="false">ROUND(V9,0)</f>
        <v>#DIV/0!</v>
      </c>
      <c r="X9" s="28" t="e">
        <f aca="false">H9/3+V9*2/3</f>
        <v>#DIV/0!</v>
      </c>
      <c r="Y9" s="28" t="e">
        <f aca="false">I9/3+W9*2/3</f>
        <v>#DIV/0!</v>
      </c>
      <c r="Z9" s="29" t="e">
        <f aca="false">ROUND(Y9,0)</f>
        <v>#DIV/0!</v>
      </c>
      <c r="AA9" s="30" t="e">
        <f aca="false">Z9</f>
        <v>#DIV/0!</v>
      </c>
      <c r="AB9" s="3"/>
      <c r="AC9" s="20"/>
      <c r="AD9" s="20"/>
      <c r="AE9" s="20"/>
      <c r="AF9" s="20"/>
      <c r="AG9" s="24" t="e">
        <f aca="false">SUMPRODUCT($AC$4:$AE$4,AC9:AE9)/SUMPRODUCT($AC$4:$AE$4,IF(ISNUMBER(AC9:AE9),1,0))</f>
        <v>#DIV/0!</v>
      </c>
      <c r="AH9" s="25" t="e">
        <f aca="false">ROUND(AG9,0)</f>
        <v>#DIV/0!</v>
      </c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6" t="e">
        <f aca="false">SUMPRODUCT($AI$4:$AS$4,AI9:AS9)/SUMPRODUCT($AI$4:$AS$4,IF(ISNUMBER(AI9:AS9),1,0))</f>
        <v>#DIV/0!</v>
      </c>
      <c r="AV9" s="27" t="e">
        <f aca="false">AU9</f>
        <v>#DIV/0!</v>
      </c>
      <c r="AW9" s="31" t="e">
        <f aca="false">AG9/3+AU9*2/3</f>
        <v>#DIV/0!</v>
      </c>
      <c r="AX9" s="31" t="e">
        <f aca="false">AH9/3+AV9*2/3</f>
        <v>#DIV/0!</v>
      </c>
      <c r="AY9" s="32" t="e">
        <f aca="false">ROUND(AX9,0)</f>
        <v>#DIV/0!</v>
      </c>
      <c r="AZ9" s="33" t="e">
        <f aca="false">AY9</f>
        <v>#DIV/0!</v>
      </c>
      <c r="BA9" s="34" t="e">
        <f aca="false">Y9</f>
        <v>#DIV/0!</v>
      </c>
      <c r="BB9" s="34" t="e">
        <f aca="false">AA9</f>
        <v>#DIV/0!</v>
      </c>
      <c r="BC9" s="35" t="e">
        <f aca="false">BA9/3+AX9*2/3</f>
        <v>#DIV/0!</v>
      </c>
      <c r="BD9" s="35" t="e">
        <f aca="false">BB9/3+AY9*2/3</f>
        <v>#DIV/0!</v>
      </c>
      <c r="BE9" s="36" t="e">
        <f aca="false">ROUND(BC9,0)</f>
        <v>#DIV/0!</v>
      </c>
      <c r="BF9" s="3"/>
      <c r="BG9" s="3"/>
      <c r="BH9" s="3"/>
      <c r="BI9" s="3"/>
      <c r="BJ9" s="3"/>
      <c r="BK9" s="3"/>
      <c r="BL9" s="3"/>
      <c r="BM9" s="3"/>
      <c r="BN9" s="39"/>
    </row>
    <row r="10" customFormat="false" ht="12.8" hidden="false" customHeight="false" outlineLevel="0" collapsed="false">
      <c r="A10" s="22" t="n">
        <v>7</v>
      </c>
      <c r="B10" s="23"/>
      <c r="C10" s="23"/>
      <c r="D10" s="20"/>
      <c r="E10" s="20"/>
      <c r="F10" s="20"/>
      <c r="G10" s="20"/>
      <c r="H10" s="24" t="e">
        <f aca="false">SUMPRODUCT($D$4:$F$4,D10:F10)/SUMPRODUCT($D$4:$F$4,IF(ISNUMBER(D10:F10),1,0))</f>
        <v>#DIV/0!</v>
      </c>
      <c r="I10" s="25" t="e">
        <f aca="false">ROUND(H10,0)</f>
        <v>#DIV/0!</v>
      </c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6" t="e">
        <f aca="false">SUMPRODUCT($J$4:$T$4,J10:T10)/SUMPRODUCT($J$4:$T$4,IF(ISNUMBER(J10:T10),1,0))</f>
        <v>#DIV/0!</v>
      </c>
      <c r="W10" s="27" t="e">
        <f aca="false">ROUND(V10,0)</f>
        <v>#DIV/0!</v>
      </c>
      <c r="X10" s="28" t="e">
        <f aca="false">H10/3+V10*2/3</f>
        <v>#DIV/0!</v>
      </c>
      <c r="Y10" s="28" t="e">
        <f aca="false">I10/3+W10*2/3</f>
        <v>#DIV/0!</v>
      </c>
      <c r="Z10" s="29" t="e">
        <f aca="false">ROUND(Y10,0)</f>
        <v>#DIV/0!</v>
      </c>
      <c r="AA10" s="30" t="e">
        <f aca="false">Z10</f>
        <v>#DIV/0!</v>
      </c>
      <c r="AB10" s="3"/>
      <c r="AC10" s="20"/>
      <c r="AD10" s="20"/>
      <c r="AE10" s="20"/>
      <c r="AF10" s="20"/>
      <c r="AG10" s="24" t="e">
        <f aca="false">SUMPRODUCT($AC$4:$AE$4,AC10:AE10)/SUMPRODUCT($AC$4:$AE$4,IF(ISNUMBER(AC10:AE10),1,0))</f>
        <v>#DIV/0!</v>
      </c>
      <c r="AH10" s="25" t="e">
        <f aca="false">ROUND(AG10,0)</f>
        <v>#DIV/0!</v>
      </c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6" t="e">
        <f aca="false">SUMPRODUCT($AI$4:$AS$4,AI10:AS10)/SUMPRODUCT($AI$4:$AS$4,IF(ISNUMBER(AI10:AS10),1,0))</f>
        <v>#DIV/0!</v>
      </c>
      <c r="AV10" s="27" t="e">
        <f aca="false">AU10</f>
        <v>#DIV/0!</v>
      </c>
      <c r="AW10" s="31" t="e">
        <f aca="false">AG10/3+AU10*2/3</f>
        <v>#DIV/0!</v>
      </c>
      <c r="AX10" s="31" t="e">
        <f aca="false">AH10/3+AV10*2/3</f>
        <v>#DIV/0!</v>
      </c>
      <c r="AY10" s="32" t="e">
        <f aca="false">ROUND(AX10,0)</f>
        <v>#DIV/0!</v>
      </c>
      <c r="AZ10" s="33" t="e">
        <f aca="false">AY10</f>
        <v>#DIV/0!</v>
      </c>
      <c r="BA10" s="34" t="e">
        <f aca="false">Y10</f>
        <v>#DIV/0!</v>
      </c>
      <c r="BB10" s="34" t="e">
        <f aca="false">AA10</f>
        <v>#DIV/0!</v>
      </c>
      <c r="BC10" s="35" t="e">
        <f aca="false">BA10/3+AX10*2/3</f>
        <v>#DIV/0!</v>
      </c>
      <c r="BD10" s="35" t="e">
        <f aca="false">BB10/3+AY10*2/3</f>
        <v>#DIV/0!</v>
      </c>
      <c r="BE10" s="36" t="e">
        <f aca="false">ROUND(BC10,0)</f>
        <v>#DIV/0!</v>
      </c>
      <c r="BF10" s="3"/>
      <c r="BG10" s="3"/>
      <c r="BH10" s="3"/>
      <c r="BI10" s="3"/>
      <c r="BJ10" s="3"/>
      <c r="BK10" s="3"/>
      <c r="BL10" s="3"/>
      <c r="BM10" s="3"/>
      <c r="BN10" s="3"/>
    </row>
    <row r="11" customFormat="false" ht="12.8" hidden="false" customHeight="false" outlineLevel="0" collapsed="false">
      <c r="A11" s="22" t="n">
        <v>8</v>
      </c>
      <c r="B11" s="23"/>
      <c r="C11" s="23"/>
      <c r="D11" s="20"/>
      <c r="E11" s="20"/>
      <c r="F11" s="20"/>
      <c r="G11" s="20"/>
      <c r="H11" s="24" t="e">
        <f aca="false">SUMPRODUCT($D$4:$F$4,D11:F11)/SUMPRODUCT($D$4:$F$4,IF(ISNUMBER(D11:F11),1,0))</f>
        <v>#DIV/0!</v>
      </c>
      <c r="I11" s="25" t="e">
        <f aca="false">ROUND(H11,0)</f>
        <v>#DIV/0!</v>
      </c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6" t="e">
        <f aca="false">SUMPRODUCT($J$4:$T$4,J11:T11)/SUMPRODUCT($J$4:$T$4,IF(ISNUMBER(J11:T11),1,0))</f>
        <v>#DIV/0!</v>
      </c>
      <c r="W11" s="27" t="e">
        <f aca="false">ROUND(V11,0)</f>
        <v>#DIV/0!</v>
      </c>
      <c r="X11" s="28" t="e">
        <f aca="false">H11/3+V11*2/3</f>
        <v>#DIV/0!</v>
      </c>
      <c r="Y11" s="28" t="e">
        <f aca="false">I11/3+W11*2/3</f>
        <v>#DIV/0!</v>
      </c>
      <c r="Z11" s="29" t="e">
        <f aca="false">ROUND(Y11,0)</f>
        <v>#DIV/0!</v>
      </c>
      <c r="AA11" s="30" t="e">
        <f aca="false">Z11</f>
        <v>#DIV/0!</v>
      </c>
      <c r="AB11" s="3"/>
      <c r="AC11" s="20"/>
      <c r="AD11" s="20"/>
      <c r="AE11" s="20"/>
      <c r="AF11" s="20"/>
      <c r="AG11" s="24" t="e">
        <f aca="false">SUMPRODUCT($AC$4:$AE$4,AC11:AE11)/SUMPRODUCT($AC$4:$AE$4,IF(ISNUMBER(AC11:AE11),1,0))</f>
        <v>#DIV/0!</v>
      </c>
      <c r="AH11" s="25" t="e">
        <f aca="false">ROUND(AG11,0)</f>
        <v>#DIV/0!</v>
      </c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6" t="e">
        <f aca="false">SUMPRODUCT($AI$4:$AS$4,AI11:AS11)/SUMPRODUCT($AI$4:$AS$4,IF(ISNUMBER(AI11:AS11),1,0))</f>
        <v>#DIV/0!</v>
      </c>
      <c r="AV11" s="27" t="e">
        <f aca="false">AU11</f>
        <v>#DIV/0!</v>
      </c>
      <c r="AW11" s="31" t="e">
        <f aca="false">AG11/3+AU11*2/3</f>
        <v>#DIV/0!</v>
      </c>
      <c r="AX11" s="31" t="e">
        <f aca="false">AH11/3+AV11*2/3</f>
        <v>#DIV/0!</v>
      </c>
      <c r="AY11" s="32" t="e">
        <f aca="false">ROUND(AX11,0)</f>
        <v>#DIV/0!</v>
      </c>
      <c r="AZ11" s="33" t="e">
        <f aca="false">AY11</f>
        <v>#DIV/0!</v>
      </c>
      <c r="BA11" s="34" t="e">
        <f aca="false">Y11</f>
        <v>#DIV/0!</v>
      </c>
      <c r="BB11" s="34" t="e">
        <f aca="false">AA11</f>
        <v>#DIV/0!</v>
      </c>
      <c r="BC11" s="35" t="e">
        <f aca="false">BA11/3+AX11*2/3</f>
        <v>#DIV/0!</v>
      </c>
      <c r="BD11" s="35" t="e">
        <f aca="false">BB11/3+AY11*2/3</f>
        <v>#DIV/0!</v>
      </c>
      <c r="BE11" s="36" t="e">
        <f aca="false">ROUND(BC11,0)</f>
        <v>#DIV/0!</v>
      </c>
      <c r="BF11" s="3"/>
      <c r="BG11" s="3"/>
      <c r="BH11" s="3"/>
      <c r="BI11" s="3"/>
      <c r="BJ11" s="3"/>
      <c r="BK11" s="3"/>
      <c r="BL11" s="3"/>
      <c r="BM11" s="3"/>
      <c r="BN11" s="3"/>
    </row>
    <row r="12" customFormat="false" ht="12.8" hidden="false" customHeight="false" outlineLevel="0" collapsed="false">
      <c r="A12" s="22" t="n">
        <v>9</v>
      </c>
      <c r="B12" s="23"/>
      <c r="C12" s="23"/>
      <c r="D12" s="20"/>
      <c r="E12" s="20"/>
      <c r="F12" s="20"/>
      <c r="G12" s="20"/>
      <c r="H12" s="24" t="e">
        <f aca="false">SUMPRODUCT($D$4:$F$4,D12:F12)/SUMPRODUCT($D$4:$F$4,IF(ISNUMBER(D12:F12),1,0))</f>
        <v>#DIV/0!</v>
      </c>
      <c r="I12" s="25" t="e">
        <f aca="false">ROUND(H12,0)</f>
        <v>#DIV/0!</v>
      </c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6" t="e">
        <f aca="false">SUMPRODUCT($J$4:$T$4,J12:T12)/SUMPRODUCT($J$4:$T$4,IF(ISNUMBER(J12:T12),1,0))</f>
        <v>#DIV/0!</v>
      </c>
      <c r="W12" s="27" t="e">
        <f aca="false">ROUND(V12,0)</f>
        <v>#DIV/0!</v>
      </c>
      <c r="X12" s="28" t="e">
        <f aca="false">H12/3+V12*2/3</f>
        <v>#DIV/0!</v>
      </c>
      <c r="Y12" s="28" t="e">
        <f aca="false">I12/3+W12*2/3</f>
        <v>#DIV/0!</v>
      </c>
      <c r="Z12" s="29" t="e">
        <f aca="false">ROUND(Y12,0)</f>
        <v>#DIV/0!</v>
      </c>
      <c r="AA12" s="30" t="e">
        <f aca="false">Z12</f>
        <v>#DIV/0!</v>
      </c>
      <c r="AB12" s="3"/>
      <c r="AC12" s="20"/>
      <c r="AD12" s="20"/>
      <c r="AE12" s="20"/>
      <c r="AF12" s="20"/>
      <c r="AG12" s="24" t="e">
        <f aca="false">SUMPRODUCT($AC$4:$AE$4,AC12:AE12)/SUMPRODUCT($AC$4:$AE$4,IF(ISNUMBER(AC12:AE12),1,0))</f>
        <v>#DIV/0!</v>
      </c>
      <c r="AH12" s="25" t="e">
        <f aca="false">ROUND(AG12,0)</f>
        <v>#DIV/0!</v>
      </c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6" t="e">
        <f aca="false">SUMPRODUCT($AI$4:$AS$4,AI12:AS12)/SUMPRODUCT($AI$4:$AS$4,IF(ISNUMBER(AI12:AS12),1,0))</f>
        <v>#DIV/0!</v>
      </c>
      <c r="AV12" s="27" t="e">
        <f aca="false">AU12</f>
        <v>#DIV/0!</v>
      </c>
      <c r="AW12" s="31" t="e">
        <f aca="false">AG12/3+AU12*2/3</f>
        <v>#DIV/0!</v>
      </c>
      <c r="AX12" s="31" t="e">
        <f aca="false">AH12/3+AV12*2/3</f>
        <v>#DIV/0!</v>
      </c>
      <c r="AY12" s="32" t="e">
        <f aca="false">ROUND(AX12,0)</f>
        <v>#DIV/0!</v>
      </c>
      <c r="AZ12" s="33" t="e">
        <f aca="false">AY12</f>
        <v>#DIV/0!</v>
      </c>
      <c r="BA12" s="34" t="e">
        <f aca="false">Y12</f>
        <v>#DIV/0!</v>
      </c>
      <c r="BB12" s="34" t="e">
        <f aca="false">AA12</f>
        <v>#DIV/0!</v>
      </c>
      <c r="BC12" s="35" t="e">
        <f aca="false">BA12/3+AX12*2/3</f>
        <v>#DIV/0!</v>
      </c>
      <c r="BD12" s="35" t="e">
        <f aca="false">BB12/3+AY12*2/3</f>
        <v>#DIV/0!</v>
      </c>
      <c r="BE12" s="36" t="e">
        <f aca="false">ROUND(BC12,0)</f>
        <v>#DIV/0!</v>
      </c>
      <c r="BF12" s="3"/>
      <c r="BG12" s="3"/>
      <c r="BH12" s="3"/>
      <c r="BI12" s="3"/>
      <c r="BJ12" s="3"/>
      <c r="BK12" s="3"/>
      <c r="BL12" s="3"/>
      <c r="BM12" s="3"/>
      <c r="BN12" s="3"/>
    </row>
    <row r="13" customFormat="false" ht="12.8" hidden="false" customHeight="false" outlineLevel="0" collapsed="false">
      <c r="A13" s="22" t="n">
        <v>10</v>
      </c>
      <c r="B13" s="23"/>
      <c r="C13" s="23"/>
      <c r="D13" s="20"/>
      <c r="E13" s="20"/>
      <c r="F13" s="20"/>
      <c r="G13" s="20"/>
      <c r="H13" s="24" t="e">
        <f aca="false">SUMPRODUCT($D$4:$F$4,D13:F13)/SUMPRODUCT($D$4:$F$4,IF(ISNUMBER(D13:F13),1,0))</f>
        <v>#DIV/0!</v>
      </c>
      <c r="I13" s="25" t="e">
        <f aca="false">ROUND(H13,0)</f>
        <v>#DIV/0!</v>
      </c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6" t="e">
        <f aca="false">SUMPRODUCT($J$4:$T$4,J13:T13)/SUMPRODUCT($J$4:$T$4,IF(ISNUMBER(J13:T13),1,0))</f>
        <v>#DIV/0!</v>
      </c>
      <c r="W13" s="27" t="e">
        <f aca="false">ROUND(V13,0)</f>
        <v>#DIV/0!</v>
      </c>
      <c r="X13" s="28" t="e">
        <f aca="false">H13/3+V13*2/3</f>
        <v>#DIV/0!</v>
      </c>
      <c r="Y13" s="28" t="e">
        <f aca="false">I13/3+W13*2/3</f>
        <v>#DIV/0!</v>
      </c>
      <c r="Z13" s="29" t="e">
        <f aca="false">ROUND(Y13,0)</f>
        <v>#DIV/0!</v>
      </c>
      <c r="AA13" s="30" t="e">
        <f aca="false">Z13</f>
        <v>#DIV/0!</v>
      </c>
      <c r="AB13" s="3"/>
      <c r="AC13" s="20"/>
      <c r="AD13" s="20"/>
      <c r="AE13" s="20"/>
      <c r="AF13" s="20"/>
      <c r="AG13" s="24" t="e">
        <f aca="false">SUMPRODUCT($AC$4:$AE$4,AC13:AE13)/SUMPRODUCT($AC$4:$AE$4,IF(ISNUMBER(AC13:AE13),1,0))</f>
        <v>#DIV/0!</v>
      </c>
      <c r="AH13" s="25" t="e">
        <f aca="false">ROUND(AG13,0)</f>
        <v>#DIV/0!</v>
      </c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6" t="e">
        <f aca="false">SUMPRODUCT($AI$4:$AS$4,AI13:AS13)/SUMPRODUCT($AI$4:$AS$4,IF(ISNUMBER(AI13:AS13),1,0))</f>
        <v>#DIV/0!</v>
      </c>
      <c r="AV13" s="27" t="e">
        <f aca="false">AU13</f>
        <v>#DIV/0!</v>
      </c>
      <c r="AW13" s="31" t="e">
        <f aca="false">AG13/3+AU13*2/3</f>
        <v>#DIV/0!</v>
      </c>
      <c r="AX13" s="31" t="e">
        <f aca="false">AH13/3+AV13*2/3</f>
        <v>#DIV/0!</v>
      </c>
      <c r="AY13" s="32" t="e">
        <f aca="false">ROUND(AX13,0)</f>
        <v>#DIV/0!</v>
      </c>
      <c r="AZ13" s="33" t="e">
        <f aca="false">AY13</f>
        <v>#DIV/0!</v>
      </c>
      <c r="BA13" s="34" t="e">
        <f aca="false">Y13</f>
        <v>#DIV/0!</v>
      </c>
      <c r="BB13" s="34" t="e">
        <f aca="false">AA13</f>
        <v>#DIV/0!</v>
      </c>
      <c r="BC13" s="35" t="e">
        <f aca="false">BA13/3+AX13*2/3</f>
        <v>#DIV/0!</v>
      </c>
      <c r="BD13" s="35" t="e">
        <f aca="false">BB13/3+AY13*2/3</f>
        <v>#DIV/0!</v>
      </c>
      <c r="BE13" s="36" t="e">
        <f aca="false">ROUND(BC13,0)</f>
        <v>#DIV/0!</v>
      </c>
      <c r="BF13" s="3"/>
      <c r="BG13" s="3"/>
      <c r="BH13" s="3"/>
      <c r="BI13" s="3"/>
      <c r="BJ13" s="3"/>
      <c r="BK13" s="3"/>
      <c r="BL13" s="3"/>
      <c r="BM13" s="3"/>
      <c r="BN13" s="3"/>
    </row>
    <row r="14" customFormat="false" ht="12.8" hidden="false" customHeight="false" outlineLevel="0" collapsed="false">
      <c r="A14" s="22" t="n">
        <v>11</v>
      </c>
      <c r="B14" s="23"/>
      <c r="C14" s="23"/>
      <c r="D14" s="20"/>
      <c r="E14" s="20"/>
      <c r="F14" s="20"/>
      <c r="G14" s="20"/>
      <c r="H14" s="24" t="e">
        <f aca="false">SUMPRODUCT($D$4:$F$4,D14:F14)/SUMPRODUCT($D$4:$F$4,IF(ISNUMBER(D14:F14),1,0))</f>
        <v>#DIV/0!</v>
      </c>
      <c r="I14" s="25" t="e">
        <f aca="false">ROUND(H14,0)</f>
        <v>#DIV/0!</v>
      </c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6" t="e">
        <f aca="false">SUMPRODUCT($J$4:$T$4,J14:T14)/SUMPRODUCT($J$4:$T$4,IF(ISNUMBER(J14:T14),1,0))</f>
        <v>#DIV/0!</v>
      </c>
      <c r="W14" s="27" t="e">
        <f aca="false">ROUND(V14,0)</f>
        <v>#DIV/0!</v>
      </c>
      <c r="X14" s="28" t="e">
        <f aca="false">H14/3+V14*2/3</f>
        <v>#DIV/0!</v>
      </c>
      <c r="Y14" s="28" t="e">
        <f aca="false">I14/3+W14*2/3</f>
        <v>#DIV/0!</v>
      </c>
      <c r="Z14" s="29" t="e">
        <f aca="false">ROUND(Y14,0)</f>
        <v>#DIV/0!</v>
      </c>
      <c r="AA14" s="30" t="e">
        <f aca="false">Z14</f>
        <v>#DIV/0!</v>
      </c>
      <c r="AB14" s="3"/>
      <c r="AC14" s="20"/>
      <c r="AD14" s="20"/>
      <c r="AE14" s="20"/>
      <c r="AF14" s="20"/>
      <c r="AG14" s="24" t="e">
        <f aca="false">SUMPRODUCT($AC$4:$AE$4,AC14:AE14)/SUMPRODUCT($AC$4:$AE$4,IF(ISNUMBER(AC14:AE14),1,0))</f>
        <v>#DIV/0!</v>
      </c>
      <c r="AH14" s="25" t="e">
        <f aca="false">ROUND(AG14,0)</f>
        <v>#DIV/0!</v>
      </c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6" t="e">
        <f aca="false">SUMPRODUCT($AI$4:$AS$4,AI14:AS14)/SUMPRODUCT($AI$4:$AS$4,IF(ISNUMBER(AI14:AS14),1,0))</f>
        <v>#DIV/0!</v>
      </c>
      <c r="AV14" s="27" t="e">
        <f aca="false">AU14</f>
        <v>#DIV/0!</v>
      </c>
      <c r="AW14" s="31" t="e">
        <f aca="false">AG14/3+AU14*2/3</f>
        <v>#DIV/0!</v>
      </c>
      <c r="AX14" s="31" t="e">
        <f aca="false">AH14/3+AV14*2/3</f>
        <v>#DIV/0!</v>
      </c>
      <c r="AY14" s="32" t="e">
        <f aca="false">ROUND(AX14,0)</f>
        <v>#DIV/0!</v>
      </c>
      <c r="AZ14" s="33" t="e">
        <f aca="false">AY14</f>
        <v>#DIV/0!</v>
      </c>
      <c r="BA14" s="34" t="e">
        <f aca="false">Y14</f>
        <v>#DIV/0!</v>
      </c>
      <c r="BB14" s="34" t="e">
        <f aca="false">AA14</f>
        <v>#DIV/0!</v>
      </c>
      <c r="BC14" s="35" t="e">
        <f aca="false">BA14/3+AX14*2/3</f>
        <v>#DIV/0!</v>
      </c>
      <c r="BD14" s="35" t="e">
        <f aca="false">BB14/3+AY14*2/3</f>
        <v>#DIV/0!</v>
      </c>
      <c r="BE14" s="36" t="e">
        <f aca="false">ROUND(BC14,0)</f>
        <v>#DIV/0!</v>
      </c>
      <c r="BF14" s="3"/>
      <c r="BG14" s="3"/>
      <c r="BH14" s="3"/>
      <c r="BI14" s="3"/>
      <c r="BJ14" s="3"/>
      <c r="BK14" s="3"/>
      <c r="BL14" s="37"/>
      <c r="BM14" s="37"/>
      <c r="BN14" s="3"/>
    </row>
    <row r="15" customFormat="false" ht="12.8" hidden="false" customHeight="false" outlineLevel="0" collapsed="false">
      <c r="A15" s="22" t="n">
        <v>12</v>
      </c>
      <c r="B15" s="23"/>
      <c r="C15" s="23"/>
      <c r="D15" s="20"/>
      <c r="E15" s="20"/>
      <c r="F15" s="20"/>
      <c r="G15" s="20"/>
      <c r="H15" s="24" t="e">
        <f aca="false">SUMPRODUCT($D$4:$F$4,D15:F15)/SUMPRODUCT($D$4:$F$4,IF(ISNUMBER(D15:F15),1,0))</f>
        <v>#DIV/0!</v>
      </c>
      <c r="I15" s="25" t="e">
        <f aca="false">ROUND(H15,0)</f>
        <v>#DIV/0!</v>
      </c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6" t="e">
        <f aca="false">SUMPRODUCT($J$4:$T$4,J15:T15)/SUMPRODUCT($J$4:$T$4,IF(ISNUMBER(J15:T15),1,0))</f>
        <v>#DIV/0!</v>
      </c>
      <c r="W15" s="27" t="e">
        <f aca="false">ROUND(V15,0)</f>
        <v>#DIV/0!</v>
      </c>
      <c r="X15" s="28" t="e">
        <f aca="false">H15/3+V15*2/3</f>
        <v>#DIV/0!</v>
      </c>
      <c r="Y15" s="28" t="e">
        <f aca="false">I15/3+W15*2/3</f>
        <v>#DIV/0!</v>
      </c>
      <c r="Z15" s="29" t="e">
        <f aca="false">ROUND(Y15,0)</f>
        <v>#DIV/0!</v>
      </c>
      <c r="AA15" s="30" t="e">
        <f aca="false">Z15</f>
        <v>#DIV/0!</v>
      </c>
      <c r="AB15" s="3"/>
      <c r="AC15" s="20"/>
      <c r="AD15" s="20"/>
      <c r="AE15" s="20"/>
      <c r="AF15" s="20"/>
      <c r="AG15" s="24" t="e">
        <f aca="false">SUMPRODUCT($AC$4:$AE$4,AC15:AE15)/SUMPRODUCT($AC$4:$AE$4,IF(ISNUMBER(AC15:AE15),1,0))</f>
        <v>#DIV/0!</v>
      </c>
      <c r="AH15" s="25" t="e">
        <f aca="false">ROUND(AG15,0)</f>
        <v>#DIV/0!</v>
      </c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6" t="e">
        <f aca="false">SUMPRODUCT($AI$4:$AS$4,AI15:AS15)/SUMPRODUCT($AI$4:$AS$4,IF(ISNUMBER(AI15:AS15),1,0))</f>
        <v>#DIV/0!</v>
      </c>
      <c r="AV15" s="27" t="e">
        <f aca="false">AU15</f>
        <v>#DIV/0!</v>
      </c>
      <c r="AW15" s="31" t="e">
        <f aca="false">AG15/3+AU15*2/3</f>
        <v>#DIV/0!</v>
      </c>
      <c r="AX15" s="31" t="e">
        <f aca="false">AH15/3+AV15*2/3</f>
        <v>#DIV/0!</v>
      </c>
      <c r="AY15" s="32" t="e">
        <f aca="false">ROUND(AX15,0)</f>
        <v>#DIV/0!</v>
      </c>
      <c r="AZ15" s="33" t="e">
        <f aca="false">AY15</f>
        <v>#DIV/0!</v>
      </c>
      <c r="BA15" s="34" t="e">
        <f aca="false">Y15</f>
        <v>#DIV/0!</v>
      </c>
      <c r="BB15" s="34" t="e">
        <f aca="false">AA15</f>
        <v>#DIV/0!</v>
      </c>
      <c r="BC15" s="35" t="e">
        <f aca="false">BA15/3+AX15*2/3</f>
        <v>#DIV/0!</v>
      </c>
      <c r="BD15" s="35" t="e">
        <f aca="false">BB15/3+AY15*2/3</f>
        <v>#DIV/0!</v>
      </c>
      <c r="BE15" s="36" t="e">
        <f aca="false">ROUND(BC15,0)</f>
        <v>#DIV/0!</v>
      </c>
      <c r="BF15" s="3"/>
      <c r="BG15" s="3"/>
      <c r="BH15" s="3"/>
      <c r="BI15" s="3"/>
      <c r="BJ15" s="3"/>
      <c r="BK15" s="3"/>
      <c r="BL15" s="37"/>
      <c r="BM15" s="37"/>
      <c r="BN15" s="3"/>
    </row>
    <row r="16" customFormat="false" ht="12.8" hidden="false" customHeight="false" outlineLevel="0" collapsed="false">
      <c r="A16" s="22" t="n">
        <v>13</v>
      </c>
      <c r="B16" s="23"/>
      <c r="C16" s="23"/>
      <c r="D16" s="20"/>
      <c r="E16" s="20"/>
      <c r="F16" s="20"/>
      <c r="G16" s="20"/>
      <c r="H16" s="24" t="e">
        <f aca="false">SUMPRODUCT($D$4:$F$4,D16:F16)/SUMPRODUCT($D$4:$F$4,IF(ISNUMBER(D16:F16),1,0))</f>
        <v>#DIV/0!</v>
      </c>
      <c r="I16" s="25" t="e">
        <f aca="false">ROUND(H16,0)</f>
        <v>#DIV/0!</v>
      </c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6" t="e">
        <f aca="false">SUMPRODUCT($J$4:$T$4,J16:T16)/SUMPRODUCT($J$4:$T$4,IF(ISNUMBER(J16:T16),1,0))</f>
        <v>#DIV/0!</v>
      </c>
      <c r="W16" s="27" t="e">
        <f aca="false">ROUND(V16,0)</f>
        <v>#DIV/0!</v>
      </c>
      <c r="X16" s="28" t="e">
        <f aca="false">H16/3+V16*2/3</f>
        <v>#DIV/0!</v>
      </c>
      <c r="Y16" s="28" t="e">
        <f aca="false">I16/3+W16*2/3</f>
        <v>#DIV/0!</v>
      </c>
      <c r="Z16" s="29" t="e">
        <f aca="false">ROUND(Y16,0)</f>
        <v>#DIV/0!</v>
      </c>
      <c r="AA16" s="30" t="e">
        <f aca="false">Z16</f>
        <v>#DIV/0!</v>
      </c>
      <c r="AB16" s="3"/>
      <c r="AC16" s="20"/>
      <c r="AD16" s="20"/>
      <c r="AE16" s="20"/>
      <c r="AF16" s="20"/>
      <c r="AG16" s="24" t="e">
        <f aca="false">SUMPRODUCT($AC$4:$AE$4,AC16:AE16)/SUMPRODUCT($AC$4:$AE$4,IF(ISNUMBER(AC16:AE16),1,0))</f>
        <v>#DIV/0!</v>
      </c>
      <c r="AH16" s="25" t="e">
        <f aca="false">ROUND(AG16,0)</f>
        <v>#DIV/0!</v>
      </c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6" t="e">
        <f aca="false">SUMPRODUCT($AI$4:$AS$4,AI16:AS16)/SUMPRODUCT($AI$4:$AS$4,IF(ISNUMBER(AI16:AS16),1,0))</f>
        <v>#DIV/0!</v>
      </c>
      <c r="AV16" s="27" t="e">
        <f aca="false">AU16</f>
        <v>#DIV/0!</v>
      </c>
      <c r="AW16" s="31" t="e">
        <f aca="false">AG16/3+AU16*2/3</f>
        <v>#DIV/0!</v>
      </c>
      <c r="AX16" s="31" t="e">
        <f aca="false">AH16/3+AV16*2/3</f>
        <v>#DIV/0!</v>
      </c>
      <c r="AY16" s="32" t="e">
        <f aca="false">ROUND(AX16,0)</f>
        <v>#DIV/0!</v>
      </c>
      <c r="AZ16" s="33" t="e">
        <f aca="false">AY16</f>
        <v>#DIV/0!</v>
      </c>
      <c r="BA16" s="34" t="e">
        <f aca="false">Y16</f>
        <v>#DIV/0!</v>
      </c>
      <c r="BB16" s="34" t="e">
        <f aca="false">AA16</f>
        <v>#DIV/0!</v>
      </c>
      <c r="BC16" s="35" t="e">
        <f aca="false">BA16/3+AX16*2/3</f>
        <v>#DIV/0!</v>
      </c>
      <c r="BD16" s="35" t="e">
        <f aca="false">BB16/3+AY16*2/3</f>
        <v>#DIV/0!</v>
      </c>
      <c r="BE16" s="36" t="e">
        <f aca="false">ROUND(BC16,0)</f>
        <v>#DIV/0!</v>
      </c>
      <c r="BF16" s="3"/>
      <c r="BG16" s="3"/>
      <c r="BH16" s="3"/>
      <c r="BI16" s="3"/>
      <c r="BJ16" s="3"/>
      <c r="BK16" s="3"/>
      <c r="BL16" s="3"/>
      <c r="BM16" s="3"/>
      <c r="BN16" s="3"/>
    </row>
    <row r="17" customFormat="false" ht="12.8" hidden="false" customHeight="false" outlineLevel="0" collapsed="false">
      <c r="A17" s="22" t="n">
        <v>14</v>
      </c>
      <c r="B17" s="23"/>
      <c r="C17" s="23"/>
      <c r="D17" s="20"/>
      <c r="E17" s="20"/>
      <c r="F17" s="20"/>
      <c r="G17" s="20"/>
      <c r="H17" s="24" t="e">
        <f aca="false">SUMPRODUCT($D$4:$F$4,D17:F17)/SUMPRODUCT($D$4:$F$4,IF(ISNUMBER(D17:F17),1,0))</f>
        <v>#DIV/0!</v>
      </c>
      <c r="I17" s="25" t="e">
        <f aca="false">ROUND(H17,0)</f>
        <v>#DIV/0!</v>
      </c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6" t="e">
        <f aca="false">SUMPRODUCT($J$4:$T$4,J17:T17)/SUMPRODUCT($J$4:$T$4,IF(ISNUMBER(J17:T17),1,0))</f>
        <v>#DIV/0!</v>
      </c>
      <c r="W17" s="27" t="e">
        <f aca="false">ROUND(V17,0)</f>
        <v>#DIV/0!</v>
      </c>
      <c r="X17" s="28" t="e">
        <f aca="false">H17/3+V17*2/3</f>
        <v>#DIV/0!</v>
      </c>
      <c r="Y17" s="28" t="e">
        <f aca="false">I17/3+W17*2/3</f>
        <v>#DIV/0!</v>
      </c>
      <c r="Z17" s="29" t="e">
        <f aca="false">ROUND(Y17,0)</f>
        <v>#DIV/0!</v>
      </c>
      <c r="AA17" s="30" t="e">
        <f aca="false">Z17</f>
        <v>#DIV/0!</v>
      </c>
      <c r="AB17" s="3"/>
      <c r="AC17" s="20"/>
      <c r="AD17" s="20"/>
      <c r="AE17" s="20"/>
      <c r="AF17" s="20"/>
      <c r="AG17" s="24" t="e">
        <f aca="false">SUMPRODUCT($AC$4:$AE$4,AC17:AE17)/SUMPRODUCT($AC$4:$AE$4,IF(ISNUMBER(AC17:AE17),1,0))</f>
        <v>#DIV/0!</v>
      </c>
      <c r="AH17" s="25" t="e">
        <f aca="false">ROUND(AG17,0)</f>
        <v>#DIV/0!</v>
      </c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6" t="e">
        <f aca="false">SUMPRODUCT($AI$4:$AS$4,AI17:AS17)/SUMPRODUCT($AI$4:$AS$4,IF(ISNUMBER(AI17:AS17),1,0))</f>
        <v>#DIV/0!</v>
      </c>
      <c r="AV17" s="27" t="e">
        <f aca="false">AU17</f>
        <v>#DIV/0!</v>
      </c>
      <c r="AW17" s="31" t="e">
        <f aca="false">AG17/3+AU17*2/3</f>
        <v>#DIV/0!</v>
      </c>
      <c r="AX17" s="31" t="e">
        <f aca="false">AH17/3+AV17*2/3</f>
        <v>#DIV/0!</v>
      </c>
      <c r="AY17" s="32" t="e">
        <f aca="false">ROUND(AX17,0)</f>
        <v>#DIV/0!</v>
      </c>
      <c r="AZ17" s="33" t="e">
        <f aca="false">AY17</f>
        <v>#DIV/0!</v>
      </c>
      <c r="BA17" s="34" t="e">
        <f aca="false">Y17</f>
        <v>#DIV/0!</v>
      </c>
      <c r="BB17" s="34" t="e">
        <f aca="false">AA17</f>
        <v>#DIV/0!</v>
      </c>
      <c r="BC17" s="35" t="e">
        <f aca="false">BA17/3+AX17*2/3</f>
        <v>#DIV/0!</v>
      </c>
      <c r="BD17" s="35" t="e">
        <f aca="false">BB17/3+AY17*2/3</f>
        <v>#DIV/0!</v>
      </c>
      <c r="BE17" s="36" t="e">
        <f aca="false">ROUND(BC17,0)</f>
        <v>#DIV/0!</v>
      </c>
      <c r="BF17" s="3"/>
      <c r="BG17" s="3"/>
      <c r="BH17" s="3"/>
      <c r="BI17" s="3"/>
      <c r="BJ17" s="3"/>
      <c r="BK17" s="3"/>
      <c r="BL17" s="3"/>
      <c r="BM17" s="3"/>
      <c r="BN17" s="3"/>
    </row>
    <row r="18" customFormat="false" ht="12.8" hidden="false" customHeight="false" outlineLevel="0" collapsed="false">
      <c r="A18" s="22" t="n">
        <v>15</v>
      </c>
      <c r="B18" s="23"/>
      <c r="C18" s="23"/>
      <c r="D18" s="20"/>
      <c r="E18" s="20"/>
      <c r="F18" s="20"/>
      <c r="G18" s="20"/>
      <c r="H18" s="24" t="e">
        <f aca="false">SUMPRODUCT($D$4:$F$4,D18:F18)/SUMPRODUCT($D$4:$F$4,IF(ISNUMBER(D18:F18),1,0))</f>
        <v>#DIV/0!</v>
      </c>
      <c r="I18" s="25" t="e">
        <f aca="false">ROUND(H18,0)</f>
        <v>#DIV/0!</v>
      </c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6" t="e">
        <f aca="false">SUMPRODUCT($J$4:$T$4,J18:T18)/SUMPRODUCT($J$4:$T$4,IF(ISNUMBER(J18:T18),1,0))</f>
        <v>#DIV/0!</v>
      </c>
      <c r="W18" s="27" t="e">
        <f aca="false">ROUND(V18,0)</f>
        <v>#DIV/0!</v>
      </c>
      <c r="X18" s="28" t="e">
        <f aca="false">H18/3+V18*2/3</f>
        <v>#DIV/0!</v>
      </c>
      <c r="Y18" s="28" t="e">
        <f aca="false">I18/3+W18*2/3</f>
        <v>#DIV/0!</v>
      </c>
      <c r="Z18" s="29" t="e">
        <f aca="false">ROUND(Y18,0)</f>
        <v>#DIV/0!</v>
      </c>
      <c r="AA18" s="30" t="e">
        <f aca="false">Z18</f>
        <v>#DIV/0!</v>
      </c>
      <c r="AB18" s="3"/>
      <c r="AC18" s="20"/>
      <c r="AD18" s="20"/>
      <c r="AE18" s="20"/>
      <c r="AF18" s="20"/>
      <c r="AG18" s="24" t="e">
        <f aca="false">SUMPRODUCT($AC$4:$AE$4,AC18:AE18)/SUMPRODUCT($AC$4:$AE$4,IF(ISNUMBER(AC18:AE18),1,0))</f>
        <v>#DIV/0!</v>
      </c>
      <c r="AH18" s="25" t="e">
        <f aca="false">ROUND(AG18,0)</f>
        <v>#DIV/0!</v>
      </c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6" t="e">
        <f aca="false">SUMPRODUCT($AI$4:$AS$4,AI18:AS18)/SUMPRODUCT($AI$4:$AS$4,IF(ISNUMBER(AI18:AS18),1,0))</f>
        <v>#DIV/0!</v>
      </c>
      <c r="AV18" s="27" t="e">
        <f aca="false">AU18</f>
        <v>#DIV/0!</v>
      </c>
      <c r="AW18" s="31" t="e">
        <f aca="false">AG18/3+AU18*2/3</f>
        <v>#DIV/0!</v>
      </c>
      <c r="AX18" s="31" t="e">
        <f aca="false">AH18/3+AV18*2/3</f>
        <v>#DIV/0!</v>
      </c>
      <c r="AY18" s="32" t="e">
        <f aca="false">ROUND(AX18,0)</f>
        <v>#DIV/0!</v>
      </c>
      <c r="AZ18" s="33" t="e">
        <f aca="false">AY18</f>
        <v>#DIV/0!</v>
      </c>
      <c r="BA18" s="34" t="e">
        <f aca="false">Y18</f>
        <v>#DIV/0!</v>
      </c>
      <c r="BB18" s="34" t="e">
        <f aca="false">AA18</f>
        <v>#DIV/0!</v>
      </c>
      <c r="BC18" s="35" t="e">
        <f aca="false">BA18/3+AX18*2/3</f>
        <v>#DIV/0!</v>
      </c>
      <c r="BD18" s="35" t="e">
        <f aca="false">BB18/3+AY18*2/3</f>
        <v>#DIV/0!</v>
      </c>
      <c r="BE18" s="36" t="e">
        <f aca="false">ROUND(BC18,0)</f>
        <v>#DIV/0!</v>
      </c>
      <c r="BF18" s="3"/>
      <c r="BG18" s="3"/>
      <c r="BH18" s="3"/>
      <c r="BI18" s="3"/>
      <c r="BJ18" s="3"/>
      <c r="BK18" s="3"/>
      <c r="BL18" s="3"/>
      <c r="BM18" s="3"/>
      <c r="BN18" s="3"/>
    </row>
    <row r="19" customFormat="false" ht="12.8" hidden="false" customHeight="false" outlineLevel="0" collapsed="false">
      <c r="A19" s="22" t="n">
        <v>16</v>
      </c>
      <c r="B19" s="23"/>
      <c r="C19" s="23"/>
      <c r="D19" s="20"/>
      <c r="E19" s="20"/>
      <c r="F19" s="20"/>
      <c r="G19" s="20"/>
      <c r="H19" s="24" t="e">
        <f aca="false">SUMPRODUCT($D$4:$F$4,D19:F19)/SUMPRODUCT($D$4:$F$4,IF(ISNUMBER(D19:F19),1,0))</f>
        <v>#DIV/0!</v>
      </c>
      <c r="I19" s="25" t="e">
        <f aca="false">ROUND(H19,0)</f>
        <v>#DIV/0!</v>
      </c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6" t="e">
        <f aca="false">SUMPRODUCT($J$4:$T$4,J19:T19)/SUMPRODUCT($J$4:$T$4,IF(ISNUMBER(J19:T19),1,0))</f>
        <v>#DIV/0!</v>
      </c>
      <c r="W19" s="27" t="e">
        <f aca="false">ROUND(V19,0)</f>
        <v>#DIV/0!</v>
      </c>
      <c r="X19" s="28" t="e">
        <f aca="false">H19/3+V19*2/3</f>
        <v>#DIV/0!</v>
      </c>
      <c r="Y19" s="28" t="e">
        <f aca="false">I19/3+W19*2/3</f>
        <v>#DIV/0!</v>
      </c>
      <c r="Z19" s="29" t="e">
        <f aca="false">ROUND(Y19,0)</f>
        <v>#DIV/0!</v>
      </c>
      <c r="AA19" s="30" t="e">
        <f aca="false">Z19</f>
        <v>#DIV/0!</v>
      </c>
      <c r="AB19" s="3"/>
      <c r="AC19" s="20"/>
      <c r="AD19" s="20"/>
      <c r="AE19" s="20"/>
      <c r="AF19" s="20"/>
      <c r="AG19" s="24" t="e">
        <f aca="false">SUMPRODUCT($AC$4:$AE$4,AC19:AE19)/SUMPRODUCT($AC$4:$AE$4,IF(ISNUMBER(AC19:AE19),1,0))</f>
        <v>#DIV/0!</v>
      </c>
      <c r="AH19" s="25" t="e">
        <f aca="false">ROUND(AG19,0)</f>
        <v>#DIV/0!</v>
      </c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6" t="e">
        <f aca="false">SUMPRODUCT($AI$4:$AS$4,AI19:AS19)/SUMPRODUCT($AI$4:$AS$4,IF(ISNUMBER(AI19:AS19),1,0))</f>
        <v>#DIV/0!</v>
      </c>
      <c r="AV19" s="27" t="e">
        <f aca="false">AU19</f>
        <v>#DIV/0!</v>
      </c>
      <c r="AW19" s="31" t="e">
        <f aca="false">AG19/3+AU19*2/3</f>
        <v>#DIV/0!</v>
      </c>
      <c r="AX19" s="31" t="e">
        <f aca="false">AH19/3+AV19*2/3</f>
        <v>#DIV/0!</v>
      </c>
      <c r="AY19" s="32" t="e">
        <f aca="false">ROUND(AX19,0)</f>
        <v>#DIV/0!</v>
      </c>
      <c r="AZ19" s="33" t="e">
        <f aca="false">AY19</f>
        <v>#DIV/0!</v>
      </c>
      <c r="BA19" s="34" t="e">
        <f aca="false">Y19</f>
        <v>#DIV/0!</v>
      </c>
      <c r="BB19" s="34" t="e">
        <f aca="false">AA19</f>
        <v>#DIV/0!</v>
      </c>
      <c r="BC19" s="35" t="e">
        <f aca="false">BA19/3+AX19*2/3</f>
        <v>#DIV/0!</v>
      </c>
      <c r="BD19" s="35" t="e">
        <f aca="false">BB19/3+AY19*2/3</f>
        <v>#DIV/0!</v>
      </c>
      <c r="BE19" s="36" t="e">
        <f aca="false">ROUND(BC19,0)</f>
        <v>#DIV/0!</v>
      </c>
      <c r="BF19" s="3"/>
      <c r="BG19" s="3"/>
      <c r="BH19" s="3"/>
      <c r="BI19" s="3"/>
      <c r="BJ19" s="3"/>
      <c r="BK19" s="3"/>
      <c r="BL19" s="3"/>
      <c r="BM19" s="3"/>
      <c r="BN19" s="3"/>
    </row>
    <row r="20" customFormat="false" ht="12.8" hidden="false" customHeight="false" outlineLevel="0" collapsed="false">
      <c r="A20" s="22" t="n">
        <v>17</v>
      </c>
      <c r="B20" s="23"/>
      <c r="C20" s="23"/>
      <c r="D20" s="20"/>
      <c r="E20" s="20"/>
      <c r="F20" s="20"/>
      <c r="G20" s="20"/>
      <c r="H20" s="24" t="e">
        <f aca="false">SUMPRODUCT($D$4:$F$4,D20:F20)/SUMPRODUCT($D$4:$F$4,IF(ISNUMBER(D20:F20),1,0))</f>
        <v>#DIV/0!</v>
      </c>
      <c r="I20" s="25" t="e">
        <f aca="false">ROUND(H20,0)</f>
        <v>#DIV/0!</v>
      </c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6" t="e">
        <f aca="false">SUMPRODUCT($J$4:$T$4,J20:T20)/SUMPRODUCT($J$4:$T$4,IF(ISNUMBER(J20:T20),1,0))</f>
        <v>#DIV/0!</v>
      </c>
      <c r="W20" s="27" t="e">
        <f aca="false">ROUND(V20,0)</f>
        <v>#DIV/0!</v>
      </c>
      <c r="X20" s="28" t="e">
        <f aca="false">H20/3+V20*2/3</f>
        <v>#DIV/0!</v>
      </c>
      <c r="Y20" s="28" t="e">
        <f aca="false">I20/3+W20*2/3</f>
        <v>#DIV/0!</v>
      </c>
      <c r="Z20" s="29" t="e">
        <f aca="false">ROUND(Y20,0)</f>
        <v>#DIV/0!</v>
      </c>
      <c r="AA20" s="30" t="e">
        <f aca="false">Z20</f>
        <v>#DIV/0!</v>
      </c>
      <c r="AB20" s="3"/>
      <c r="AC20" s="20"/>
      <c r="AD20" s="20"/>
      <c r="AE20" s="20"/>
      <c r="AF20" s="20"/>
      <c r="AG20" s="24" t="e">
        <f aca="false">SUMPRODUCT($AC$4:$AE$4,AC20:AE20)/SUMPRODUCT($AC$4:$AE$4,IF(ISNUMBER(AC20:AE20),1,0))</f>
        <v>#DIV/0!</v>
      </c>
      <c r="AH20" s="25" t="e">
        <f aca="false">ROUND(AG20,0)</f>
        <v>#DIV/0!</v>
      </c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6" t="e">
        <f aca="false">SUMPRODUCT($AI$4:$AS$4,AI20:AS20)/SUMPRODUCT($AI$4:$AS$4,IF(ISNUMBER(AI20:AS20),1,0))</f>
        <v>#DIV/0!</v>
      </c>
      <c r="AV20" s="27" t="e">
        <f aca="false">AU20</f>
        <v>#DIV/0!</v>
      </c>
      <c r="AW20" s="31" t="e">
        <f aca="false">AG20/3+AU20*2/3</f>
        <v>#DIV/0!</v>
      </c>
      <c r="AX20" s="31" t="e">
        <f aca="false">AH20/3+AV20*2/3</f>
        <v>#DIV/0!</v>
      </c>
      <c r="AY20" s="32" t="e">
        <f aca="false">ROUND(AX20,0)</f>
        <v>#DIV/0!</v>
      </c>
      <c r="AZ20" s="33" t="e">
        <f aca="false">AY20</f>
        <v>#DIV/0!</v>
      </c>
      <c r="BA20" s="34" t="e">
        <f aca="false">Y20</f>
        <v>#DIV/0!</v>
      </c>
      <c r="BB20" s="34" t="e">
        <f aca="false">AA20</f>
        <v>#DIV/0!</v>
      </c>
      <c r="BC20" s="35" t="e">
        <f aca="false">BA20/3+AX20*2/3</f>
        <v>#DIV/0!</v>
      </c>
      <c r="BD20" s="35" t="e">
        <f aca="false">BB20/3+AY20*2/3</f>
        <v>#DIV/0!</v>
      </c>
      <c r="BE20" s="36" t="e">
        <f aca="false">ROUND(BC20,0)</f>
        <v>#DIV/0!</v>
      </c>
      <c r="BF20" s="3"/>
      <c r="BG20" s="3"/>
      <c r="BH20" s="3"/>
      <c r="BI20" s="3"/>
      <c r="BJ20" s="3"/>
      <c r="BK20" s="3"/>
      <c r="BL20" s="3"/>
      <c r="BM20" s="3"/>
      <c r="BN20" s="3"/>
    </row>
    <row r="21" customFormat="false" ht="12.8" hidden="false" customHeight="false" outlineLevel="0" collapsed="false">
      <c r="A21" s="22" t="n">
        <v>18</v>
      </c>
      <c r="B21" s="23"/>
      <c r="C21" s="23"/>
      <c r="D21" s="20"/>
      <c r="E21" s="20"/>
      <c r="F21" s="20"/>
      <c r="G21" s="20"/>
      <c r="H21" s="24" t="e">
        <f aca="false">SUMPRODUCT($D$4:$F$4,D21:F21)/SUMPRODUCT($D$4:$F$4,IF(ISNUMBER(D21:F21),1,0))</f>
        <v>#DIV/0!</v>
      </c>
      <c r="I21" s="25" t="e">
        <f aca="false">ROUND(H21,0)</f>
        <v>#DIV/0!</v>
      </c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6" t="e">
        <f aca="false">SUMPRODUCT($J$4:$T$4,J21:T21)/SUMPRODUCT($J$4:$T$4,IF(ISNUMBER(J21:T21),1,0))</f>
        <v>#DIV/0!</v>
      </c>
      <c r="W21" s="27" t="e">
        <f aca="false">ROUND(V21,0)</f>
        <v>#DIV/0!</v>
      </c>
      <c r="X21" s="28" t="e">
        <f aca="false">H21/3+V21*2/3</f>
        <v>#DIV/0!</v>
      </c>
      <c r="Y21" s="28" t="e">
        <f aca="false">I21/3+W21*2/3</f>
        <v>#DIV/0!</v>
      </c>
      <c r="Z21" s="29" t="e">
        <f aca="false">ROUND(Y21,0)</f>
        <v>#DIV/0!</v>
      </c>
      <c r="AA21" s="30" t="e">
        <f aca="false">Z21</f>
        <v>#DIV/0!</v>
      </c>
      <c r="AB21" s="3"/>
      <c r="AC21" s="20"/>
      <c r="AD21" s="20"/>
      <c r="AE21" s="20"/>
      <c r="AF21" s="20"/>
      <c r="AG21" s="24" t="e">
        <f aca="false">SUMPRODUCT($AC$4:$AE$4,AC21:AE21)/SUMPRODUCT($AC$4:$AE$4,IF(ISNUMBER(AC21:AE21),1,0))</f>
        <v>#DIV/0!</v>
      </c>
      <c r="AH21" s="25" t="e">
        <f aca="false">ROUND(AG21,0)</f>
        <v>#DIV/0!</v>
      </c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6" t="e">
        <f aca="false">SUMPRODUCT($AI$4:$AS$4,AI21:AS21)/SUMPRODUCT($AI$4:$AS$4,IF(ISNUMBER(AI21:AS21),1,0))</f>
        <v>#DIV/0!</v>
      </c>
      <c r="AV21" s="27" t="e">
        <f aca="false">AU21</f>
        <v>#DIV/0!</v>
      </c>
      <c r="AW21" s="31" t="e">
        <f aca="false">AG21/3+AU21*2/3</f>
        <v>#DIV/0!</v>
      </c>
      <c r="AX21" s="31" t="e">
        <f aca="false">AH21/3+AV21*2/3</f>
        <v>#DIV/0!</v>
      </c>
      <c r="AY21" s="32" t="e">
        <f aca="false">ROUND(AX21,0)</f>
        <v>#DIV/0!</v>
      </c>
      <c r="AZ21" s="33" t="e">
        <f aca="false">AY21</f>
        <v>#DIV/0!</v>
      </c>
      <c r="BA21" s="34" t="e">
        <f aca="false">Y21</f>
        <v>#DIV/0!</v>
      </c>
      <c r="BB21" s="34" t="e">
        <f aca="false">AA21</f>
        <v>#DIV/0!</v>
      </c>
      <c r="BC21" s="35" t="e">
        <f aca="false">BA21/3+AX21*2/3</f>
        <v>#DIV/0!</v>
      </c>
      <c r="BD21" s="35" t="e">
        <f aca="false">BB21/3+AY21*2/3</f>
        <v>#DIV/0!</v>
      </c>
      <c r="BE21" s="36" t="e">
        <f aca="false">ROUND(BC21,0)</f>
        <v>#DIV/0!</v>
      </c>
      <c r="BF21" s="3"/>
      <c r="BG21" s="3"/>
      <c r="BH21" s="3"/>
      <c r="BI21" s="3"/>
      <c r="BJ21" s="3"/>
      <c r="BK21" s="3"/>
      <c r="BL21" s="3"/>
      <c r="BM21" s="3"/>
      <c r="BN21" s="3"/>
    </row>
    <row r="22" customFormat="false" ht="14.65" hidden="false" customHeight="true" outlineLevel="0" collapsed="false">
      <c r="A22" s="22" t="n">
        <v>19</v>
      </c>
      <c r="B22" s="23"/>
      <c r="C22" s="23"/>
      <c r="D22" s="20"/>
      <c r="E22" s="20"/>
      <c r="F22" s="20"/>
      <c r="G22" s="20"/>
      <c r="H22" s="24" t="e">
        <f aca="false">SUMPRODUCT($D$4:$F$4,D22:F22)/SUMPRODUCT($D$4:$F$4,IF(ISNUMBER(D22:F22),1,0))</f>
        <v>#DIV/0!</v>
      </c>
      <c r="I22" s="25" t="e">
        <f aca="false">ROUND(H22,0)</f>
        <v>#DIV/0!</v>
      </c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6" t="e">
        <f aca="false">SUMPRODUCT($J$4:$T$4,J22:T22)/SUMPRODUCT($J$4:$T$4,IF(ISNUMBER(J22:T22),1,0))</f>
        <v>#DIV/0!</v>
      </c>
      <c r="W22" s="27" t="e">
        <f aca="false">ROUND(V22,0)</f>
        <v>#DIV/0!</v>
      </c>
      <c r="X22" s="28" t="e">
        <f aca="false">H22/3+V22*2/3</f>
        <v>#DIV/0!</v>
      </c>
      <c r="Y22" s="28" t="e">
        <f aca="false">I22/3+W22*2/3</f>
        <v>#DIV/0!</v>
      </c>
      <c r="Z22" s="29" t="e">
        <f aca="false">ROUND(Y22,0)</f>
        <v>#DIV/0!</v>
      </c>
      <c r="AA22" s="30" t="e">
        <f aca="false">Z22</f>
        <v>#DIV/0!</v>
      </c>
      <c r="AB22" s="3"/>
      <c r="AC22" s="20"/>
      <c r="AD22" s="20"/>
      <c r="AE22" s="20"/>
      <c r="AF22" s="20"/>
      <c r="AG22" s="24" t="e">
        <f aca="false">SUMPRODUCT($AC$4:$AE$4,AC22:AE22)/SUMPRODUCT($AC$4:$AE$4,IF(ISNUMBER(AC22:AE22),1,0))</f>
        <v>#DIV/0!</v>
      </c>
      <c r="AH22" s="25" t="e">
        <f aca="false">ROUND(AG22,0)</f>
        <v>#DIV/0!</v>
      </c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6" t="e">
        <f aca="false">SUMPRODUCT($AI$4:$AS$4,AI22:AS22)/SUMPRODUCT($AI$4:$AS$4,IF(ISNUMBER(AI22:AS22),1,0))</f>
        <v>#DIV/0!</v>
      </c>
      <c r="AV22" s="27" t="e">
        <f aca="false">AU22</f>
        <v>#DIV/0!</v>
      </c>
      <c r="AW22" s="31" t="e">
        <f aca="false">AG22/3+AU22*2/3</f>
        <v>#DIV/0!</v>
      </c>
      <c r="AX22" s="31" t="e">
        <f aca="false">AH22/3+AV22*2/3</f>
        <v>#DIV/0!</v>
      </c>
      <c r="AY22" s="32" t="e">
        <f aca="false">ROUND(AX22,0)</f>
        <v>#DIV/0!</v>
      </c>
      <c r="AZ22" s="33" t="e">
        <f aca="false">AY22</f>
        <v>#DIV/0!</v>
      </c>
      <c r="BA22" s="34" t="e">
        <f aca="false">Y22</f>
        <v>#DIV/0!</v>
      </c>
      <c r="BB22" s="34" t="e">
        <f aca="false">AA22</f>
        <v>#DIV/0!</v>
      </c>
      <c r="BC22" s="35" t="e">
        <f aca="false">BA22/3+AX22*2/3</f>
        <v>#DIV/0!</v>
      </c>
      <c r="BD22" s="35" t="e">
        <f aca="false">BB22/3+AY22*2/3</f>
        <v>#DIV/0!</v>
      </c>
      <c r="BE22" s="36" t="e">
        <f aca="false">ROUND(BC22,0)</f>
        <v>#DIV/0!</v>
      </c>
      <c r="BF22" s="3"/>
      <c r="BG22" s="3"/>
      <c r="BH22" s="3"/>
      <c r="BI22" s="3"/>
      <c r="BJ22" s="3"/>
      <c r="BK22" s="3"/>
      <c r="BL22" s="3"/>
      <c r="BM22" s="3"/>
      <c r="BN22" s="3"/>
    </row>
    <row r="23" customFormat="false" ht="14.65" hidden="false" customHeight="true" outlineLevel="0" collapsed="false">
      <c r="A23" s="22" t="n">
        <v>20</v>
      </c>
      <c r="B23" s="23"/>
      <c r="C23" s="23"/>
      <c r="D23" s="20"/>
      <c r="E23" s="20"/>
      <c r="F23" s="20"/>
      <c r="G23" s="20"/>
      <c r="H23" s="24" t="e">
        <f aca="false">SUMPRODUCT($D$4:$F$4,D23:F23)/SUMPRODUCT($D$4:$F$4,IF(ISNUMBER(D23:F23),1,0))</f>
        <v>#DIV/0!</v>
      </c>
      <c r="I23" s="25" t="e">
        <f aca="false">ROUND(H23,0)</f>
        <v>#DIV/0!</v>
      </c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6" t="e">
        <f aca="false">SUMPRODUCT($J$4:$T$4,J23:T23)/SUMPRODUCT($J$4:$T$4,IF(ISNUMBER(J23:T23),1,0))</f>
        <v>#DIV/0!</v>
      </c>
      <c r="W23" s="27" t="e">
        <f aca="false">ROUND(V23,0)</f>
        <v>#DIV/0!</v>
      </c>
      <c r="X23" s="28" t="e">
        <f aca="false">H23/3+V23*2/3</f>
        <v>#DIV/0!</v>
      </c>
      <c r="Y23" s="28" t="e">
        <f aca="false">I23/3+W23*2/3</f>
        <v>#DIV/0!</v>
      </c>
      <c r="Z23" s="29" t="e">
        <f aca="false">ROUND(Y23,0)</f>
        <v>#DIV/0!</v>
      </c>
      <c r="AA23" s="30" t="e">
        <f aca="false">Z23</f>
        <v>#DIV/0!</v>
      </c>
      <c r="AB23" s="3"/>
      <c r="AC23" s="20"/>
      <c r="AD23" s="20"/>
      <c r="AE23" s="20"/>
      <c r="AF23" s="20"/>
      <c r="AG23" s="24" t="e">
        <f aca="false">SUMPRODUCT($AC$4:$AE$4,AC23:AE23)/SUMPRODUCT($AC$4:$AE$4,IF(ISNUMBER(AC23:AE23),1,0))</f>
        <v>#DIV/0!</v>
      </c>
      <c r="AH23" s="25" t="e">
        <f aca="false">ROUND(AG23,0)</f>
        <v>#DIV/0!</v>
      </c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6" t="e">
        <f aca="false">SUMPRODUCT($AI$4:$AS$4,AI23:AS23)/SUMPRODUCT($AI$4:$AS$4,IF(ISNUMBER(AI23:AS23),1,0))</f>
        <v>#DIV/0!</v>
      </c>
      <c r="AV23" s="40" t="e">
        <f aca="false">AU23</f>
        <v>#DIV/0!</v>
      </c>
      <c r="AW23" s="31" t="e">
        <f aca="false">AG23/3+AU23*2/3</f>
        <v>#DIV/0!</v>
      </c>
      <c r="AX23" s="31" t="e">
        <f aca="false">AH23/3+AV23*2/3</f>
        <v>#DIV/0!</v>
      </c>
      <c r="AY23" s="32" t="e">
        <f aca="false">ROUND(AX23,0)</f>
        <v>#DIV/0!</v>
      </c>
      <c r="AZ23" s="33" t="e">
        <f aca="false">AY23</f>
        <v>#DIV/0!</v>
      </c>
      <c r="BA23" s="34" t="e">
        <f aca="false">Y23</f>
        <v>#DIV/0!</v>
      </c>
      <c r="BB23" s="34" t="e">
        <f aca="false">AA23</f>
        <v>#DIV/0!</v>
      </c>
      <c r="BC23" s="35" t="e">
        <f aca="false">BA23/3+AX23*2/3</f>
        <v>#DIV/0!</v>
      </c>
      <c r="BD23" s="35" t="e">
        <f aca="false">BB23/3+AY23*2/3</f>
        <v>#DIV/0!</v>
      </c>
      <c r="BE23" s="36" t="e">
        <f aca="false">ROUND(BC23,0)</f>
        <v>#DIV/0!</v>
      </c>
      <c r="BF23" s="3"/>
      <c r="BG23" s="3"/>
      <c r="BH23" s="3"/>
      <c r="BI23" s="3"/>
      <c r="BJ23" s="3"/>
      <c r="BK23" s="3"/>
      <c r="BL23" s="3"/>
      <c r="BM23" s="3"/>
      <c r="BN23" s="3"/>
    </row>
    <row r="24" customFormat="false" ht="12.8" hidden="false" customHeight="false" outlineLevel="0" collapsed="false">
      <c r="A24" s="22" t="n">
        <v>21</v>
      </c>
      <c r="B24" s="23"/>
      <c r="C24" s="23"/>
      <c r="D24" s="20"/>
      <c r="E24" s="20"/>
      <c r="F24" s="20"/>
      <c r="G24" s="20"/>
      <c r="H24" s="24" t="e">
        <f aca="false">SUMPRODUCT($D$4:$F$4,D24:F24)/SUMPRODUCT($D$4:$F$4,IF(ISNUMBER(D24:F24),1,0))</f>
        <v>#DIV/0!</v>
      </c>
      <c r="I24" s="25" t="e">
        <f aca="false">ROUND(H24,0)</f>
        <v>#DIV/0!</v>
      </c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6" t="e">
        <f aca="false">SUMPRODUCT($J$4:$T$4,J24:T24)/SUMPRODUCT($J$4:$T$4,IF(ISNUMBER(J24:T24),1,0))</f>
        <v>#DIV/0!</v>
      </c>
      <c r="W24" s="27" t="e">
        <f aca="false">ROUND(V24,0)</f>
        <v>#DIV/0!</v>
      </c>
      <c r="X24" s="28" t="e">
        <f aca="false">H24/3+V24*2/3</f>
        <v>#DIV/0!</v>
      </c>
      <c r="Y24" s="28" t="e">
        <f aca="false">I24/3+W24*2/3</f>
        <v>#DIV/0!</v>
      </c>
      <c r="Z24" s="29" t="e">
        <f aca="false">ROUND(Y24,0)</f>
        <v>#DIV/0!</v>
      </c>
      <c r="AA24" s="30" t="e">
        <f aca="false">Z24</f>
        <v>#DIV/0!</v>
      </c>
      <c r="AB24" s="3"/>
      <c r="AC24" s="20"/>
      <c r="AD24" s="20"/>
      <c r="AE24" s="20"/>
      <c r="AF24" s="20"/>
      <c r="AG24" s="24" t="e">
        <f aca="false">SUMPRODUCT($AC$4:$AE$4,AC24:AE24)/SUMPRODUCT($AC$4:$AE$4,IF(ISNUMBER(AC24:AE24),1,0))</f>
        <v>#DIV/0!</v>
      </c>
      <c r="AH24" s="25" t="e">
        <f aca="false">ROUND(AG24,0)</f>
        <v>#DIV/0!</v>
      </c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6" t="e">
        <f aca="false">SUMPRODUCT($AI$4:$AS$4,AI24:AS24)/SUMPRODUCT($AI$4:$AS$4,IF(ISNUMBER(AI24:AS24),1,0))</f>
        <v>#DIV/0!</v>
      </c>
      <c r="AV24" s="40" t="e">
        <f aca="false">AU24</f>
        <v>#DIV/0!</v>
      </c>
      <c r="AW24" s="31" t="e">
        <f aca="false">AG24/3+AU24*2/3</f>
        <v>#DIV/0!</v>
      </c>
      <c r="AX24" s="31" t="e">
        <f aca="false">AH24/3+AV24*2/3</f>
        <v>#DIV/0!</v>
      </c>
      <c r="AY24" s="32" t="e">
        <f aca="false">ROUND(AX24,0)</f>
        <v>#DIV/0!</v>
      </c>
      <c r="AZ24" s="33" t="e">
        <f aca="false">AY24</f>
        <v>#DIV/0!</v>
      </c>
      <c r="BA24" s="34" t="e">
        <f aca="false">Y24</f>
        <v>#DIV/0!</v>
      </c>
      <c r="BB24" s="34" t="e">
        <f aca="false">AA24</f>
        <v>#DIV/0!</v>
      </c>
      <c r="BC24" s="35" t="e">
        <f aca="false">BA24/3+AX24*2/3</f>
        <v>#DIV/0!</v>
      </c>
      <c r="BD24" s="35" t="e">
        <f aca="false">BB24/3+AY24*2/3</f>
        <v>#DIV/0!</v>
      </c>
      <c r="BE24" s="36" t="e">
        <f aca="false">ROUND(BC24,0)</f>
        <v>#DIV/0!</v>
      </c>
      <c r="BF24" s="3"/>
      <c r="BG24" s="3"/>
      <c r="BH24" s="3"/>
      <c r="BI24" s="3"/>
      <c r="BJ24" s="3"/>
      <c r="BK24" s="3"/>
      <c r="BL24" s="3"/>
      <c r="BM24" s="3"/>
      <c r="BN24" s="3"/>
    </row>
    <row r="25" customFormat="false" ht="12.8" hidden="false" customHeight="false" outlineLevel="0" collapsed="false">
      <c r="A25" s="22" t="n">
        <v>22</v>
      </c>
      <c r="B25" s="41"/>
      <c r="C25" s="41"/>
      <c r="D25" s="20"/>
      <c r="E25" s="20"/>
      <c r="F25" s="20"/>
      <c r="G25" s="20"/>
      <c r="H25" s="24" t="e">
        <f aca="false">SUMPRODUCT($D$4:$F$4,D25:F25)/SUMPRODUCT($D$4:$F$4,IF(ISNUMBER(D25:F25),1,0))</f>
        <v>#DIV/0!</v>
      </c>
      <c r="I25" s="25" t="e">
        <f aca="false">ROUND(H25,0)</f>
        <v>#DIV/0!</v>
      </c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6" t="e">
        <f aca="false">SUMPRODUCT($J$4:$T$4,J25:T25)/SUMPRODUCT($J$4:$T$4,IF(ISNUMBER(J25:T25),1,0))</f>
        <v>#DIV/0!</v>
      </c>
      <c r="W25" s="27" t="e">
        <f aca="false">ROUND(V25,0)</f>
        <v>#DIV/0!</v>
      </c>
      <c r="X25" s="28" t="e">
        <f aca="false">H25/3+V25*2/3</f>
        <v>#DIV/0!</v>
      </c>
      <c r="Y25" s="28" t="e">
        <f aca="false">I25/3+W25*2/3</f>
        <v>#DIV/0!</v>
      </c>
      <c r="Z25" s="29" t="e">
        <f aca="false">ROUND(Y25,0)</f>
        <v>#DIV/0!</v>
      </c>
      <c r="AA25" s="30" t="e">
        <f aca="false">Z25</f>
        <v>#DIV/0!</v>
      </c>
      <c r="AB25" s="3"/>
      <c r="AC25" s="20"/>
      <c r="AD25" s="20"/>
      <c r="AE25" s="20"/>
      <c r="AF25" s="20"/>
      <c r="AG25" s="24" t="e">
        <f aca="false">SUMPRODUCT($AC$4:$AE$4,AC25:AE25)/SUMPRODUCT($AC$4:$AE$4,IF(ISNUMBER(AC25:AE25),1,0))</f>
        <v>#DIV/0!</v>
      </c>
      <c r="AH25" s="25" t="e">
        <f aca="false">ROUND(AG25,0)</f>
        <v>#DIV/0!</v>
      </c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6" t="e">
        <f aca="false">SUMPRODUCT($AI$4:$AS$4,AI25:AS25)/SUMPRODUCT($AI$4:$AS$4,IF(ISNUMBER(AI25:AS25),1,0))</f>
        <v>#DIV/0!</v>
      </c>
      <c r="AV25" s="40" t="e">
        <f aca="false">AU25</f>
        <v>#DIV/0!</v>
      </c>
      <c r="AW25" s="31" t="e">
        <f aca="false">AG25/3+AU25*2/3</f>
        <v>#DIV/0!</v>
      </c>
      <c r="AX25" s="31" t="e">
        <f aca="false">AH25/3+AV25*2/3</f>
        <v>#DIV/0!</v>
      </c>
      <c r="AY25" s="32" t="e">
        <f aca="false">ROUND(AX25,0)</f>
        <v>#DIV/0!</v>
      </c>
      <c r="AZ25" s="33" t="e">
        <f aca="false">AY25</f>
        <v>#DIV/0!</v>
      </c>
      <c r="BA25" s="34" t="e">
        <f aca="false">Y25</f>
        <v>#DIV/0!</v>
      </c>
      <c r="BB25" s="34" t="e">
        <f aca="false">AA25</f>
        <v>#DIV/0!</v>
      </c>
      <c r="BC25" s="35" t="e">
        <f aca="false">BA25/3+AX25*2/3</f>
        <v>#DIV/0!</v>
      </c>
      <c r="BD25" s="35" t="e">
        <f aca="false">BB25/3+AY25*2/3</f>
        <v>#DIV/0!</v>
      </c>
      <c r="BE25" s="36" t="e">
        <f aca="false">ROUND(BC25,0)</f>
        <v>#DIV/0!</v>
      </c>
      <c r="BF25" s="3"/>
      <c r="BG25" s="3"/>
      <c r="BH25" s="3"/>
      <c r="BI25" s="3"/>
      <c r="BJ25" s="3"/>
      <c r="BK25" s="3"/>
      <c r="BL25" s="3"/>
      <c r="BM25" s="3"/>
      <c r="BN25" s="3"/>
    </row>
    <row r="26" customFormat="false" ht="12.8" hidden="false" customHeight="false" outlineLevel="0" collapsed="false">
      <c r="A26" s="22" t="n">
        <v>23</v>
      </c>
      <c r="B26" s="23"/>
      <c r="C26" s="23"/>
      <c r="D26" s="20"/>
      <c r="E26" s="20"/>
      <c r="F26" s="20"/>
      <c r="G26" s="20"/>
      <c r="H26" s="24" t="e">
        <f aca="false">SUMPRODUCT($D$4:$F$4,D26:F26)/SUMPRODUCT($D$4:$F$4,IF(ISNUMBER(D26:F26),1,0))</f>
        <v>#DIV/0!</v>
      </c>
      <c r="I26" s="25" t="e">
        <f aca="false">ROUND(H26,0)</f>
        <v>#DIV/0!</v>
      </c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6" t="e">
        <f aca="false">SUMPRODUCT($J$4:$T$4,J26:T26)/SUMPRODUCT($J$4:$T$4,IF(ISNUMBER(J26:T26),1,0))</f>
        <v>#DIV/0!</v>
      </c>
      <c r="W26" s="27" t="e">
        <f aca="false">ROUND(V26,0)</f>
        <v>#DIV/0!</v>
      </c>
      <c r="X26" s="28" t="e">
        <f aca="false">H26/3+V26*2/3</f>
        <v>#DIV/0!</v>
      </c>
      <c r="Y26" s="28" t="e">
        <f aca="false">I26/3+W26*2/3</f>
        <v>#DIV/0!</v>
      </c>
      <c r="Z26" s="29" t="e">
        <f aca="false">ROUND(Y26,0)</f>
        <v>#DIV/0!</v>
      </c>
      <c r="AA26" s="30" t="e">
        <f aca="false">Z26</f>
        <v>#DIV/0!</v>
      </c>
      <c r="AB26" s="3"/>
      <c r="AC26" s="20"/>
      <c r="AD26" s="20"/>
      <c r="AE26" s="20"/>
      <c r="AF26" s="20"/>
      <c r="AG26" s="24" t="e">
        <f aca="false">SUMPRODUCT($AC$4:$AE$4,AC26:AE26)/SUMPRODUCT($AC$4:$AE$4,IF(ISNUMBER(AC26:AE26),1,0))</f>
        <v>#DIV/0!</v>
      </c>
      <c r="AH26" s="25" t="e">
        <f aca="false">ROUND(AG26,0)</f>
        <v>#DIV/0!</v>
      </c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6" t="e">
        <f aca="false">SUMPRODUCT($AI$4:$AS$4,AI26:AS26)/SUMPRODUCT($AI$4:$AS$4,IF(ISNUMBER(AI26:AS26),1,0))</f>
        <v>#DIV/0!</v>
      </c>
      <c r="AV26" s="40" t="e">
        <f aca="false">AU26</f>
        <v>#DIV/0!</v>
      </c>
      <c r="AW26" s="31" t="e">
        <f aca="false">AG26/3+AU26*2/3</f>
        <v>#DIV/0!</v>
      </c>
      <c r="AX26" s="31" t="e">
        <f aca="false">AH26/3+AV26*2/3</f>
        <v>#DIV/0!</v>
      </c>
      <c r="AY26" s="32" t="e">
        <f aca="false">ROUND(AX26,0)</f>
        <v>#DIV/0!</v>
      </c>
      <c r="AZ26" s="33" t="e">
        <f aca="false">AY26</f>
        <v>#DIV/0!</v>
      </c>
      <c r="BA26" s="34" t="e">
        <f aca="false">Y26</f>
        <v>#DIV/0!</v>
      </c>
      <c r="BB26" s="34" t="e">
        <f aca="false">AA26</f>
        <v>#DIV/0!</v>
      </c>
      <c r="BC26" s="35" t="e">
        <f aca="false">BA26/3+AX26*2/3</f>
        <v>#DIV/0!</v>
      </c>
      <c r="BD26" s="35" t="e">
        <f aca="false">BB26/3+AY26*2/3</f>
        <v>#DIV/0!</v>
      </c>
      <c r="BE26" s="36" t="e">
        <f aca="false">ROUND(BC26,0)</f>
        <v>#DIV/0!</v>
      </c>
      <c r="BF26" s="3"/>
      <c r="BG26" s="3"/>
      <c r="BH26" s="3"/>
      <c r="BI26" s="3"/>
      <c r="BJ26" s="3"/>
      <c r="BK26" s="3"/>
      <c r="BL26" s="3"/>
      <c r="BM26" s="3"/>
      <c r="BN26" s="3"/>
    </row>
    <row r="27" customFormat="false" ht="12.8" hidden="false" customHeight="false" outlineLevel="0" collapsed="false">
      <c r="A27" s="22" t="n">
        <v>24</v>
      </c>
      <c r="B27" s="23"/>
      <c r="C27" s="23"/>
      <c r="D27" s="20"/>
      <c r="E27" s="20"/>
      <c r="F27" s="20"/>
      <c r="G27" s="20"/>
      <c r="H27" s="24" t="e">
        <f aca="false">SUMPRODUCT($D$4:$F$4,D27:F27)/SUMPRODUCT($D$4:$F$4,IF(ISNUMBER(D27:F27),1,0))</f>
        <v>#DIV/0!</v>
      </c>
      <c r="I27" s="25" t="e">
        <f aca="false">ROUND(H27,0)</f>
        <v>#DIV/0!</v>
      </c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6" t="e">
        <f aca="false">SUMPRODUCT($J$4:$T$4,J27:T27)/SUMPRODUCT($J$4:$T$4,IF(ISNUMBER(J27:T27),1,0))</f>
        <v>#DIV/0!</v>
      </c>
      <c r="W27" s="27" t="e">
        <f aca="false">ROUND(V27,0)</f>
        <v>#DIV/0!</v>
      </c>
      <c r="X27" s="28" t="e">
        <f aca="false">H27/3+V27*2/3</f>
        <v>#DIV/0!</v>
      </c>
      <c r="Y27" s="28" t="e">
        <f aca="false">I27/3+W27*2/3</f>
        <v>#DIV/0!</v>
      </c>
      <c r="Z27" s="29" t="e">
        <f aca="false">ROUND(Y27,0)</f>
        <v>#DIV/0!</v>
      </c>
      <c r="AA27" s="30" t="e">
        <f aca="false">Z27</f>
        <v>#DIV/0!</v>
      </c>
      <c r="AB27" s="3"/>
      <c r="AC27" s="20"/>
      <c r="AD27" s="20"/>
      <c r="AE27" s="20"/>
      <c r="AF27" s="20"/>
      <c r="AG27" s="24" t="e">
        <f aca="false">SUMPRODUCT($AC$4:$AE$4,AC27:AE27)/SUMPRODUCT($AC$4:$AE$4,IF(ISNUMBER(AC27:AE27),1,0))</f>
        <v>#DIV/0!</v>
      </c>
      <c r="AH27" s="25" t="e">
        <f aca="false">ROUND(AG27,0)</f>
        <v>#DIV/0!</v>
      </c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6" t="e">
        <f aca="false">SUMPRODUCT($AI$4:$AS$4,AI27:AS27)/SUMPRODUCT($AI$4:$AS$4,IF(ISNUMBER(AI27:AS27),1,0))</f>
        <v>#DIV/0!</v>
      </c>
      <c r="AV27" s="40" t="e">
        <f aca="false">AU27</f>
        <v>#DIV/0!</v>
      </c>
      <c r="AW27" s="31" t="e">
        <f aca="false">AG27/3+AU27*2/3</f>
        <v>#DIV/0!</v>
      </c>
      <c r="AX27" s="31" t="e">
        <f aca="false">AH27/3+AV27*2/3</f>
        <v>#DIV/0!</v>
      </c>
      <c r="AY27" s="32" t="e">
        <f aca="false">ROUND(AX27,0)</f>
        <v>#DIV/0!</v>
      </c>
      <c r="AZ27" s="33" t="e">
        <f aca="false">AY27</f>
        <v>#DIV/0!</v>
      </c>
      <c r="BA27" s="34" t="e">
        <f aca="false">Y27</f>
        <v>#DIV/0!</v>
      </c>
      <c r="BB27" s="34" t="e">
        <f aca="false">AA27</f>
        <v>#DIV/0!</v>
      </c>
      <c r="BC27" s="35" t="e">
        <f aca="false">BA27/3+AX27*2/3</f>
        <v>#DIV/0!</v>
      </c>
      <c r="BD27" s="35" t="e">
        <f aca="false">BB27/3+AY27*2/3</f>
        <v>#DIV/0!</v>
      </c>
      <c r="BE27" s="36" t="e">
        <f aca="false">ROUND(BC27,0)</f>
        <v>#DIV/0!</v>
      </c>
      <c r="BF27" s="3"/>
      <c r="BG27" s="3"/>
      <c r="BH27" s="3"/>
      <c r="BI27" s="3"/>
      <c r="BJ27" s="3"/>
      <c r="BK27" s="3"/>
      <c r="BL27" s="3"/>
      <c r="BM27" s="3"/>
      <c r="BN27" s="3"/>
    </row>
    <row r="28" customFormat="false" ht="12.8" hidden="false" customHeight="false" outlineLevel="0" collapsed="false">
      <c r="A28" s="22" t="n">
        <v>25</v>
      </c>
      <c r="B28" s="23"/>
      <c r="C28" s="23"/>
      <c r="D28" s="20"/>
      <c r="E28" s="20"/>
      <c r="F28" s="20"/>
      <c r="G28" s="20"/>
      <c r="H28" s="24" t="e">
        <f aca="false">SUMPRODUCT($D$4:$F$4,D28:F28)/SUMPRODUCT($D$4:$F$4,IF(ISNUMBER(D28:F28),1,0))</f>
        <v>#DIV/0!</v>
      </c>
      <c r="I28" s="25" t="e">
        <f aca="false">ROUND(H28,0)</f>
        <v>#DIV/0!</v>
      </c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6" t="e">
        <f aca="false">SUMPRODUCT($J$4:$T$4,J28:T28)/SUMPRODUCT($J$4:$T$4,IF(ISNUMBER(J28:T28),1,0))</f>
        <v>#DIV/0!</v>
      </c>
      <c r="W28" s="27" t="e">
        <f aca="false">ROUND(V28,0)</f>
        <v>#DIV/0!</v>
      </c>
      <c r="X28" s="28" t="e">
        <f aca="false">H28/3+V28*2/3</f>
        <v>#DIV/0!</v>
      </c>
      <c r="Y28" s="28" t="e">
        <f aca="false">I28/3+W28*2/3</f>
        <v>#DIV/0!</v>
      </c>
      <c r="Z28" s="29" t="e">
        <f aca="false">ROUND(Y28,0)</f>
        <v>#DIV/0!</v>
      </c>
      <c r="AA28" s="30" t="e">
        <f aca="false">Z28</f>
        <v>#DIV/0!</v>
      </c>
      <c r="AB28" s="3"/>
      <c r="AC28" s="20"/>
      <c r="AD28" s="20"/>
      <c r="AE28" s="20"/>
      <c r="AF28" s="20"/>
      <c r="AG28" s="24" t="e">
        <f aca="false">SUMPRODUCT($AC$4:$AE$4,AC28:AE28)/SUMPRODUCT($AC$4:$AE$4,IF(ISNUMBER(AC28:AE28),1,0))</f>
        <v>#DIV/0!</v>
      </c>
      <c r="AH28" s="25" t="e">
        <f aca="false">ROUND(AG28,0)</f>
        <v>#DIV/0!</v>
      </c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6" t="e">
        <f aca="false">SUMPRODUCT($AI$4:$AS$4,AI28:AS28)/SUMPRODUCT($AI$4:$AS$4,IF(ISNUMBER(AI28:AS28),1,0))</f>
        <v>#DIV/0!</v>
      </c>
      <c r="AV28" s="40" t="e">
        <f aca="false">AU28</f>
        <v>#DIV/0!</v>
      </c>
      <c r="AW28" s="31" t="e">
        <f aca="false">AG28/3+AU28*2/3</f>
        <v>#DIV/0!</v>
      </c>
      <c r="AX28" s="31" t="e">
        <f aca="false">AH28/3+AV28*2/3</f>
        <v>#DIV/0!</v>
      </c>
      <c r="AY28" s="32" t="e">
        <f aca="false">ROUND(AX28,0)</f>
        <v>#DIV/0!</v>
      </c>
      <c r="AZ28" s="33" t="e">
        <f aca="false">AY28</f>
        <v>#DIV/0!</v>
      </c>
      <c r="BA28" s="34" t="e">
        <f aca="false">Y28</f>
        <v>#DIV/0!</v>
      </c>
      <c r="BB28" s="34" t="e">
        <f aca="false">AA28</f>
        <v>#DIV/0!</v>
      </c>
      <c r="BC28" s="35" t="e">
        <f aca="false">BA28/3+AX28*2/3</f>
        <v>#DIV/0!</v>
      </c>
      <c r="BD28" s="35" t="e">
        <f aca="false">BB28/3+AY28*2/3</f>
        <v>#DIV/0!</v>
      </c>
      <c r="BE28" s="36" t="e">
        <f aca="false">ROUND(BC28,0)</f>
        <v>#DIV/0!</v>
      </c>
      <c r="BF28" s="3"/>
      <c r="BG28" s="3"/>
      <c r="BH28" s="3"/>
      <c r="BI28" s="3"/>
      <c r="BJ28" s="3"/>
      <c r="BK28" s="3"/>
      <c r="BL28" s="3"/>
      <c r="BM28" s="3"/>
      <c r="BN28" s="3"/>
    </row>
    <row r="29" customFormat="false" ht="12.8" hidden="false" customHeight="false" outlineLevel="0" collapsed="false">
      <c r="A29" s="22" t="n">
        <v>26</v>
      </c>
      <c r="B29" s="23"/>
      <c r="C29" s="23"/>
      <c r="D29" s="20"/>
      <c r="E29" s="20"/>
      <c r="F29" s="20"/>
      <c r="G29" s="20"/>
      <c r="H29" s="24" t="e">
        <f aca="false">SUMPRODUCT($D$4:$F$4,D29:F29)/SUMPRODUCT($D$4:$F$4,IF(ISNUMBER(D29:F29),1,0))</f>
        <v>#DIV/0!</v>
      </c>
      <c r="I29" s="25" t="e">
        <f aca="false">ROUND(H29,0)</f>
        <v>#DIV/0!</v>
      </c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6" t="e">
        <f aca="false">SUMPRODUCT($J$4:$T$4,J29:T29)/SUMPRODUCT($J$4:$T$4,IF(ISNUMBER(J29:T29),1,0))</f>
        <v>#DIV/0!</v>
      </c>
      <c r="W29" s="27" t="e">
        <f aca="false">ROUND(V29,0)</f>
        <v>#DIV/0!</v>
      </c>
      <c r="X29" s="28" t="e">
        <f aca="false">H29/3+V29*2/3</f>
        <v>#DIV/0!</v>
      </c>
      <c r="Y29" s="28" t="e">
        <f aca="false">I29/3+W29*2/3</f>
        <v>#DIV/0!</v>
      </c>
      <c r="Z29" s="29" t="e">
        <f aca="false">ROUND(Y29,0)</f>
        <v>#DIV/0!</v>
      </c>
      <c r="AA29" s="30" t="e">
        <f aca="false">Z29</f>
        <v>#DIV/0!</v>
      </c>
      <c r="AB29" s="3"/>
      <c r="AC29" s="20"/>
      <c r="AD29" s="20"/>
      <c r="AE29" s="20"/>
      <c r="AF29" s="20"/>
      <c r="AG29" s="24" t="e">
        <f aca="false">SUMPRODUCT($AC$4:$AE$4,AC29:AE29)/SUMPRODUCT($AC$4:$AE$4,IF(ISNUMBER(AC29:AE29),1,0))</f>
        <v>#DIV/0!</v>
      </c>
      <c r="AH29" s="25" t="e">
        <f aca="false">ROUND(AG29,0)</f>
        <v>#DIV/0!</v>
      </c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6" t="e">
        <f aca="false">SUMPRODUCT($AI$4:$AS$4,AI29:AS29)/SUMPRODUCT($AI$4:$AS$4,IF(ISNUMBER(AI29:AS29),1,0))</f>
        <v>#DIV/0!</v>
      </c>
      <c r="AV29" s="40" t="e">
        <f aca="false">AU29</f>
        <v>#DIV/0!</v>
      </c>
      <c r="AW29" s="31" t="e">
        <f aca="false">AG29/3+AU29*2/3</f>
        <v>#DIV/0!</v>
      </c>
      <c r="AX29" s="31" t="e">
        <f aca="false">AH29/3+AV29*2/3</f>
        <v>#DIV/0!</v>
      </c>
      <c r="AY29" s="32" t="e">
        <f aca="false">ROUND(AX29,0)</f>
        <v>#DIV/0!</v>
      </c>
      <c r="AZ29" s="33" t="e">
        <f aca="false">AY29</f>
        <v>#DIV/0!</v>
      </c>
      <c r="BA29" s="34" t="e">
        <f aca="false">Y29</f>
        <v>#DIV/0!</v>
      </c>
      <c r="BB29" s="34" t="e">
        <f aca="false">AA29</f>
        <v>#DIV/0!</v>
      </c>
      <c r="BC29" s="35" t="e">
        <f aca="false">BA29/3+AX29*2/3</f>
        <v>#DIV/0!</v>
      </c>
      <c r="BD29" s="35" t="e">
        <f aca="false">BB29/3+AY29*2/3</f>
        <v>#DIV/0!</v>
      </c>
      <c r="BE29" s="36" t="e">
        <f aca="false">ROUND(BC29,0)</f>
        <v>#DIV/0!</v>
      </c>
      <c r="BF29" s="3"/>
      <c r="BG29" s="3"/>
      <c r="BH29" s="3"/>
      <c r="BI29" s="3"/>
      <c r="BJ29" s="3"/>
      <c r="BK29" s="3"/>
      <c r="BL29" s="3"/>
      <c r="BM29" s="3"/>
      <c r="BN29" s="3"/>
    </row>
    <row r="30" customFormat="false" ht="12.8" hidden="false" customHeight="false" outlineLevel="0" collapsed="false">
      <c r="A30" s="22" t="n">
        <v>27</v>
      </c>
      <c r="B30" s="23"/>
      <c r="C30" s="23"/>
      <c r="D30" s="20"/>
      <c r="E30" s="20"/>
      <c r="F30" s="20"/>
      <c r="G30" s="20"/>
      <c r="H30" s="24" t="e">
        <f aca="false">SUMPRODUCT($D$4:$F$4,D30:F30)/SUMPRODUCT($D$4:$F$4,IF(ISNUMBER(D30:F30),1,0))</f>
        <v>#DIV/0!</v>
      </c>
      <c r="I30" s="25" t="e">
        <f aca="false">ROUND(H30,0)</f>
        <v>#DIV/0!</v>
      </c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6" t="e">
        <f aca="false">SUMPRODUCT($J$4:$T$4,J30:T30)/SUMPRODUCT($J$4:$T$4,IF(ISNUMBER(J30:T30),1,0))</f>
        <v>#DIV/0!</v>
      </c>
      <c r="W30" s="27" t="e">
        <f aca="false">ROUND(V30,0)</f>
        <v>#DIV/0!</v>
      </c>
      <c r="X30" s="28" t="e">
        <f aca="false">H30/3+V30*2/3</f>
        <v>#DIV/0!</v>
      </c>
      <c r="Y30" s="28" t="e">
        <f aca="false">I30/3+W30*2/3</f>
        <v>#DIV/0!</v>
      </c>
      <c r="Z30" s="29" t="e">
        <f aca="false">ROUND(Y30,0)</f>
        <v>#DIV/0!</v>
      </c>
      <c r="AA30" s="30" t="e">
        <f aca="false">Z30</f>
        <v>#DIV/0!</v>
      </c>
      <c r="AB30" s="3"/>
      <c r="AC30" s="20"/>
      <c r="AD30" s="20"/>
      <c r="AE30" s="20"/>
      <c r="AF30" s="20"/>
      <c r="AG30" s="24" t="e">
        <f aca="false">SUMPRODUCT($AC$4:$AE$4,AC30:AE30)/SUMPRODUCT($AC$4:$AE$4,IF(ISNUMBER(AC30:AE30),1,0))</f>
        <v>#DIV/0!</v>
      </c>
      <c r="AH30" s="25" t="e">
        <f aca="false">ROUND(AG30,0)</f>
        <v>#DIV/0!</v>
      </c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6" t="e">
        <f aca="false">SUMPRODUCT($AI$4:$AS$4,AI30:AS30)/SUMPRODUCT($AI$4:$AS$4,IF(ISNUMBER(AI30:AS30),1,0))</f>
        <v>#DIV/0!</v>
      </c>
      <c r="AV30" s="40" t="e">
        <f aca="false">AU30</f>
        <v>#DIV/0!</v>
      </c>
      <c r="AW30" s="31" t="e">
        <f aca="false">AG30/3+AU30*2/3</f>
        <v>#DIV/0!</v>
      </c>
      <c r="AX30" s="31" t="e">
        <f aca="false">AH30/3+AV30*2/3</f>
        <v>#DIV/0!</v>
      </c>
      <c r="AY30" s="32" t="e">
        <f aca="false">ROUND(AX30,0)</f>
        <v>#DIV/0!</v>
      </c>
      <c r="AZ30" s="33" t="e">
        <f aca="false">AY30</f>
        <v>#DIV/0!</v>
      </c>
      <c r="BA30" s="34" t="e">
        <f aca="false">Y30</f>
        <v>#DIV/0!</v>
      </c>
      <c r="BB30" s="34" t="e">
        <f aca="false">AA30</f>
        <v>#DIV/0!</v>
      </c>
      <c r="BC30" s="35" t="e">
        <f aca="false">BA30/3+AX30*2/3</f>
        <v>#DIV/0!</v>
      </c>
      <c r="BD30" s="35" t="e">
        <f aca="false">BB30/3+AY30*2/3</f>
        <v>#DIV/0!</v>
      </c>
      <c r="BE30" s="36" t="e">
        <f aca="false">ROUND(BC30,0)</f>
        <v>#DIV/0!</v>
      </c>
      <c r="BF30" s="3"/>
      <c r="BG30" s="3"/>
      <c r="BH30" s="3"/>
      <c r="BI30" s="3"/>
      <c r="BJ30" s="3"/>
      <c r="BK30" s="3"/>
      <c r="BL30" s="3"/>
      <c r="BM30" s="3"/>
      <c r="BN30" s="3"/>
    </row>
    <row r="31" customFormat="false" ht="12.8" hidden="false" customHeight="false" outlineLevel="0" collapsed="false">
      <c r="A31" s="22" t="n">
        <v>28</v>
      </c>
      <c r="B31" s="23"/>
      <c r="C31" s="23"/>
      <c r="D31" s="20"/>
      <c r="E31" s="20"/>
      <c r="F31" s="20"/>
      <c r="G31" s="20"/>
      <c r="H31" s="24" t="e">
        <f aca="false">SUMPRODUCT($D$4:$F$4,D31:F31)/SUMPRODUCT($D$4:$F$4,IF(ISNUMBER(D31:F31),1,0))</f>
        <v>#DIV/0!</v>
      </c>
      <c r="I31" s="25" t="e">
        <f aca="false">ROUND(H31,0)</f>
        <v>#DIV/0!</v>
      </c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6" t="e">
        <f aca="false">SUMPRODUCT($J$4:$T$4,J31:T31)/SUMPRODUCT($J$4:$T$4,IF(ISNUMBER(J31:T31),1,0))</f>
        <v>#DIV/0!</v>
      </c>
      <c r="W31" s="27" t="e">
        <f aca="false">ROUND(V31,0)</f>
        <v>#DIV/0!</v>
      </c>
      <c r="X31" s="28" t="e">
        <f aca="false">H31/3+V31*2/3</f>
        <v>#DIV/0!</v>
      </c>
      <c r="Y31" s="28" t="e">
        <f aca="false">I31/3+W31*2/3</f>
        <v>#DIV/0!</v>
      </c>
      <c r="Z31" s="29" t="e">
        <f aca="false">ROUND(Y31,0)</f>
        <v>#DIV/0!</v>
      </c>
      <c r="AA31" s="30" t="e">
        <f aca="false">Z31</f>
        <v>#DIV/0!</v>
      </c>
      <c r="AB31" s="3"/>
      <c r="AC31" s="20"/>
      <c r="AD31" s="20"/>
      <c r="AE31" s="20"/>
      <c r="AF31" s="20"/>
      <c r="AG31" s="24" t="e">
        <f aca="false">SUMPRODUCT($AC$4:$AE$4,AC31:AE31)/SUMPRODUCT($AC$4:$AE$4,IF(ISNUMBER(AC31:AE31),1,0))</f>
        <v>#DIV/0!</v>
      </c>
      <c r="AH31" s="25" t="e">
        <f aca="false">ROUND(AG31,0)</f>
        <v>#DIV/0!</v>
      </c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6" t="e">
        <f aca="false">SUMPRODUCT($AI$4:$AS$4,AI31:AS31)/SUMPRODUCT($AI$4:$AS$4,IF(ISNUMBER(AI31:AS31),1,0))</f>
        <v>#DIV/0!</v>
      </c>
      <c r="AV31" s="40" t="e">
        <f aca="false">AU31</f>
        <v>#DIV/0!</v>
      </c>
      <c r="AW31" s="31" t="e">
        <f aca="false">AG31/3+AU31*2/3</f>
        <v>#DIV/0!</v>
      </c>
      <c r="AX31" s="31" t="e">
        <f aca="false">AH31/3+AV31*2/3</f>
        <v>#DIV/0!</v>
      </c>
      <c r="AY31" s="32" t="e">
        <f aca="false">ROUND(AX31,0)</f>
        <v>#DIV/0!</v>
      </c>
      <c r="AZ31" s="33" t="e">
        <f aca="false">AY31</f>
        <v>#DIV/0!</v>
      </c>
      <c r="BA31" s="34" t="e">
        <f aca="false">Y31</f>
        <v>#DIV/0!</v>
      </c>
      <c r="BB31" s="34" t="e">
        <f aca="false">AA31</f>
        <v>#DIV/0!</v>
      </c>
      <c r="BC31" s="35" t="e">
        <f aca="false">BA31/3+AX31*2/3</f>
        <v>#DIV/0!</v>
      </c>
      <c r="BD31" s="35" t="e">
        <f aca="false">BB31/3+AY31*2/3</f>
        <v>#DIV/0!</v>
      </c>
      <c r="BE31" s="36" t="e">
        <f aca="false">ROUND(BC31,0)</f>
        <v>#DIV/0!</v>
      </c>
      <c r="BF31" s="3"/>
      <c r="BG31" s="3"/>
      <c r="BH31" s="3"/>
      <c r="BI31" s="3"/>
      <c r="BJ31" s="3"/>
      <c r="BK31" s="3"/>
      <c r="BL31" s="3"/>
      <c r="BM31" s="3"/>
      <c r="BN31" s="3"/>
    </row>
    <row r="32" customFormat="false" ht="12.8" hidden="false" customHeight="false" outlineLevel="0" collapsed="false">
      <c r="A32" s="22" t="n">
        <v>29</v>
      </c>
      <c r="B32" s="23"/>
      <c r="C32" s="23"/>
      <c r="D32" s="20"/>
      <c r="E32" s="20"/>
      <c r="F32" s="20"/>
      <c r="G32" s="20"/>
      <c r="H32" s="24" t="e">
        <f aca="false">SUMPRODUCT($D$4:$F$4,D32:F32)/SUMPRODUCT($D$4:$F$4,IF(ISNUMBER(D32:F32),1,0))</f>
        <v>#DIV/0!</v>
      </c>
      <c r="I32" s="25" t="e">
        <f aca="false">ROUND(H32,0)</f>
        <v>#DIV/0!</v>
      </c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6" t="e">
        <f aca="false">SUMPRODUCT($J$4:$T$4,J32:T32)/SUMPRODUCT($J$4:$T$4,IF(ISNUMBER(J32:T32),1,0))</f>
        <v>#DIV/0!</v>
      </c>
      <c r="W32" s="27" t="e">
        <f aca="false">ROUND(V32,0)</f>
        <v>#DIV/0!</v>
      </c>
      <c r="X32" s="28" t="e">
        <f aca="false">H32/3+V32*2/3</f>
        <v>#DIV/0!</v>
      </c>
      <c r="Y32" s="28" t="e">
        <f aca="false">I32/3+W32*2/3</f>
        <v>#DIV/0!</v>
      </c>
      <c r="Z32" s="29" t="e">
        <f aca="false">ROUND(Y32,0)</f>
        <v>#DIV/0!</v>
      </c>
      <c r="AA32" s="30" t="e">
        <f aca="false">Z32</f>
        <v>#DIV/0!</v>
      </c>
      <c r="AB32" s="3"/>
      <c r="AC32" s="20"/>
      <c r="AD32" s="20"/>
      <c r="AE32" s="20"/>
      <c r="AF32" s="20"/>
      <c r="AG32" s="24" t="e">
        <f aca="false">SUMPRODUCT($AC$4:$AE$4,AC32:AE32)/SUMPRODUCT($AC$4:$AE$4,IF(ISNUMBER(AC32:AE32),1,0))</f>
        <v>#DIV/0!</v>
      </c>
      <c r="AH32" s="25" t="e">
        <f aca="false">ROUND(AG32,0)</f>
        <v>#DIV/0!</v>
      </c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6" t="e">
        <f aca="false">SUMPRODUCT($AI$4:$AS$4,AI32:AS32)/SUMPRODUCT($AI$4:$AS$4,IF(ISNUMBER(AI32:AS32),1,0))</f>
        <v>#DIV/0!</v>
      </c>
      <c r="AV32" s="40" t="e">
        <f aca="false">AU32</f>
        <v>#DIV/0!</v>
      </c>
      <c r="AW32" s="31" t="e">
        <f aca="false">AG32/3+AU32*2/3</f>
        <v>#DIV/0!</v>
      </c>
      <c r="AX32" s="31" t="e">
        <f aca="false">AH32/3+AV32*2/3</f>
        <v>#DIV/0!</v>
      </c>
      <c r="AY32" s="32" t="e">
        <f aca="false">ROUND(AX32,0)</f>
        <v>#DIV/0!</v>
      </c>
      <c r="AZ32" s="33" t="e">
        <f aca="false">AY32</f>
        <v>#DIV/0!</v>
      </c>
      <c r="BA32" s="34" t="e">
        <f aca="false">Y32</f>
        <v>#DIV/0!</v>
      </c>
      <c r="BB32" s="34" t="e">
        <f aca="false">AA32</f>
        <v>#DIV/0!</v>
      </c>
      <c r="BC32" s="35" t="e">
        <f aca="false">BA32/3+AX32*2/3</f>
        <v>#DIV/0!</v>
      </c>
      <c r="BD32" s="35" t="e">
        <f aca="false">BB32/3+AY32*2/3</f>
        <v>#DIV/0!</v>
      </c>
      <c r="BE32" s="36" t="e">
        <f aca="false">ROUND(BC32,0)</f>
        <v>#DIV/0!</v>
      </c>
      <c r="BF32" s="3"/>
      <c r="BG32" s="3"/>
      <c r="BH32" s="3"/>
      <c r="BI32" s="3"/>
      <c r="BJ32" s="3"/>
      <c r="BK32" s="3"/>
      <c r="BL32" s="3"/>
      <c r="BM32" s="3"/>
      <c r="BN32" s="3"/>
    </row>
    <row r="33" customFormat="false" ht="12.8" hidden="false" customHeight="false" outlineLevel="0" collapsed="false">
      <c r="A33" s="22" t="n">
        <v>30</v>
      </c>
      <c r="B33" s="23"/>
      <c r="C33" s="23"/>
      <c r="D33" s="20"/>
      <c r="E33" s="20"/>
      <c r="F33" s="20"/>
      <c r="G33" s="20"/>
      <c r="H33" s="24" t="e">
        <f aca="false">SUMPRODUCT($D$4:$F$4,D33:F33)/SUMPRODUCT($D$4:$F$4,IF(ISNUMBER(D33:F33),1,0))</f>
        <v>#DIV/0!</v>
      </c>
      <c r="I33" s="25" t="e">
        <f aca="false">ROUND(H33,0)</f>
        <v>#DIV/0!</v>
      </c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6" t="e">
        <f aca="false">SUMPRODUCT($J$4:$T$4,J33:T33)/SUMPRODUCT($J$4:$T$4,IF(ISNUMBER(J33:T33),1,0))</f>
        <v>#DIV/0!</v>
      </c>
      <c r="W33" s="27" t="e">
        <f aca="false">ROUND(V33,0)</f>
        <v>#DIV/0!</v>
      </c>
      <c r="X33" s="28" t="e">
        <f aca="false">H33/3+V33*2/3</f>
        <v>#DIV/0!</v>
      </c>
      <c r="Y33" s="28" t="e">
        <f aca="false">I33/3+W33*2/3</f>
        <v>#DIV/0!</v>
      </c>
      <c r="Z33" s="29" t="e">
        <f aca="false">ROUND(Y33,0)</f>
        <v>#DIV/0!</v>
      </c>
      <c r="AA33" s="30" t="e">
        <f aca="false">Z33</f>
        <v>#DIV/0!</v>
      </c>
      <c r="AB33" s="3"/>
      <c r="AC33" s="20"/>
      <c r="AD33" s="20"/>
      <c r="AE33" s="20"/>
      <c r="AF33" s="20"/>
      <c r="AG33" s="24" t="e">
        <f aca="false">SUMPRODUCT($AC$4:$AE$4,AC33:AE33)/SUMPRODUCT($AC$4:$AE$4,IF(ISNUMBER(AC33:AE33),1,0))</f>
        <v>#DIV/0!</v>
      </c>
      <c r="AH33" s="25" t="e">
        <f aca="false">ROUND(AG33,0)</f>
        <v>#DIV/0!</v>
      </c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6" t="e">
        <f aca="false">SUMPRODUCT($AI$4:$AS$4,AI33:AS33)/SUMPRODUCT($AI$4:$AS$4,IF(ISNUMBER(AI33:AS33),1,0))</f>
        <v>#DIV/0!</v>
      </c>
      <c r="AV33" s="40" t="e">
        <f aca="false">AU33</f>
        <v>#DIV/0!</v>
      </c>
      <c r="AW33" s="31" t="e">
        <f aca="false">AG33/3+AU33*2/3</f>
        <v>#DIV/0!</v>
      </c>
      <c r="AX33" s="31" t="e">
        <f aca="false">AH33/3+AV33*2/3</f>
        <v>#DIV/0!</v>
      </c>
      <c r="AY33" s="32" t="e">
        <f aca="false">ROUND(AX33,0)</f>
        <v>#DIV/0!</v>
      </c>
      <c r="AZ33" s="33" t="e">
        <f aca="false">AY33</f>
        <v>#DIV/0!</v>
      </c>
      <c r="BA33" s="34" t="e">
        <f aca="false">Y33</f>
        <v>#DIV/0!</v>
      </c>
      <c r="BB33" s="34" t="e">
        <f aca="false">AA33</f>
        <v>#DIV/0!</v>
      </c>
      <c r="BC33" s="35" t="e">
        <f aca="false">BA33/3+AX33*2/3</f>
        <v>#DIV/0!</v>
      </c>
      <c r="BD33" s="35" t="e">
        <f aca="false">BB33/3+AY33*2/3</f>
        <v>#DIV/0!</v>
      </c>
      <c r="BE33" s="36" t="e">
        <f aca="false">ROUND(BC33,0)</f>
        <v>#DIV/0!</v>
      </c>
      <c r="BF33" s="3"/>
      <c r="BG33" s="3"/>
      <c r="BH33" s="3"/>
      <c r="BI33" s="3"/>
      <c r="BJ33" s="3"/>
      <c r="BK33" s="3"/>
      <c r="BL33" s="3"/>
      <c r="BM33" s="3"/>
      <c r="BN33" s="3"/>
    </row>
    <row r="34" customFormat="false" ht="35.35" hidden="false" customHeight="true" outlineLevel="0" collapsed="false">
      <c r="A34" s="22" t="n">
        <v>31</v>
      </c>
      <c r="B34" s="23"/>
      <c r="C34" s="23"/>
      <c r="D34" s="20"/>
      <c r="E34" s="20"/>
      <c r="F34" s="20"/>
      <c r="G34" s="20"/>
      <c r="H34" s="24" t="e">
        <f aca="false">SUMPRODUCT($D$4:$F$4,D34:F34)/SUMPRODUCT($D$4:$F$4,IF(ISNUMBER(D34:F34),1,0))</f>
        <v>#DIV/0!</v>
      </c>
      <c r="I34" s="25" t="e">
        <f aca="false">ROUND(H34,0)</f>
        <v>#DIV/0!</v>
      </c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6" t="e">
        <f aca="false">SUMPRODUCT($J$4:$T$4,J34:T34)/SUMPRODUCT($J$4:$T$4,IF(ISNUMBER(J34:T34),1,0))</f>
        <v>#DIV/0!</v>
      </c>
      <c r="W34" s="27" t="e">
        <f aca="false">ROUND(V34,0)</f>
        <v>#DIV/0!</v>
      </c>
      <c r="X34" s="28" t="e">
        <f aca="false">H34/3+V34*2/3</f>
        <v>#DIV/0!</v>
      </c>
      <c r="Y34" s="28" t="e">
        <f aca="false">I34/3+W34*2/3</f>
        <v>#DIV/0!</v>
      </c>
      <c r="Z34" s="29" t="e">
        <f aca="false">ROUND(Y34,0)</f>
        <v>#DIV/0!</v>
      </c>
      <c r="AA34" s="30" t="e">
        <f aca="false">Z34</f>
        <v>#DIV/0!</v>
      </c>
      <c r="AB34" s="3"/>
      <c r="AC34" s="20"/>
      <c r="AD34" s="20"/>
      <c r="AE34" s="20"/>
      <c r="AF34" s="20"/>
      <c r="AG34" s="24" t="e">
        <f aca="false">SUMPRODUCT($AC$4:$AE$4,AC34:AE34)/SUMPRODUCT($AC$4:$AE$4,IF(ISNUMBER(AC34:AE34),1,0))</f>
        <v>#DIV/0!</v>
      </c>
      <c r="AH34" s="25" t="e">
        <f aca="false">ROUND(AG34,0)</f>
        <v>#DIV/0!</v>
      </c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6" t="e">
        <f aca="false">SUMPRODUCT($AI$4:$AS$4,AI34:AS34)/SUMPRODUCT($AI$4:$AS$4,IF(ISNUMBER(AI34:AS34),1,0))</f>
        <v>#DIV/0!</v>
      </c>
      <c r="AV34" s="40" t="e">
        <f aca="false">AU34</f>
        <v>#DIV/0!</v>
      </c>
      <c r="AW34" s="31" t="e">
        <f aca="false">AG34/3+AU34*2/3</f>
        <v>#DIV/0!</v>
      </c>
      <c r="AX34" s="31" t="e">
        <f aca="false">AH34/3+AV34*2/3</f>
        <v>#DIV/0!</v>
      </c>
      <c r="AY34" s="32" t="e">
        <f aca="false">ROUND(AX34,0)</f>
        <v>#DIV/0!</v>
      </c>
      <c r="AZ34" s="33" t="e">
        <f aca="false">AY34</f>
        <v>#DIV/0!</v>
      </c>
      <c r="BA34" s="34" t="e">
        <f aca="false">Y34</f>
        <v>#DIV/0!</v>
      </c>
      <c r="BB34" s="34" t="e">
        <f aca="false">AA34</f>
        <v>#DIV/0!</v>
      </c>
      <c r="BC34" s="35" t="e">
        <f aca="false">BA34/3+AX34*2/3</f>
        <v>#DIV/0!</v>
      </c>
      <c r="BD34" s="35" t="e">
        <f aca="false">BB34/3+AY34*2/3</f>
        <v>#DIV/0!</v>
      </c>
      <c r="BE34" s="36" t="e">
        <f aca="false">ROUND(BC34,0)</f>
        <v>#DIV/0!</v>
      </c>
      <c r="BF34" s="3"/>
      <c r="BG34" s="3"/>
      <c r="BH34" s="3"/>
      <c r="BI34" s="3"/>
      <c r="BJ34" s="3"/>
      <c r="BK34" s="3"/>
      <c r="BL34" s="3"/>
      <c r="BM34" s="3"/>
      <c r="BN34" s="3"/>
    </row>
    <row r="35" customFormat="false" ht="18.55" hidden="false" customHeight="true" outlineLevel="0" collapsed="false">
      <c r="A35" s="3"/>
      <c r="B35" s="42"/>
      <c r="C35" s="4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43"/>
      <c r="BB35" s="43"/>
      <c r="BC35" s="43"/>
      <c r="BD35" s="43"/>
      <c r="BE35" s="3"/>
      <c r="BF35" s="3"/>
      <c r="BG35" s="3"/>
      <c r="BH35" s="3"/>
      <c r="BI35" s="3"/>
      <c r="BJ35" s="3"/>
      <c r="BK35" s="3"/>
      <c r="BL35" s="3"/>
      <c r="BM35" s="3"/>
      <c r="BN35" s="3"/>
    </row>
    <row r="36" customFormat="false" ht="13.8" hidden="false" customHeight="true" outlineLevel="0" collapsed="false">
      <c r="A36" s="3"/>
      <c r="B36" s="44" t="s">
        <v>28</v>
      </c>
      <c r="C36" s="44"/>
      <c r="D36" s="45" t="n">
        <f aca="false">AVERAGE(D5:D34)</f>
        <v>1.5</v>
      </c>
      <c r="E36" s="45"/>
      <c r="F36" s="45" t="n">
        <f aca="false">AVERAGE(F5:F34)</f>
        <v>3</v>
      </c>
      <c r="G36" s="45"/>
      <c r="H36" s="45" t="e">
        <f aca="false">AVERAGE(H5:H34)</f>
        <v>#DIV/0!</v>
      </c>
      <c r="I36" s="45" t="e">
        <f aca="false">AVERAGE(I5:I34)</f>
        <v>#DIV/0!</v>
      </c>
      <c r="J36" s="45" t="n">
        <f aca="false">AVERAGE(J5:J34)</f>
        <v>2.5</v>
      </c>
      <c r="K36" s="45"/>
      <c r="L36" s="45" t="n">
        <f aca="false">AVERAGE(L5:L34)</f>
        <v>1</v>
      </c>
      <c r="M36" s="45"/>
      <c r="N36" s="45" t="n">
        <f aca="false">AVERAGE(N5:N34)</f>
        <v>1.5</v>
      </c>
      <c r="O36" s="45"/>
      <c r="P36" s="45" t="e">
        <f aca="false">AVERAGE(P5:P34)</f>
        <v>#DIV/0!</v>
      </c>
      <c r="Q36" s="45"/>
      <c r="R36" s="45" t="e">
        <f aca="false">AVERAGE(R5:R34)</f>
        <v>#DIV/0!</v>
      </c>
      <c r="S36" s="45"/>
      <c r="T36" s="45" t="e">
        <f aca="false">AVERAGE(T5:T34)</f>
        <v>#DIV/0!</v>
      </c>
      <c r="U36" s="45"/>
      <c r="V36" s="45" t="e">
        <f aca="false">AVERAGE(V5:V34)</f>
        <v>#DIV/0!</v>
      </c>
      <c r="W36" s="45" t="e">
        <f aca="false">AVERAGE(W5:W34)</f>
        <v>#DIV/0!</v>
      </c>
      <c r="X36" s="45" t="e">
        <f aca="false">AVERAGE(X5:X34)</f>
        <v>#DIV/0!</v>
      </c>
      <c r="Y36" s="45" t="e">
        <f aca="false">AVERAGE(Y5:Y34)</f>
        <v>#DIV/0!</v>
      </c>
      <c r="Z36" s="45" t="e">
        <f aca="false">AVERAGE(Z5:Z34)</f>
        <v>#DIV/0!</v>
      </c>
      <c r="AA36" s="45" t="e">
        <f aca="false">AVERAGE(AA5:AA34)</f>
        <v>#DIV/0!</v>
      </c>
      <c r="AB36" s="3"/>
      <c r="AC36" s="45" t="e">
        <f aca="false">AVERAGE(AC5:AC34)</f>
        <v>#DIV/0!</v>
      </c>
      <c r="AD36" s="45"/>
      <c r="AE36" s="45" t="e">
        <f aca="false">AVERAGE(AE5:AE34)</f>
        <v>#DIV/0!</v>
      </c>
      <c r="AF36" s="45"/>
      <c r="AG36" s="45" t="e">
        <f aca="false">AVERAGE(AG5:AG34)</f>
        <v>#DIV/0!</v>
      </c>
      <c r="AH36" s="45" t="e">
        <f aca="false">AVERAGE(AH5:AH34)</f>
        <v>#DIV/0!</v>
      </c>
      <c r="AI36" s="45" t="e">
        <f aca="false">AVERAGE(AI5:AI34)</f>
        <v>#DIV/0!</v>
      </c>
      <c r="AJ36" s="45"/>
      <c r="AK36" s="45" t="e">
        <f aca="false">AVERAGE(AK5:AK34)</f>
        <v>#DIV/0!</v>
      </c>
      <c r="AL36" s="45"/>
      <c r="AM36" s="45" t="e">
        <f aca="false">AVERAGE(AM5:AM34)</f>
        <v>#DIV/0!</v>
      </c>
      <c r="AN36" s="45"/>
      <c r="AO36" s="45" t="e">
        <f aca="false">AVERAGE(AO5:AO34)</f>
        <v>#DIV/0!</v>
      </c>
      <c r="AP36" s="45"/>
      <c r="AQ36" s="45" t="e">
        <f aca="false">AVERAGE(AQ5:AQ34)</f>
        <v>#DIV/0!</v>
      </c>
      <c r="AR36" s="45"/>
      <c r="AS36" s="45" t="e">
        <f aca="false">AVERAGE(AS5:AS34)</f>
        <v>#DIV/0!</v>
      </c>
      <c r="AT36" s="45"/>
      <c r="AU36" s="45" t="e">
        <f aca="false">AVERAGE(AU5:AU34)</f>
        <v>#DIV/0!</v>
      </c>
      <c r="AV36" s="45" t="e">
        <f aca="false">AVERAGE(AV5:AV34)</f>
        <v>#DIV/0!</v>
      </c>
      <c r="AW36" s="45" t="e">
        <f aca="false">AVERAGE(AW5:AW34)</f>
        <v>#DIV/0!</v>
      </c>
      <c r="AX36" s="45" t="e">
        <f aca="false">AVERAGE(AX5:AX34)</f>
        <v>#DIV/0!</v>
      </c>
      <c r="AY36" s="45" t="e">
        <f aca="false">AVERAGE(AY5:AY34)</f>
        <v>#DIV/0!</v>
      </c>
      <c r="AZ36" s="45" t="e">
        <f aca="false">AVERAGE(AZ5:AZ34)</f>
        <v>#DIV/0!</v>
      </c>
      <c r="BA36" s="45" t="e">
        <f aca="false">AVERAGE(BA5:BA34)</f>
        <v>#DIV/0!</v>
      </c>
      <c r="BB36" s="45" t="e">
        <f aca="false">AVERAGE(BB5:BB34)</f>
        <v>#DIV/0!</v>
      </c>
      <c r="BC36" s="45" t="e">
        <f aca="false">AVERAGE(BC5:BC34)</f>
        <v>#DIV/0!</v>
      </c>
      <c r="BD36" s="45" t="e">
        <f aca="false">AVERAGE(BD5:BD34)</f>
        <v>#DIV/0!</v>
      </c>
      <c r="BE36" s="45" t="e">
        <f aca="false">AVERAGE(BE5:BE34)</f>
        <v>#DIV/0!</v>
      </c>
      <c r="BF36" s="3"/>
      <c r="BG36" s="3"/>
      <c r="BH36" s="3"/>
      <c r="BI36" s="3"/>
      <c r="BJ36" s="3"/>
      <c r="BK36" s="3"/>
      <c r="BL36" s="3"/>
      <c r="BM36" s="3"/>
      <c r="BN36" s="3"/>
    </row>
    <row r="37" customFormat="false" ht="12.8" hidden="false" customHeight="false" outlineLevel="0" collapsed="false">
      <c r="A37" s="3"/>
      <c r="B37" s="42"/>
      <c r="C37" s="42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</row>
    <row r="38" customFormat="false" ht="13.35" hidden="false" customHeight="false" outlineLevel="0" collapsed="false">
      <c r="A38" s="3"/>
      <c r="B38" s="46" t="s">
        <v>29</v>
      </c>
      <c r="C38" s="47" t="s">
        <v>30</v>
      </c>
      <c r="D38" s="48" t="n">
        <f aca="false">COUNTIF(D$5:D$34,"1")</f>
        <v>1</v>
      </c>
      <c r="E38" s="48"/>
      <c r="F38" s="48" t="n">
        <f aca="false">COUNTIF(F$5:F$34,"1")</f>
        <v>0</v>
      </c>
      <c r="G38" s="48"/>
      <c r="H38" s="48" t="n">
        <f aca="false">COUNTIF(H$5:H$34,"1")</f>
        <v>0</v>
      </c>
      <c r="I38" s="48" t="n">
        <f aca="false">COUNTIF(I$5:I$34,"1")</f>
        <v>0</v>
      </c>
      <c r="J38" s="48" t="n">
        <f aca="false">COUNTIF(J$5:J$34,"1")</f>
        <v>0</v>
      </c>
      <c r="K38" s="48"/>
      <c r="L38" s="48" t="n">
        <f aca="false">COUNTIF(L$5:L$34,"1")</f>
        <v>1</v>
      </c>
      <c r="M38" s="48"/>
      <c r="N38" s="48" t="n">
        <f aca="false">COUNTIF(N$5:N$34,"1")</f>
        <v>1</v>
      </c>
      <c r="O38" s="48"/>
      <c r="P38" s="48" t="n">
        <f aca="false">COUNTIF(P$5:P$34,"1")</f>
        <v>0</v>
      </c>
      <c r="Q38" s="48"/>
      <c r="R38" s="48" t="n">
        <f aca="false">COUNTIF(R$5:R$34,"1")</f>
        <v>0</v>
      </c>
      <c r="S38" s="48"/>
      <c r="T38" s="48" t="n">
        <f aca="false">COUNTIF(T$5:T$34,"1")</f>
        <v>0</v>
      </c>
      <c r="U38" s="48"/>
      <c r="V38" s="48" t="n">
        <f aca="false">COUNTIF(V$5:V$34,"1")</f>
        <v>0</v>
      </c>
      <c r="W38" s="48" t="n">
        <f aca="false">COUNTIF(W$5:W$34,"1")</f>
        <v>0</v>
      </c>
      <c r="X38" s="48" t="n">
        <f aca="false">COUNTIF(X$5:X$34,"1")</f>
        <v>0</v>
      </c>
      <c r="Y38" s="48" t="n">
        <f aca="false">COUNTIF(Y$5:Y$34,"1")</f>
        <v>0</v>
      </c>
      <c r="Z38" s="48" t="n">
        <f aca="false">COUNTIF(Z$5:Z$34,"1")</f>
        <v>0</v>
      </c>
      <c r="AA38" s="48" t="n">
        <f aca="false">COUNTIF(AA$5:AA$34,"1")</f>
        <v>0</v>
      </c>
      <c r="AB38" s="3"/>
      <c r="AC38" s="48" t="n">
        <f aca="false">COUNTIF(AC$5:AC$34,"1")</f>
        <v>0</v>
      </c>
      <c r="AD38" s="48"/>
      <c r="AE38" s="48" t="n">
        <f aca="false">COUNTIF(AE$5:AE$34,"1")</f>
        <v>0</v>
      </c>
      <c r="AF38" s="48"/>
      <c r="AG38" s="48" t="n">
        <f aca="false">COUNTIF(AG$5:AG$34,"1")</f>
        <v>0</v>
      </c>
      <c r="AH38" s="48" t="n">
        <f aca="false">COUNTIF(AH$5:AH$34,"1")</f>
        <v>0</v>
      </c>
      <c r="AI38" s="48" t="n">
        <f aca="false">COUNTIF(AI$5:AI$34,"1")</f>
        <v>0</v>
      </c>
      <c r="AJ38" s="48"/>
      <c r="AK38" s="48" t="n">
        <f aca="false">COUNTIF(AK$5:AK$34,"1")</f>
        <v>0</v>
      </c>
      <c r="AL38" s="48"/>
      <c r="AM38" s="48" t="n">
        <f aca="false">COUNTIF(AM$5:AM$34,"1")</f>
        <v>0</v>
      </c>
      <c r="AN38" s="48"/>
      <c r="AO38" s="48" t="n">
        <f aca="false">COUNTIF(AO$5:AO$34,"1")</f>
        <v>0</v>
      </c>
      <c r="AP38" s="48"/>
      <c r="AQ38" s="48" t="n">
        <f aca="false">COUNTIF(AQ$5:AQ$34,"1")</f>
        <v>0</v>
      </c>
      <c r="AR38" s="48"/>
      <c r="AS38" s="48" t="n">
        <f aca="false">COUNTIF(AS$5:AS$34,"1")</f>
        <v>0</v>
      </c>
      <c r="AT38" s="48"/>
      <c r="AU38" s="48" t="n">
        <f aca="false">COUNTIF(AU$5:AU$34,"1")</f>
        <v>0</v>
      </c>
      <c r="AV38" s="48" t="n">
        <f aca="false">COUNTIF(AV$5:AV$34,"1")</f>
        <v>0</v>
      </c>
      <c r="AW38" s="48" t="n">
        <f aca="false">COUNTIF(AW$5:AW$34,"1")</f>
        <v>0</v>
      </c>
      <c r="AX38" s="48" t="n">
        <f aca="false">COUNTIF(AX$5:AX$34,"1")</f>
        <v>0</v>
      </c>
      <c r="AY38" s="48" t="n">
        <f aca="false">COUNTIF(AY$5:AY$34,"1")</f>
        <v>0</v>
      </c>
      <c r="AZ38" s="48" t="n">
        <f aca="false">COUNTIF(AZ$5:AZ$34,"1")</f>
        <v>0</v>
      </c>
      <c r="BA38" s="48" t="n">
        <f aca="false">COUNTIF(BA$5:BA$34,"1")</f>
        <v>0</v>
      </c>
      <c r="BB38" s="48" t="n">
        <f aca="false">COUNTIF(BB$5:BB$34,"1")</f>
        <v>0</v>
      </c>
      <c r="BC38" s="48" t="n">
        <f aca="false">COUNTIF(BC$5:BC$34,"1")</f>
        <v>0</v>
      </c>
      <c r="BD38" s="48" t="n">
        <f aca="false">COUNTIF(BD$5:BD$34,"1")</f>
        <v>0</v>
      </c>
      <c r="BE38" s="48" t="n">
        <f aca="false">COUNTIF(BE$5:BE$34,"1")</f>
        <v>0</v>
      </c>
      <c r="BF38" s="3"/>
      <c r="BG38" s="3"/>
      <c r="BH38" s="3"/>
      <c r="BI38" s="3"/>
      <c r="BJ38" s="3"/>
      <c r="BK38" s="3"/>
      <c r="BL38" s="3"/>
      <c r="BM38" s="3"/>
      <c r="BN38" s="3"/>
    </row>
    <row r="39" customFormat="false" ht="13.35" hidden="false" customHeight="false" outlineLevel="0" collapsed="false">
      <c r="A39" s="3"/>
      <c r="B39" s="49" t="s">
        <v>29</v>
      </c>
      <c r="C39" s="50" t="s">
        <v>31</v>
      </c>
      <c r="D39" s="48" t="n">
        <f aca="false">COUNTIF(D$5:D$34,"2")</f>
        <v>1</v>
      </c>
      <c r="E39" s="48"/>
      <c r="F39" s="48" t="n">
        <f aca="false">COUNTIF(F$5:F$34,"2")</f>
        <v>0</v>
      </c>
      <c r="G39" s="48"/>
      <c r="H39" s="48" t="n">
        <f aca="false">COUNTIF(H$5:H$34,"2")</f>
        <v>1</v>
      </c>
      <c r="I39" s="48" t="n">
        <f aca="false">COUNTIF(I$5:I$34,"2")</f>
        <v>1</v>
      </c>
      <c r="J39" s="48" t="n">
        <f aca="false">COUNTIF(J$5:J$34,"2")</f>
        <v>1</v>
      </c>
      <c r="K39" s="48"/>
      <c r="L39" s="48" t="n">
        <f aca="false">COUNTIF(L$5:L$34,"2")</f>
        <v>0</v>
      </c>
      <c r="M39" s="48"/>
      <c r="N39" s="48" t="n">
        <f aca="false">COUNTIF(N$5:N$34,"2")</f>
        <v>1</v>
      </c>
      <c r="O39" s="48"/>
      <c r="P39" s="48" t="n">
        <f aca="false">COUNTIF(P$5:P$34,"2")</f>
        <v>0</v>
      </c>
      <c r="Q39" s="48"/>
      <c r="R39" s="48" t="n">
        <f aca="false">COUNTIF(R$5:R$34,"2")</f>
        <v>0</v>
      </c>
      <c r="S39" s="48"/>
      <c r="T39" s="48" t="n">
        <f aca="false">COUNTIF(T$5:T$34,"2")</f>
        <v>0</v>
      </c>
      <c r="U39" s="48"/>
      <c r="V39" s="48" t="n">
        <f aca="false">COUNTIF(V$5:V$34,"2")</f>
        <v>0</v>
      </c>
      <c r="W39" s="48" t="n">
        <f aca="false">COUNTIF(W$5:W$34,"2")</f>
        <v>2</v>
      </c>
      <c r="X39" s="48" t="n">
        <f aca="false">COUNTIF(X$5:X$34,"2")</f>
        <v>0</v>
      </c>
      <c r="Y39" s="48" t="n">
        <f aca="false">COUNTIF(Y$5:Y$34,"2")</f>
        <v>1</v>
      </c>
      <c r="Z39" s="48" t="n">
        <f aca="false">COUNTIF(Z$5:Z$34,"2")</f>
        <v>2</v>
      </c>
      <c r="AA39" s="48" t="n">
        <f aca="false">COUNTIF(AA$5:AA$34,"2")</f>
        <v>2</v>
      </c>
      <c r="AB39" s="3"/>
      <c r="AC39" s="48" t="n">
        <f aca="false">COUNTIF(AC$5:AC$34,"2")</f>
        <v>0</v>
      </c>
      <c r="AD39" s="48"/>
      <c r="AE39" s="48" t="n">
        <f aca="false">COUNTIF(AE$5:AE$34,"2")</f>
        <v>0</v>
      </c>
      <c r="AF39" s="48"/>
      <c r="AG39" s="48" t="n">
        <f aca="false">COUNTIF(AG$5:AG$34,"2")</f>
        <v>0</v>
      </c>
      <c r="AH39" s="48" t="n">
        <f aca="false">COUNTIF(AH$5:AH$34,"2")</f>
        <v>0</v>
      </c>
      <c r="AI39" s="48" t="n">
        <f aca="false">COUNTIF(AI$5:AI$34,"2")</f>
        <v>0</v>
      </c>
      <c r="AJ39" s="48"/>
      <c r="AK39" s="48" t="n">
        <f aca="false">COUNTIF(AK$5:AK$34,"2")</f>
        <v>0</v>
      </c>
      <c r="AL39" s="48"/>
      <c r="AM39" s="48" t="n">
        <f aca="false">COUNTIF(AM$5:AM$34,"2")</f>
        <v>0</v>
      </c>
      <c r="AN39" s="48"/>
      <c r="AO39" s="48" t="n">
        <f aca="false">COUNTIF(AO$5:AO$34,"2")</f>
        <v>0</v>
      </c>
      <c r="AP39" s="48"/>
      <c r="AQ39" s="48" t="n">
        <f aca="false">COUNTIF(AQ$5:AQ$34,"2")</f>
        <v>0</v>
      </c>
      <c r="AR39" s="48"/>
      <c r="AS39" s="48" t="n">
        <f aca="false">COUNTIF(AS$5:AS$34,"2")</f>
        <v>0</v>
      </c>
      <c r="AT39" s="48"/>
      <c r="AU39" s="48" t="n">
        <f aca="false">COUNTIF(AU$5:AU$34,"2")</f>
        <v>0</v>
      </c>
      <c r="AV39" s="48" t="n">
        <f aca="false">COUNTIF(AV$5:AV$34,"2")</f>
        <v>0</v>
      </c>
      <c r="AW39" s="48" t="n">
        <f aca="false">COUNTIF(AW$5:AW$34,"2")</f>
        <v>0</v>
      </c>
      <c r="AX39" s="48" t="n">
        <f aca="false">COUNTIF(AX$5:AX$34,"2")</f>
        <v>0</v>
      </c>
      <c r="AY39" s="48" t="n">
        <f aca="false">COUNTIF(AY$5:AY$34,"2")</f>
        <v>0</v>
      </c>
      <c r="AZ39" s="48" t="n">
        <f aca="false">COUNTIF(AZ$5:AZ$34,"2")</f>
        <v>0</v>
      </c>
      <c r="BA39" s="48" t="n">
        <f aca="false">COUNTIF(BA$5:BA$34,"2")</f>
        <v>1</v>
      </c>
      <c r="BB39" s="48" t="n">
        <f aca="false">COUNTIF(BB$5:BB$34,"2")</f>
        <v>2</v>
      </c>
      <c r="BC39" s="48" t="n">
        <f aca="false">COUNTIF(BC$5:BC$34,"2")</f>
        <v>0</v>
      </c>
      <c r="BD39" s="48" t="n">
        <f aca="false">COUNTIF(BD$5:BD$34,"2")</f>
        <v>0</v>
      </c>
      <c r="BE39" s="48" t="n">
        <f aca="false">COUNTIF(BE$5:BE$34,"2")</f>
        <v>0</v>
      </c>
      <c r="BF39" s="3"/>
      <c r="BG39" s="3"/>
      <c r="BH39" s="3"/>
      <c r="BI39" s="3"/>
      <c r="BJ39" s="3"/>
      <c r="BK39" s="3"/>
      <c r="BL39" s="3"/>
      <c r="BM39" s="3"/>
      <c r="BN39" s="3"/>
    </row>
    <row r="40" customFormat="false" ht="25.8" hidden="false" customHeight="false" outlineLevel="0" collapsed="false">
      <c r="A40" s="3"/>
      <c r="B40" s="49" t="s">
        <v>29</v>
      </c>
      <c r="C40" s="50" t="s">
        <v>32</v>
      </c>
      <c r="D40" s="48" t="n">
        <f aca="false">COUNTIF(D$5:D$34,"3")</f>
        <v>0</v>
      </c>
      <c r="E40" s="48"/>
      <c r="F40" s="48" t="n">
        <f aca="false">COUNTIF(F$5:F$34,"3")</f>
        <v>2</v>
      </c>
      <c r="G40" s="48"/>
      <c r="H40" s="48" t="n">
        <f aca="false">COUNTIF(H$5:H$34,"3")</f>
        <v>0</v>
      </c>
      <c r="I40" s="48" t="n">
        <f aca="false">COUNTIF(I$5:I$34,"3")</f>
        <v>1</v>
      </c>
      <c r="J40" s="48" t="n">
        <f aca="false">COUNTIF(J$5:J$34,"3")</f>
        <v>1</v>
      </c>
      <c r="K40" s="48"/>
      <c r="L40" s="48" t="n">
        <f aca="false">COUNTIF(L$5:L$34,"3")</f>
        <v>0</v>
      </c>
      <c r="M40" s="48"/>
      <c r="N40" s="48" t="n">
        <f aca="false">COUNTIF(N$5:N$34,"3")</f>
        <v>0</v>
      </c>
      <c r="O40" s="48"/>
      <c r="P40" s="48" t="n">
        <f aca="false">COUNTIF(P$5:P$34,"3")</f>
        <v>0</v>
      </c>
      <c r="Q40" s="48"/>
      <c r="R40" s="48" t="n">
        <f aca="false">COUNTIF(R$5:R$34,"3")</f>
        <v>0</v>
      </c>
      <c r="S40" s="48"/>
      <c r="T40" s="48" t="n">
        <f aca="false">COUNTIF(T$5:T$34,"3")</f>
        <v>0</v>
      </c>
      <c r="U40" s="48"/>
      <c r="V40" s="48" t="n">
        <f aca="false">COUNTIF(V$5:V$34,"3")</f>
        <v>0</v>
      </c>
      <c r="W40" s="48" t="n">
        <f aca="false">COUNTIF(W$5:W$34,"3")</f>
        <v>0</v>
      </c>
      <c r="X40" s="48" t="n">
        <f aca="false">COUNTIF(X$5:X$34,"3")</f>
        <v>0</v>
      </c>
      <c r="Y40" s="48" t="n">
        <f aca="false">COUNTIF(Y$5:Y$34,"3")</f>
        <v>0</v>
      </c>
      <c r="Z40" s="48" t="n">
        <f aca="false">COUNTIF(Z$5:Z$34,"3")</f>
        <v>0</v>
      </c>
      <c r="AA40" s="48" t="n">
        <f aca="false">COUNTIF(AA$5:AA$34,"3")</f>
        <v>0</v>
      </c>
      <c r="AB40" s="3"/>
      <c r="AC40" s="48" t="n">
        <f aca="false">COUNTIF(AC$5:AC$34,"3")</f>
        <v>0</v>
      </c>
      <c r="AD40" s="48"/>
      <c r="AE40" s="48" t="n">
        <f aca="false">COUNTIF(AE$5:AE$34,"3")</f>
        <v>0</v>
      </c>
      <c r="AF40" s="48"/>
      <c r="AG40" s="48" t="n">
        <f aca="false">COUNTIF(AG$5:AG$34,"3")</f>
        <v>0</v>
      </c>
      <c r="AH40" s="48" t="n">
        <f aca="false">COUNTIF(AH$5:AH$34,"3")</f>
        <v>0</v>
      </c>
      <c r="AI40" s="48" t="n">
        <f aca="false">COUNTIF(AI$5:AI$34,"3")</f>
        <v>0</v>
      </c>
      <c r="AJ40" s="48"/>
      <c r="AK40" s="48" t="n">
        <f aca="false">COUNTIF(AK$5:AK$34,"3")</f>
        <v>0</v>
      </c>
      <c r="AL40" s="48"/>
      <c r="AM40" s="48" t="n">
        <f aca="false">COUNTIF(AM$5:AM$34,"3")</f>
        <v>0</v>
      </c>
      <c r="AN40" s="48"/>
      <c r="AO40" s="48" t="n">
        <f aca="false">COUNTIF(AO$5:AO$34,"3")</f>
        <v>0</v>
      </c>
      <c r="AP40" s="48"/>
      <c r="AQ40" s="48" t="n">
        <f aca="false">COUNTIF(AQ$5:AQ$34,"3")</f>
        <v>0</v>
      </c>
      <c r="AR40" s="48"/>
      <c r="AS40" s="48" t="n">
        <f aca="false">COUNTIF(AS$5:AS$34,"3")</f>
        <v>0</v>
      </c>
      <c r="AT40" s="48"/>
      <c r="AU40" s="48" t="n">
        <f aca="false">COUNTIF(AU$5:AU$34,"3")</f>
        <v>0</v>
      </c>
      <c r="AV40" s="48" t="n">
        <f aca="false">COUNTIF(AV$5:AV$34,"3")</f>
        <v>0</v>
      </c>
      <c r="AW40" s="48" t="n">
        <f aca="false">COUNTIF(AW$5:AW$34,"3")</f>
        <v>0</v>
      </c>
      <c r="AX40" s="48" t="n">
        <f aca="false">COUNTIF(AX$5:AX$34,"3")</f>
        <v>0</v>
      </c>
      <c r="AY40" s="48" t="n">
        <f aca="false">COUNTIF(AY$5:AY$34,"3")</f>
        <v>0</v>
      </c>
      <c r="AZ40" s="48" t="n">
        <f aca="false">COUNTIF(AZ$5:AZ$34,"3")</f>
        <v>0</v>
      </c>
      <c r="BA40" s="48" t="n">
        <f aca="false">COUNTIF(BA$5:BA$34,"3")</f>
        <v>0</v>
      </c>
      <c r="BB40" s="48" t="n">
        <f aca="false">COUNTIF(BB$5:BB$34,"3")</f>
        <v>0</v>
      </c>
      <c r="BC40" s="48" t="n">
        <f aca="false">COUNTIF(BC$5:BC$34,"3")</f>
        <v>0</v>
      </c>
      <c r="BD40" s="48" t="n">
        <f aca="false">COUNTIF(BD$5:BD$34,"3")</f>
        <v>0</v>
      </c>
      <c r="BE40" s="48" t="n">
        <f aca="false">COUNTIF(BE$5:BE$34,"3")</f>
        <v>0</v>
      </c>
      <c r="BF40" s="3"/>
      <c r="BG40" s="3"/>
      <c r="BH40" s="3"/>
      <c r="BI40" s="3"/>
      <c r="BJ40" s="3"/>
      <c r="BK40" s="3"/>
      <c r="BL40" s="3"/>
      <c r="BM40" s="3"/>
      <c r="BN40" s="3"/>
    </row>
    <row r="41" customFormat="false" ht="25.8" hidden="false" customHeight="false" outlineLevel="0" collapsed="false">
      <c r="A41" s="3"/>
      <c r="B41" s="49" t="s">
        <v>29</v>
      </c>
      <c r="C41" s="50" t="s">
        <v>33</v>
      </c>
      <c r="D41" s="48" t="n">
        <f aca="false">COUNTIF(D$5:D$34,"4")</f>
        <v>0</v>
      </c>
      <c r="E41" s="48"/>
      <c r="F41" s="48" t="n">
        <f aca="false">COUNTIF(F$5:F$34,"4")</f>
        <v>0</v>
      </c>
      <c r="G41" s="48"/>
      <c r="H41" s="48" t="n">
        <f aca="false">COUNTIF(H$5:H$34,"4")</f>
        <v>0</v>
      </c>
      <c r="I41" s="48" t="n">
        <f aca="false">COUNTIF(I$5:I$34,"4")</f>
        <v>0</v>
      </c>
      <c r="J41" s="48" t="n">
        <f aca="false">COUNTIF(J$5:J$34,"4")</f>
        <v>0</v>
      </c>
      <c r="K41" s="48"/>
      <c r="L41" s="48" t="n">
        <f aca="false">COUNTIF(L$5:L$34,"4")</f>
        <v>0</v>
      </c>
      <c r="M41" s="48"/>
      <c r="N41" s="48" t="n">
        <f aca="false">COUNTIF(N$5:N$34,"4")</f>
        <v>0</v>
      </c>
      <c r="O41" s="48"/>
      <c r="P41" s="48" t="n">
        <f aca="false">COUNTIF(P$5:P$34,"4")</f>
        <v>0</v>
      </c>
      <c r="Q41" s="48"/>
      <c r="R41" s="48" t="n">
        <f aca="false">COUNTIF(R$5:R$34,"4")</f>
        <v>0</v>
      </c>
      <c r="S41" s="48"/>
      <c r="T41" s="48" t="n">
        <f aca="false">COUNTIF(T$5:T$34,"4")</f>
        <v>0</v>
      </c>
      <c r="U41" s="48"/>
      <c r="V41" s="48" t="n">
        <f aca="false">COUNTIF(V$5:V$34,"4")</f>
        <v>0</v>
      </c>
      <c r="W41" s="48" t="n">
        <f aca="false">COUNTIF(W$5:W$34,"4")</f>
        <v>0</v>
      </c>
      <c r="X41" s="48" t="n">
        <f aca="false">COUNTIF(X$5:X$34,"4")</f>
        <v>0</v>
      </c>
      <c r="Y41" s="48" t="n">
        <f aca="false">COUNTIF(Y$5:Y$34,"4")</f>
        <v>0</v>
      </c>
      <c r="Z41" s="48" t="n">
        <f aca="false">COUNTIF(Z$5:Z$34,"4")</f>
        <v>0</v>
      </c>
      <c r="AA41" s="48" t="n">
        <f aca="false">COUNTIF(AA$5:AA$34,"4")</f>
        <v>0</v>
      </c>
      <c r="AB41" s="3"/>
      <c r="AC41" s="48" t="n">
        <f aca="false">COUNTIF(AC$5:AC$34,"4")</f>
        <v>0</v>
      </c>
      <c r="AD41" s="48"/>
      <c r="AE41" s="48" t="n">
        <f aca="false">COUNTIF(AE$5:AE$34,"4")</f>
        <v>0</v>
      </c>
      <c r="AF41" s="48"/>
      <c r="AG41" s="48" t="n">
        <f aca="false">COUNTIF(AG$5:AG$34,"4")</f>
        <v>0</v>
      </c>
      <c r="AH41" s="48" t="n">
        <f aca="false">COUNTIF(AH$5:AH$34,"4")</f>
        <v>0</v>
      </c>
      <c r="AI41" s="48" t="n">
        <f aca="false">COUNTIF(AI$5:AI$34,"4")</f>
        <v>0</v>
      </c>
      <c r="AJ41" s="48"/>
      <c r="AK41" s="48" t="n">
        <f aca="false">COUNTIF(AK$5:AK$34,"4")</f>
        <v>0</v>
      </c>
      <c r="AL41" s="48"/>
      <c r="AM41" s="48" t="n">
        <f aca="false">COUNTIF(AM$5:AM$34,"4")</f>
        <v>0</v>
      </c>
      <c r="AN41" s="48"/>
      <c r="AO41" s="48" t="n">
        <f aca="false">COUNTIF(AO$5:AO$34,"4")</f>
        <v>0</v>
      </c>
      <c r="AP41" s="48"/>
      <c r="AQ41" s="48" t="n">
        <f aca="false">COUNTIF(AQ$5:AQ$34,"4")</f>
        <v>0</v>
      </c>
      <c r="AR41" s="48"/>
      <c r="AS41" s="48" t="n">
        <f aca="false">COUNTIF(AS$5:AS$34,"4")</f>
        <v>0</v>
      </c>
      <c r="AT41" s="48"/>
      <c r="AU41" s="48" t="n">
        <f aca="false">COUNTIF(AU$5:AU$34,"4")</f>
        <v>0</v>
      </c>
      <c r="AV41" s="48" t="n">
        <f aca="false">COUNTIF(AV$5:AV$34,"4")</f>
        <v>0</v>
      </c>
      <c r="AW41" s="48" t="n">
        <f aca="false">COUNTIF(AW$5:AW$34,"4")</f>
        <v>0</v>
      </c>
      <c r="AX41" s="48" t="n">
        <f aca="false">COUNTIF(AX$5:AX$34,"4")</f>
        <v>0</v>
      </c>
      <c r="AY41" s="48" t="n">
        <f aca="false">COUNTIF(AY$5:AY$34,"4")</f>
        <v>0</v>
      </c>
      <c r="AZ41" s="48" t="n">
        <f aca="false">COUNTIF(AZ$5:AZ$34,"4")</f>
        <v>0</v>
      </c>
      <c r="BA41" s="48" t="n">
        <f aca="false">COUNTIF(BA$5:BA$34,"4")</f>
        <v>0</v>
      </c>
      <c r="BB41" s="48" t="n">
        <f aca="false">COUNTIF(BB$5:BB$34,"4")</f>
        <v>0</v>
      </c>
      <c r="BC41" s="48" t="n">
        <f aca="false">COUNTIF(BC$5:BC$34,"4")</f>
        <v>0</v>
      </c>
      <c r="BD41" s="48" t="n">
        <f aca="false">COUNTIF(BD$5:BD$34,"4")</f>
        <v>0</v>
      </c>
      <c r="BE41" s="48" t="n">
        <f aca="false">COUNTIF(BE$5:BE$34,"4")</f>
        <v>0</v>
      </c>
      <c r="BF41" s="3"/>
      <c r="BG41" s="3"/>
      <c r="BH41" s="3"/>
      <c r="BI41" s="3"/>
      <c r="BJ41" s="3"/>
      <c r="BK41" s="3"/>
      <c r="BL41" s="3"/>
      <c r="BM41" s="3"/>
      <c r="BN41" s="3"/>
    </row>
    <row r="42" customFormat="false" ht="13.35" hidden="false" customHeight="false" outlineLevel="0" collapsed="false">
      <c r="A42" s="3"/>
      <c r="B42" s="49" t="s">
        <v>29</v>
      </c>
      <c r="C42" s="50" t="s">
        <v>34</v>
      </c>
      <c r="D42" s="48" t="n">
        <f aca="false">COUNTIF(D$5:D$34,"5")</f>
        <v>0</v>
      </c>
      <c r="E42" s="48"/>
      <c r="F42" s="48" t="n">
        <f aca="false">COUNTIF(F$5:F$34,"5")</f>
        <v>0</v>
      </c>
      <c r="G42" s="48"/>
      <c r="H42" s="48" t="n">
        <f aca="false">COUNTIF(H$5:H$34,"5")</f>
        <v>0</v>
      </c>
      <c r="I42" s="48" t="n">
        <f aca="false">COUNTIF(I$5:I$34,"5")</f>
        <v>0</v>
      </c>
      <c r="J42" s="48" t="n">
        <f aca="false">COUNTIF(J$5:J$34,"5")</f>
        <v>0</v>
      </c>
      <c r="K42" s="48"/>
      <c r="L42" s="48" t="n">
        <f aca="false">COUNTIF(L$5:L$34,"5")</f>
        <v>0</v>
      </c>
      <c r="M42" s="48"/>
      <c r="N42" s="48" t="n">
        <f aca="false">COUNTIF(N$5:N$34,"5")</f>
        <v>0</v>
      </c>
      <c r="O42" s="48"/>
      <c r="P42" s="48" t="n">
        <f aca="false">COUNTIF(P$5:P$34,"5")</f>
        <v>0</v>
      </c>
      <c r="Q42" s="48"/>
      <c r="R42" s="48" t="n">
        <f aca="false">COUNTIF(R$5:R$34,"5")</f>
        <v>0</v>
      </c>
      <c r="S42" s="48"/>
      <c r="T42" s="48" t="n">
        <f aca="false">COUNTIF(T$5:T$34,"5")</f>
        <v>0</v>
      </c>
      <c r="U42" s="48"/>
      <c r="V42" s="48" t="n">
        <f aca="false">COUNTIF(V$5:V$34,"5")</f>
        <v>0</v>
      </c>
      <c r="W42" s="48" t="n">
        <f aca="false">COUNTIF(W$5:W$34,"5")</f>
        <v>0</v>
      </c>
      <c r="X42" s="48" t="n">
        <f aca="false">COUNTIF(X$5:X$34,"5")</f>
        <v>0</v>
      </c>
      <c r="Y42" s="48" t="n">
        <f aca="false">COUNTIF(Y$5:Y$34,"5")</f>
        <v>0</v>
      </c>
      <c r="Z42" s="48" t="n">
        <f aca="false">COUNTIF(Z$5:Z$34,"5")</f>
        <v>0</v>
      </c>
      <c r="AA42" s="48" t="n">
        <f aca="false">COUNTIF(AA$5:AA$34,"5")</f>
        <v>0</v>
      </c>
      <c r="AB42" s="3"/>
      <c r="AC42" s="48" t="n">
        <f aca="false">COUNTIF(AC$5:AC$34,"5")</f>
        <v>0</v>
      </c>
      <c r="AD42" s="48"/>
      <c r="AE42" s="48" t="n">
        <f aca="false">COUNTIF(AE$5:AE$34,"5")</f>
        <v>0</v>
      </c>
      <c r="AF42" s="48"/>
      <c r="AG42" s="48" t="n">
        <f aca="false">COUNTIF(AG$5:AG$34,"5")</f>
        <v>0</v>
      </c>
      <c r="AH42" s="48" t="n">
        <f aca="false">COUNTIF(AH$5:AH$34,"5")</f>
        <v>0</v>
      </c>
      <c r="AI42" s="48" t="n">
        <f aca="false">COUNTIF(AI$5:AI$34,"5")</f>
        <v>0</v>
      </c>
      <c r="AJ42" s="48"/>
      <c r="AK42" s="48" t="n">
        <f aca="false">COUNTIF(AK$5:AK$34,"5")</f>
        <v>0</v>
      </c>
      <c r="AL42" s="48"/>
      <c r="AM42" s="48" t="n">
        <f aca="false">COUNTIF(AM$5:AM$34,"5")</f>
        <v>0</v>
      </c>
      <c r="AN42" s="48"/>
      <c r="AO42" s="48" t="n">
        <f aca="false">COUNTIF(AO$5:AO$34,"5")</f>
        <v>0</v>
      </c>
      <c r="AP42" s="48"/>
      <c r="AQ42" s="48" t="n">
        <f aca="false">COUNTIF(AQ$5:AQ$34,"5")</f>
        <v>0</v>
      </c>
      <c r="AR42" s="48"/>
      <c r="AS42" s="48" t="n">
        <f aca="false">COUNTIF(AS$5:AS$34,"5")</f>
        <v>0</v>
      </c>
      <c r="AT42" s="48"/>
      <c r="AU42" s="48" t="n">
        <f aca="false">COUNTIF(AU$5:AU$34,"5")</f>
        <v>0</v>
      </c>
      <c r="AV42" s="48" t="n">
        <f aca="false">COUNTIF(AV$5:AV$34,"5")</f>
        <v>0</v>
      </c>
      <c r="AW42" s="48" t="n">
        <f aca="false">COUNTIF(AW$5:AW$34,"5")</f>
        <v>0</v>
      </c>
      <c r="AX42" s="48" t="n">
        <f aca="false">COUNTIF(AX$5:AX$34,"5")</f>
        <v>0</v>
      </c>
      <c r="AY42" s="48" t="n">
        <f aca="false">COUNTIF(AY$5:AY$34,"5")</f>
        <v>0</v>
      </c>
      <c r="AZ42" s="48" t="n">
        <f aca="false">COUNTIF(AZ$5:AZ$34,"5")</f>
        <v>0</v>
      </c>
      <c r="BA42" s="48" t="n">
        <f aca="false">COUNTIF(BA$5:BA$34,"5")</f>
        <v>0</v>
      </c>
      <c r="BB42" s="48" t="n">
        <f aca="false">COUNTIF(BB$5:BB$34,"5")</f>
        <v>0</v>
      </c>
      <c r="BC42" s="48" t="n">
        <f aca="false">COUNTIF(BC$5:BC$34,"5")</f>
        <v>0</v>
      </c>
      <c r="BD42" s="48" t="n">
        <f aca="false">COUNTIF(BD$5:BD$34,"5")</f>
        <v>0</v>
      </c>
      <c r="BE42" s="48" t="n">
        <f aca="false">COUNTIF(BE$5:BE$34,"5")</f>
        <v>0</v>
      </c>
      <c r="BF42" s="3"/>
      <c r="BG42" s="3"/>
      <c r="BH42" s="3"/>
      <c r="BI42" s="3"/>
      <c r="BJ42" s="3"/>
      <c r="BK42" s="3"/>
      <c r="BL42" s="3"/>
      <c r="BM42" s="3"/>
      <c r="BN42" s="3"/>
    </row>
    <row r="43" customFormat="false" ht="25.8" hidden="false" customHeight="false" outlineLevel="0" collapsed="false">
      <c r="A43" s="3"/>
      <c r="B43" s="51" t="s">
        <v>29</v>
      </c>
      <c r="C43" s="52" t="s">
        <v>35</v>
      </c>
      <c r="D43" s="48" t="n">
        <f aca="false">COUNTIF(D$5:D$34,"6")</f>
        <v>0</v>
      </c>
      <c r="E43" s="48"/>
      <c r="F43" s="48" t="n">
        <f aca="false">COUNTIF(F$5:F$34,"6")</f>
        <v>0</v>
      </c>
      <c r="G43" s="48"/>
      <c r="H43" s="48" t="n">
        <f aca="false">COUNTIF(H$5:H$34,"6")</f>
        <v>0</v>
      </c>
      <c r="I43" s="48" t="n">
        <f aca="false">COUNTIF(I$5:I$34,"6")</f>
        <v>0</v>
      </c>
      <c r="J43" s="48" t="n">
        <f aca="false">COUNTIF(J$5:J$34,"6")</f>
        <v>0</v>
      </c>
      <c r="K43" s="48"/>
      <c r="L43" s="48" t="n">
        <f aca="false">COUNTIF(L$5:L$34,"6")</f>
        <v>0</v>
      </c>
      <c r="M43" s="48"/>
      <c r="N43" s="48" t="n">
        <f aca="false">COUNTIF(N$5:N$34,"6")</f>
        <v>0</v>
      </c>
      <c r="O43" s="48"/>
      <c r="P43" s="48" t="n">
        <f aca="false">COUNTIF(P$5:P$34,"6")</f>
        <v>0</v>
      </c>
      <c r="Q43" s="48"/>
      <c r="R43" s="48" t="n">
        <f aca="false">COUNTIF(R$5:R$34,"6")</f>
        <v>0</v>
      </c>
      <c r="S43" s="48"/>
      <c r="T43" s="48" t="n">
        <f aca="false">COUNTIF(T$5:T$34,"6")</f>
        <v>0</v>
      </c>
      <c r="U43" s="48"/>
      <c r="V43" s="48" t="n">
        <f aca="false">COUNTIF(V$5:V$34,"6")</f>
        <v>0</v>
      </c>
      <c r="W43" s="48" t="n">
        <f aca="false">COUNTIF(W$5:W$34,"6")</f>
        <v>0</v>
      </c>
      <c r="X43" s="48" t="n">
        <f aca="false">COUNTIF(X$5:X$34,"6")</f>
        <v>0</v>
      </c>
      <c r="Y43" s="48" t="n">
        <f aca="false">COUNTIF(Y$5:Y$34,"6")</f>
        <v>0</v>
      </c>
      <c r="Z43" s="48" t="n">
        <f aca="false">COUNTIF(Z$5:Z$34,"6")</f>
        <v>0</v>
      </c>
      <c r="AA43" s="48" t="n">
        <f aca="false">COUNTIF(AA$5:AA$34,"6")</f>
        <v>0</v>
      </c>
      <c r="AB43" s="3"/>
      <c r="AC43" s="48" t="n">
        <f aca="false">COUNTIF(AC$5:AC$34,"6")</f>
        <v>0</v>
      </c>
      <c r="AD43" s="48"/>
      <c r="AE43" s="48" t="n">
        <f aca="false">COUNTIF(AE$5:AE$34,"6")</f>
        <v>0</v>
      </c>
      <c r="AF43" s="48"/>
      <c r="AG43" s="48" t="n">
        <f aca="false">COUNTIF(AG$5:AG$34,"6")</f>
        <v>0</v>
      </c>
      <c r="AH43" s="48" t="n">
        <f aca="false">COUNTIF(AH$5:AH$34,"6")</f>
        <v>0</v>
      </c>
      <c r="AI43" s="48" t="n">
        <f aca="false">COUNTIF(AI$5:AI$34,"6")</f>
        <v>0</v>
      </c>
      <c r="AJ43" s="48"/>
      <c r="AK43" s="48" t="n">
        <f aca="false">COUNTIF(AK$5:AK$34,"6")</f>
        <v>0</v>
      </c>
      <c r="AL43" s="48"/>
      <c r="AM43" s="48" t="n">
        <f aca="false">COUNTIF(AM$5:AM$34,"6")</f>
        <v>0</v>
      </c>
      <c r="AN43" s="48"/>
      <c r="AO43" s="48" t="n">
        <f aca="false">COUNTIF(AO$5:AO$34,"6")</f>
        <v>0</v>
      </c>
      <c r="AP43" s="48"/>
      <c r="AQ43" s="48" t="n">
        <f aca="false">COUNTIF(AQ$5:AQ$34,"6")</f>
        <v>0</v>
      </c>
      <c r="AR43" s="48"/>
      <c r="AS43" s="48" t="n">
        <f aca="false">COUNTIF(AS$5:AS$34,"6")</f>
        <v>0</v>
      </c>
      <c r="AT43" s="48"/>
      <c r="AU43" s="48" t="n">
        <f aca="false">COUNTIF(AU$5:AU$34,"6")</f>
        <v>0</v>
      </c>
      <c r="AV43" s="48" t="n">
        <f aca="false">COUNTIF(AV$5:AV$34,"6")</f>
        <v>0</v>
      </c>
      <c r="AW43" s="48" t="n">
        <f aca="false">COUNTIF(AW$5:AW$34,"6")</f>
        <v>0</v>
      </c>
      <c r="AX43" s="48" t="n">
        <f aca="false">COUNTIF(AX$5:AX$34,"6")</f>
        <v>0</v>
      </c>
      <c r="AY43" s="48" t="n">
        <f aca="false">COUNTIF(AY$5:AY$34,"6")</f>
        <v>0</v>
      </c>
      <c r="AZ43" s="48" t="n">
        <f aca="false">COUNTIF(AZ$5:AZ$34,"6")</f>
        <v>0</v>
      </c>
      <c r="BA43" s="48" t="n">
        <f aca="false">COUNTIF(BA$5:BA$34,"6")</f>
        <v>0</v>
      </c>
      <c r="BB43" s="48" t="n">
        <f aca="false">COUNTIF(BB$5:BB$34,"6")</f>
        <v>0</v>
      </c>
      <c r="BC43" s="48" t="n">
        <f aca="false">COUNTIF(BC$5:BC$34,"6")</f>
        <v>0</v>
      </c>
      <c r="BD43" s="48" t="n">
        <f aca="false">COUNTIF(BD$5:BD$34,"6")</f>
        <v>0</v>
      </c>
      <c r="BE43" s="48" t="n">
        <f aca="false">COUNTIF(BE$5:BE$34,"6")</f>
        <v>0</v>
      </c>
      <c r="BF43" s="3"/>
      <c r="BG43" s="3"/>
      <c r="BH43" s="3"/>
      <c r="BI43" s="3"/>
      <c r="BJ43" s="3"/>
      <c r="BK43" s="3"/>
      <c r="BL43" s="3"/>
      <c r="BM43" s="3"/>
      <c r="BN43" s="3"/>
    </row>
    <row r="44" customFormat="false" ht="12.8" hidden="false" customHeight="false" outlineLevel="0" collapsed="false">
      <c r="A44" s="3"/>
      <c r="B44" s="42"/>
      <c r="C44" s="42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43"/>
      <c r="BB44" s="43"/>
      <c r="BC44" s="43"/>
      <c r="BD44" s="43"/>
      <c r="BE44" s="3"/>
      <c r="BF44" s="3"/>
      <c r="BG44" s="3"/>
      <c r="BH44" s="3"/>
      <c r="BI44" s="3"/>
      <c r="BJ44" s="3"/>
      <c r="BK44" s="3"/>
      <c r="BL44" s="3"/>
      <c r="BM44" s="3"/>
      <c r="BN44" s="3"/>
    </row>
    <row r="45" customFormat="false" ht="12.8" hidden="false" customHeight="false" outlineLevel="0" collapsed="false">
      <c r="A45" s="3"/>
      <c r="B45" s="42"/>
      <c r="C45" s="42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43"/>
      <c r="BB45" s="43"/>
      <c r="BC45" s="43"/>
      <c r="BD45" s="43"/>
      <c r="BE45" s="3"/>
      <c r="BF45" s="3"/>
      <c r="BG45" s="3"/>
      <c r="BH45" s="3"/>
      <c r="BI45" s="3"/>
      <c r="BJ45" s="3"/>
      <c r="BK45" s="3"/>
      <c r="BL45" s="3"/>
      <c r="BM45" s="3"/>
      <c r="BN45" s="3"/>
    </row>
    <row r="46" customFormat="false" ht="12.8" hidden="false" customHeight="false" outlineLevel="0" collapsed="false">
      <c r="A46" s="3"/>
      <c r="B46" s="42"/>
      <c r="C46" s="42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43"/>
      <c r="BB46" s="43"/>
      <c r="BC46" s="43"/>
      <c r="BD46" s="43"/>
      <c r="BE46" s="3"/>
      <c r="BF46" s="3"/>
      <c r="BG46" s="3"/>
      <c r="BH46" s="3"/>
      <c r="BI46" s="3"/>
      <c r="BJ46" s="3"/>
      <c r="BK46" s="3"/>
      <c r="BL46" s="3"/>
      <c r="BM46" s="3"/>
      <c r="BN46" s="3"/>
    </row>
    <row r="47" customFormat="false" ht="12.8" hidden="false" customHeight="false" outlineLevel="0" collapsed="false">
      <c r="A47" s="3"/>
      <c r="B47" s="42"/>
      <c r="C47" s="42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43"/>
      <c r="BB47" s="43"/>
      <c r="BC47" s="43"/>
      <c r="BD47" s="43"/>
      <c r="BE47" s="3"/>
      <c r="BF47" s="3"/>
      <c r="BG47" s="3"/>
      <c r="BH47" s="3"/>
      <c r="BI47" s="3"/>
      <c r="BJ47" s="3"/>
      <c r="BK47" s="3"/>
      <c r="BL47" s="3"/>
      <c r="BM47" s="3"/>
      <c r="BN47" s="3"/>
    </row>
    <row r="48" customFormat="false" ht="12.8" hidden="false" customHeight="false" outlineLevel="0" collapsed="false">
      <c r="A48" s="3"/>
      <c r="B48" s="42"/>
      <c r="C48" s="42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43"/>
      <c r="BB48" s="43"/>
      <c r="BC48" s="43"/>
      <c r="BD48" s="43"/>
      <c r="BE48" s="3"/>
      <c r="BF48" s="3"/>
      <c r="BG48" s="3"/>
      <c r="BH48" s="3"/>
      <c r="BI48" s="3"/>
      <c r="BJ48" s="3"/>
      <c r="BK48" s="3"/>
      <c r="BL48" s="3"/>
      <c r="BM48" s="3"/>
      <c r="BN48" s="3"/>
    </row>
    <row r="49" customFormat="false" ht="12.8" hidden="false" customHeight="false" outlineLevel="0" collapsed="false">
      <c r="A49" s="3"/>
      <c r="B49" s="42"/>
      <c r="C49" s="42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43"/>
      <c r="BB49" s="43"/>
      <c r="BC49" s="43"/>
      <c r="BD49" s="43"/>
      <c r="BE49" s="3"/>
      <c r="BF49" s="3"/>
      <c r="BG49" s="3"/>
      <c r="BH49" s="3"/>
      <c r="BI49" s="3"/>
      <c r="BJ49" s="3"/>
      <c r="BK49" s="3"/>
      <c r="BL49" s="3"/>
      <c r="BM49" s="3"/>
      <c r="BN49" s="3"/>
    </row>
    <row r="50" customFormat="false" ht="12.8" hidden="false" customHeight="false" outlineLevel="0" collapsed="false">
      <c r="A50" s="3"/>
      <c r="B50" s="42"/>
      <c r="C50" s="42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43"/>
      <c r="BB50" s="43"/>
      <c r="BC50" s="43"/>
      <c r="BD50" s="43"/>
      <c r="BE50" s="3"/>
      <c r="BF50" s="3"/>
      <c r="BG50" s="3"/>
      <c r="BH50" s="3"/>
      <c r="BI50" s="3"/>
      <c r="BJ50" s="3"/>
      <c r="BK50" s="3"/>
      <c r="BL50" s="3"/>
      <c r="BM50" s="3"/>
      <c r="BN50" s="3"/>
    </row>
    <row r="51" customFormat="false" ht="12.8" hidden="false" customHeight="false" outlineLevel="0" collapsed="false">
      <c r="A51" s="3"/>
      <c r="B51" s="42"/>
      <c r="C51" s="42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43"/>
      <c r="BB51" s="43"/>
      <c r="BC51" s="43"/>
      <c r="BD51" s="43"/>
      <c r="BE51" s="3"/>
      <c r="BF51" s="3"/>
      <c r="BG51" s="3"/>
      <c r="BH51" s="3"/>
      <c r="BI51" s="3"/>
      <c r="BJ51" s="3"/>
      <c r="BK51" s="3"/>
      <c r="BL51" s="3"/>
      <c r="BM51" s="3"/>
      <c r="BN51" s="3"/>
    </row>
    <row r="52" customFormat="false" ht="12.8" hidden="false" customHeight="false" outlineLevel="0" collapsed="false">
      <c r="A52" s="3"/>
      <c r="B52" s="42"/>
      <c r="C52" s="42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43"/>
      <c r="BB52" s="43"/>
      <c r="BC52" s="43"/>
      <c r="BD52" s="43"/>
      <c r="BE52" s="3"/>
      <c r="BF52" s="3"/>
      <c r="BG52" s="3"/>
      <c r="BH52" s="3"/>
      <c r="BI52" s="3"/>
      <c r="BJ52" s="3"/>
      <c r="BK52" s="3"/>
      <c r="BL52" s="3"/>
      <c r="BM52" s="3"/>
      <c r="BN52" s="3"/>
    </row>
    <row r="53" customFormat="false" ht="12.8" hidden="false" customHeight="false" outlineLevel="0" collapsed="false">
      <c r="A53" s="3"/>
      <c r="B53" s="42"/>
      <c r="C53" s="42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43"/>
      <c r="AI53" s="43"/>
      <c r="AJ53" s="43"/>
      <c r="AK53" s="43"/>
      <c r="AL53" s="3"/>
      <c r="AM53" s="3"/>
      <c r="AN53" s="3"/>
      <c r="AO53" s="3"/>
    </row>
    <row r="54" customFormat="false" ht="12.8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43"/>
      <c r="AI54" s="43"/>
      <c r="AJ54" s="43"/>
      <c r="AK54" s="43"/>
      <c r="AL54" s="3"/>
      <c r="AM54" s="3"/>
      <c r="AN54" s="3"/>
      <c r="AO54" s="3"/>
    </row>
    <row r="55" customFormat="false" ht="12.8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43"/>
      <c r="AI55" s="43"/>
      <c r="AJ55" s="43"/>
      <c r="AK55" s="43"/>
      <c r="AL55" s="3"/>
      <c r="AM55" s="3"/>
      <c r="AN55" s="3"/>
      <c r="AO55" s="3"/>
    </row>
    <row r="56" customFormat="false" ht="12.8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43"/>
      <c r="AI56" s="43"/>
      <c r="AJ56" s="43"/>
      <c r="AK56" s="43"/>
      <c r="AL56" s="3"/>
      <c r="AM56" s="3"/>
      <c r="AN56" s="3"/>
      <c r="AO56" s="3"/>
    </row>
    <row r="57" customFormat="false" ht="12.8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43"/>
      <c r="AI57" s="43"/>
      <c r="AJ57" s="43"/>
      <c r="AK57" s="43"/>
      <c r="AL57" s="3"/>
      <c r="AM57" s="3"/>
      <c r="AN57" s="3"/>
      <c r="AO57" s="3"/>
    </row>
    <row r="58" customFormat="false" ht="12.8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43"/>
      <c r="AI58" s="43"/>
      <c r="AJ58" s="43"/>
      <c r="AK58" s="43"/>
      <c r="AL58" s="3"/>
      <c r="AM58" s="3"/>
      <c r="AN58" s="3"/>
      <c r="AO58" s="3"/>
    </row>
    <row r="59" customFormat="false" ht="12.8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43"/>
      <c r="AI59" s="43"/>
      <c r="AJ59" s="43"/>
      <c r="AK59" s="43"/>
      <c r="AL59" s="3"/>
      <c r="AM59" s="3"/>
      <c r="AN59" s="3"/>
      <c r="AO59" s="3"/>
    </row>
    <row r="60" customFormat="false" ht="12.8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43"/>
      <c r="AI60" s="43"/>
      <c r="AJ60" s="43"/>
      <c r="AK60" s="43"/>
      <c r="AL60" s="3"/>
      <c r="AM60" s="3"/>
      <c r="AN60" s="3"/>
      <c r="AO60" s="3"/>
    </row>
    <row r="61" customFormat="false" ht="12.8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43"/>
      <c r="AI61" s="43"/>
      <c r="AJ61" s="43"/>
      <c r="AK61" s="43"/>
      <c r="AL61" s="3"/>
      <c r="AM61" s="3"/>
      <c r="AN61" s="3"/>
      <c r="AO61" s="3"/>
    </row>
    <row r="62" customFormat="false" ht="12.8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43"/>
      <c r="AI62" s="43"/>
      <c r="AJ62" s="43"/>
      <c r="AK62" s="43"/>
      <c r="AL62" s="3"/>
      <c r="AM62" s="3"/>
      <c r="AN62" s="3"/>
      <c r="AO62" s="3"/>
    </row>
    <row r="63" customFormat="false" ht="12.8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43"/>
      <c r="AI63" s="43"/>
      <c r="AJ63" s="43"/>
      <c r="AK63" s="43"/>
      <c r="AL63" s="3"/>
      <c r="AM63" s="3"/>
      <c r="AN63" s="3"/>
      <c r="AO63" s="3"/>
    </row>
    <row r="64" customFormat="false" ht="12.8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customFormat="false" ht="12.8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customFormat="false" ht="12.8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customFormat="false" ht="12.8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customFormat="false" ht="12.8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customFormat="false" ht="12.8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customFormat="false" ht="12.8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customFormat="false" ht="12.8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customFormat="false" ht="12.8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customFormat="false" ht="12.8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customFormat="false" ht="12.8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customFormat="false" ht="12.8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customFormat="false" ht="12.8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customFormat="false" ht="12.8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customFormat="false" ht="12.8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</row>
    <row r="79" customFormat="false" ht="12.8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customFormat="false" ht="12.8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customFormat="false" ht="12.8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customFormat="false" ht="12.8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customFormat="false" ht="12.8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customFormat="false" ht="12.8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</row>
    <row r="85" customFormat="false" ht="12.8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customFormat="false" ht="12.8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customFormat="false" ht="12.8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customFormat="false" ht="12.8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customFormat="false" ht="12.8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customFormat="false" ht="12.8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customFormat="false" ht="12.8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customFormat="false" ht="12.8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customFormat="false" ht="12.8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customFormat="false" ht="12.8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customFormat="false" ht="12.8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</row>
    <row r="96" customFormat="false" ht="12.8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</row>
    <row r="97" customFormat="false" ht="12.8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customFormat="false" ht="12.8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customFormat="false" ht="12.8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customFormat="false" ht="12.8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customFormat="false" ht="12.8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customFormat="false" ht="12.8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customFormat="false" ht="12.8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customFormat="false" ht="12.8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customFormat="false" ht="12.8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customFormat="false" ht="12.8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customFormat="false" ht="12.8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customFormat="false" ht="12.8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customFormat="false" ht="12.8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customFormat="false" ht="12.8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customFormat="false" ht="12.8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customFormat="false" ht="12.8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customFormat="false" ht="12.8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customFormat="false" ht="12.8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customFormat="false" ht="12.8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</row>
    <row r="116" customFormat="false" ht="12.8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</row>
    <row r="117" customFormat="false" ht="12.8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customFormat="false" ht="12.8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</row>
    <row r="119" customFormat="false" ht="12.8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customFormat="false" ht="12.8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</row>
    <row r="121" customFormat="false" ht="12.8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customFormat="false" ht="12.8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</row>
    <row r="123" customFormat="false" ht="12.8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customFormat="false" ht="12.8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customFormat="false" ht="12.8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customFormat="false" ht="12.8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</row>
    <row r="127" customFormat="false" ht="12.8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customFormat="false" ht="12.8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</row>
    <row r="129" customFormat="false" ht="12.8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customFormat="false" ht="12.8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</row>
    <row r="131" customFormat="false" ht="12.8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customFormat="false" ht="12.8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customFormat="false" ht="12.8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customFormat="false" ht="12.8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customFormat="false" ht="12.8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customFormat="false" ht="12.8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customFormat="false" ht="12.8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customFormat="false" ht="12.8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customFormat="false" ht="12.8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customFormat="false" ht="12.8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customFormat="false" ht="12.8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customFormat="false" ht="12.8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customFormat="false" ht="12.8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customFormat="false" ht="12.8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customFormat="false" ht="12.8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customFormat="false" ht="12.8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customFormat="false" ht="12.8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customFormat="false" ht="12.8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customFormat="false" ht="12.8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customFormat="false" ht="12.8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customFormat="false" ht="12.8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customFormat="false" ht="12.8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customFormat="false" ht="12.8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customFormat="false" ht="12.8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customFormat="false" ht="12.8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customFormat="false" ht="12.8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customFormat="false" ht="12.8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customFormat="false" ht="12.8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customFormat="false" ht="12.8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customFormat="false" ht="12.8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customFormat="false" ht="12.8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customFormat="false" ht="12.8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</row>
    <row r="163" customFormat="false" ht="12.8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</row>
    <row r="164" customFormat="false" ht="12.8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customFormat="false" ht="12.8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customFormat="false" ht="12.8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</row>
    <row r="167" customFormat="false" ht="12.8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customFormat="false" ht="12.8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</row>
    <row r="169" customFormat="false" ht="14.65" hidden="false" customHeight="false" outlineLevel="0" collapsed="false">
      <c r="B169" s="53" t="n">
        <f aca="false">IF(B168&gt;$F$1," ",IF(ISBLANK(C$8),IF(ISBLANK(C$7),B168+B167-B166,B168+7+B166-B168),B168+7+B165-B168))</f>
        <v>0</v>
      </c>
      <c r="C169" s="54" t="n">
        <f aca="false">B169</f>
        <v>0</v>
      </c>
      <c r="D169" s="55" t="str">
        <f aca="false">IFERROR(IF(_xlfn.IFNA(LOOKUP(B169,B$13:B$60,$A$13:$A$60)="",ISERROR(LOOKUP(B169,B$13:B$60,$A$13:$A$60)="")),_xlfn.IFS(WEEKDAY(C169,2)=LOOKUP(C$5,$AI$3:$AI$14,$AH$3:$AH$14),D$5,WEEKDAY(C169,2)=LOOKUP(C$6,$AI$3:$AI$14,$AH$3:$AH$14),D$6,WEEKDAY(C169,2)=LOOKUP(C$7,$AI$3:$AI$14,$AH$3:$AH$14),D$7,WEEKDAY(C169,2)=LOOKUP(C$8,$AI$3:$AI$14,$AH$3:$AH$14),D$8),LOOKUP(B169,B$13:B$60,$A$13:$A$60)),"")</f>
        <v/>
      </c>
      <c r="E169" s="56" t="n">
        <f aca="false">IF(E168&gt;$F$1," ",IF(ISBLANK(F$8),IF(ISBLANK(F$7),E168+E167-E166,E168+7+E166-E168),E168+7+E165-E168))</f>
        <v>0</v>
      </c>
      <c r="F169" s="57" t="n">
        <f aca="false">E169</f>
        <v>0</v>
      </c>
      <c r="G169" s="58" t="str">
        <f aca="false">IFERROR(IF(_xlfn.IFNA(LOOKUP(E169,E$13:E$60,$A$13:$A$60)="",ISERROR(LOOKUP(E169,E$13:E$60,$A$13:$A$60)="")),_xlfn.IFS(WEEKDAY(F169,2)=LOOKUP(F$5,$AI$3:$AI$14,$AH$3:$AH$14),G$5,WEEKDAY(F169,2)=LOOKUP(F$6,$AI$3:$AI$14,$AH$3:$AH$14),G$6,WEEKDAY(F169,2)=LOOKUP(F$7,$AI$3:$AI$14,$AH$3:$AH$14),G$7,WEEKDAY(F169,2)=LOOKUP(F$8,$AI$3:$AI$14,$AH$3:$AH$14),G$8),LOOKUP(E169,E$13:E$60,$A$13:$A$60)),"")</f>
        <v/>
      </c>
      <c r="H169" s="53" t="n">
        <f aca="false">IF(H168&gt;$F$1," ",IF(ISBLANK(I$8),IF(ISBLANK(I$7),H168+H167-H166,H168+7+H166-H168),H168+7+H165-H168))</f>
        <v>7</v>
      </c>
      <c r="I169" s="54" t="n">
        <f aca="false">H169</f>
        <v>7</v>
      </c>
      <c r="J169" s="55" t="str">
        <f aca="false">IFERROR(IF(_xlfn.IFNA(LOOKUP(H169,H$13:H$60,$A$13:$A$60)="",ISERROR(LOOKUP(H169,H$13:H$60,$A$13:$A$60)="")),_xlfn.IFS(WEEKDAY(I169,2)=LOOKUP(I$5,$AI$3:$AI$14,$AH$3:$AH$14),J$5,WEEKDAY(I169,2)=LOOKUP(I$6,$AI$3:$AI$14,$AH$3:$AH$14),J$6,WEEKDAY(I169,2)=LOOKUP(I$7,$AI$3:$AI$14,$AH$3:$AH$14),J$7,WEEKDAY(I169,2)=LOOKUP(I$8,$AI$3:$AI$14,$AH$3:$AH$14),J$8),LOOKUP(H169,H$13:H$60,$A$13:$A$60)),"")</f>
        <v/>
      </c>
      <c r="K169" s="56" t="n">
        <f aca="false">IF(K168&gt;$F$1," ",IF(ISBLANK(L$8),IF(ISBLANK(L$7),K168+K167-K166,K168+7+K166-K168),K168+7+K165-K168))</f>
        <v>0</v>
      </c>
      <c r="L169" s="57" t="n">
        <f aca="false">K169</f>
        <v>0</v>
      </c>
      <c r="M169" s="58" t="str">
        <f aca="false">IFERROR(IF(_xlfn.IFNA(LOOKUP(K169,K$13:K$60,$A$13:$A$60)="",ISERROR(LOOKUP(K169,K$13:K$60,$A$13:$A$60)="")),_xlfn.IFS(WEEKDAY(L169,2)=LOOKUP(L$5,$AI$3:$AI$14,$AH$3:$AH$14),M$5,WEEKDAY(L169,2)=LOOKUP(L$6,$AI$3:$AI$14,$AH$3:$AH$14),M$6,WEEKDAY(L169,2)=LOOKUP(L$7,$AI$3:$AI$14,$AH$3:$AH$14),M$7,WEEKDAY(L169,2)=LOOKUP(L$8,$AI$3:$AI$14,$AH$3:$AH$14),M$8),LOOKUP(K169,K$13:K$60,$A$13:$A$60)),"")</f>
        <v/>
      </c>
      <c r="N169" s="53" t="n">
        <f aca="false">IF(N168&gt;$F$1," ",IF(ISBLANK(O$8),IF(ISBLANK(O$7),N168+N167-N166,N168+7+N166-N168),N168+7+N165-N168))</f>
        <v>0</v>
      </c>
      <c r="O169" s="54" t="n">
        <f aca="false">N169</f>
        <v>0</v>
      </c>
      <c r="P169" s="55" t="str">
        <f aca="false">IFERROR(IF(_xlfn.IFNA(LOOKUP(N169,N$13:N$60,$A$13:$A$60)="",ISERROR(LOOKUP(N169,N$13:N$60,$A$13:$A$60)="")),_xlfn.IFS(WEEKDAY(O169,2)=LOOKUP(O$5,$AI$3:$AI$14,$AH$3:$AH$14),P$5,WEEKDAY(O169,2)=LOOKUP(O$6,$AI$3:$AI$14,$AH$3:$AH$14),P$6,WEEKDAY(O169,2)=LOOKUP(O$7,$AI$3:$AI$14,$AH$3:$AH$14),P$7,WEEKDAY(O169,2)=LOOKUP(O$8,$AI$3:$AI$14,$AH$3:$AH$14),P$8),LOOKUP(N169,N$13:N$60,$A$13:$A$60)),"")</f>
        <v/>
      </c>
      <c r="Q169" s="56" t="n">
        <f aca="false">IF(Q168&gt;$F$1," ",IF(ISBLANK(R$8),IF(ISBLANK(R$7),Q168+Q167-Q166,Q168+7+Q166-Q168),Q168+7+Q165-Q168))</f>
        <v>0</v>
      </c>
      <c r="R169" s="57" t="n">
        <f aca="false">Q169</f>
        <v>0</v>
      </c>
      <c r="S169" s="58" t="str">
        <f aca="false">IFERROR(IF(_xlfn.IFNA(LOOKUP(Q169,Q$13:Q$60,$A$13:$A$60)="",ISERROR(LOOKUP(Q169,Q$13:Q$60,$A$13:$A$60)="")),_xlfn.IFS(WEEKDAY(R169,2)=LOOKUP(R$5,$AI$3:$AI$14,$AH$3:$AH$14),S$5,WEEKDAY(R169,2)=LOOKUP(R$6,$AI$3:$AI$14,$AH$3:$AH$14),S$6,WEEKDAY(R169,2)=LOOKUP(R$7,$AI$3:$AI$14,$AH$3:$AH$14),S$7,WEEKDAY(R169,2)=LOOKUP(R$8,$AI$3:$AI$14,$AH$3:$AH$14),S$8),LOOKUP(Q169,Q$13:Q$60,$A$13:$A$60)),"")</f>
        <v/>
      </c>
      <c r="T169" s="53" t="n">
        <f aca="false">IF(T168&gt;$F$1," ",IF(ISBLANK(U$8),IF(ISBLANK(U$7),T168+T167-T166,T168+7+T166-T168),T168+7+T165-T168))</f>
        <v>0</v>
      </c>
      <c r="U169" s="54" t="n">
        <f aca="false">T169</f>
        <v>0</v>
      </c>
      <c r="V169" s="55" t="str">
        <f aca="false">IFERROR(IF(_xlfn.IFNA(LOOKUP(T169,T$13:T$60,$A$13:$A$60)="",ISERROR(LOOKUP(T169,T$13:T$60,$A$13:$A$60)="")),_xlfn.IFS(WEEKDAY(U169,2)=LOOKUP(U$5,$W$3:$W$14,$V$3:$V$14),V$5,WEEKDAY(U169,2)=LOOKUP(U$6,$W$3:$W$14,$V$3:$V$14),V$6,WEEKDAY(U169,2)=LOOKUP(U$7,$W$3:$W$14,$V$3:$V$14),V$7,WEEKDAY(U169,2)=LOOKUP(U$8,$W$3:$W$14,$V$3:$V$14),V$8),LOOKUP(T169,T$13:T$60,$A$13:$A$60)),"")</f>
        <v/>
      </c>
      <c r="W169" s="56" t="n">
        <f aca="false">IF(W168&gt;$F$1," ",IF(ISBLANK(X$8),IF(ISBLANK(X$7),W168+W167-W166,W168+7+W166-W168),W168+7+W165-W168))</f>
        <v>7</v>
      </c>
      <c r="X169" s="57" t="n">
        <f aca="false">W169</f>
        <v>7</v>
      </c>
      <c r="Y169" s="58" t="str">
        <f aca="false">IFERROR(IF(_xlfn.IFNA(LOOKUP(W169,W$13:W$60,$A$13:$A$60)="",ISERROR(LOOKUP(W169,W$13:W$60,$A$13:$A$60)="")),_xlfn.IFS(WEEKDAY(X169,2)=LOOKUP(X$5,$W$3:$W$14,$V$3:$V$14),Y$5,WEEKDAY(X169,2)=LOOKUP(X$6,$W$3:$W$14,$V$3:$V$14),Y$6,WEEKDAY(X169,2)=LOOKUP(X$7,$W$3:$W$14,$V$3:$V$14),Y$7,WEEKDAY(X169,2)=LOOKUP(X$8,$W$3:$W$14,$V$3:$V$14),Y$8),LOOKUP(W169,W$13:W$60,$A$13:$A$60)),"")</f>
        <v/>
      </c>
      <c r="Z169" s="53" t="n">
        <f aca="false">IF(Z168&gt;$F$1," ",IF(ISBLANK(AA$8),IF(ISBLANK(AA$7),Z168+Z167-Z166,Z168+7+Z166-Z168),Z168+7+Z165-Z168))</f>
        <v>7</v>
      </c>
      <c r="AA169" s="54" t="n">
        <f aca="false">Z169</f>
        <v>7</v>
      </c>
      <c r="AB169" s="55" t="str">
        <f aca="false">IFERROR(IF(_xlfn.IFNA(LOOKUP(Z169,Z$13:Z$60,$A$13:$A$60)="",ISERROR(LOOKUP(Z169,Z$13:Z$60,$A$13:$A$60)="")),_xlfn.IFS(WEEKDAY(AA169,2)=LOOKUP(AA$5,$W$3:$W$14,$V$3:$V$14),AB$5,WEEKDAY(AA169,2)=LOOKUP(AA$6,$W$3:$W$14,$V$3:$V$14),AB$6,WEEKDAY(AA169,2)=LOOKUP(AA$7,$W$3:$W$14,$V$3:$V$14),AB$7,WEEKDAY(AA169,2)=LOOKUP(AA$8,$W$3:$W$14,$V$3:$V$14),AB$8),LOOKUP(Z169,Z$13:Z$60,$A$13:$A$60)),"")</f>
        <v/>
      </c>
      <c r="AC169" s="56" t="n">
        <f aca="false">IF(AC168&gt;$F$1," ",IF(ISBLANK(AD$8),IF(ISBLANK(AD$7),AC168+AC167-AC166,AC168+7+AC166-AC168),AC168+7+AC165-AC168))</f>
        <v>0</v>
      </c>
      <c r="AD169" s="57" t="n">
        <f aca="false">AC169</f>
        <v>0</v>
      </c>
      <c r="AE169" s="58" t="str">
        <f aca="false">IFERROR(IF(_xlfn.IFNA(LOOKUP(AC169,AC$13:AC$60,$A$13:$A$60)="",ISERROR(LOOKUP(AC169,AC$13:AC$60,$A$13:$A$60)="")),_xlfn.IFS(WEEKDAY(AD169,2)=LOOKUP(AD$5,$W$3:$W$14,$V$3:$V$14),AE$5,WEEKDAY(AD169,2)=LOOKUP(AD$6,$W$3:$W$14,$V$3:$V$14),AE$6,WEEKDAY(AD169,2)=LOOKUP(AD$7,$W$3:$W$14,$V$3:$V$14),AE$7,WEEKDAY(AD169,2)=LOOKUP(AD$8,$W$3:$W$14,$V$3:$V$14),AE$8),LOOKUP(AC169,AC$13:AC$60,$A$13:$A$60)),"")</f>
        <v/>
      </c>
      <c r="AH169" s="59"/>
    </row>
    <row r="170" customFormat="false" ht="14.65" hidden="false" customHeight="false" outlineLevel="0" collapsed="false">
      <c r="B170" s="53" t="n">
        <f aca="false">IF(B169&gt;$F$1," ",IF(ISBLANK(C$8),IF(ISBLANK(C$7),B169+B168-B167,B169+7+B167-B169),B169+7+B166-B169))</f>
        <v>0</v>
      </c>
      <c r="C170" s="54" t="n">
        <f aca="false">B170</f>
        <v>0</v>
      </c>
      <c r="D170" s="55" t="str">
        <f aca="false">IFERROR(IF(_xlfn.IFNA(LOOKUP(B170,B$13:B$60,$A$13:$A$60)="",ISERROR(LOOKUP(B170,B$13:B$60,$A$13:$A$60)="")),_xlfn.IFS(WEEKDAY(C170,2)=LOOKUP(C$5,$AI$3:$AI$14,$AH$3:$AH$14),D$5,WEEKDAY(C170,2)=LOOKUP(C$6,$AI$3:$AI$14,$AH$3:$AH$14),D$6,WEEKDAY(C170,2)=LOOKUP(C$7,$AI$3:$AI$14,$AH$3:$AH$14),D$7,WEEKDAY(C170,2)=LOOKUP(C$8,$AI$3:$AI$14,$AH$3:$AH$14),D$8),LOOKUP(B170,B$13:B$60,$A$13:$A$60)),"")</f>
        <v/>
      </c>
      <c r="E170" s="56" t="n">
        <f aca="false">IF(E169&gt;$F$1," ",IF(ISBLANK(F$8),IF(ISBLANK(F$7),E169+E168-E167,E169+7+E167-E169),E169+7+E166-E169))</f>
        <v>0</v>
      </c>
      <c r="F170" s="57" t="n">
        <f aca="false">E170</f>
        <v>0</v>
      </c>
      <c r="G170" s="58" t="str">
        <f aca="false">IFERROR(IF(_xlfn.IFNA(LOOKUP(E170,E$13:E$60,$A$13:$A$60)="",ISERROR(LOOKUP(E170,E$13:E$60,$A$13:$A$60)="")),_xlfn.IFS(WEEKDAY(F170,2)=LOOKUP(F$5,$AI$3:$AI$14,$AH$3:$AH$14),G$5,WEEKDAY(F170,2)=LOOKUP(F$6,$AI$3:$AI$14,$AH$3:$AH$14),G$6,WEEKDAY(F170,2)=LOOKUP(F$7,$AI$3:$AI$14,$AH$3:$AH$14),G$7,WEEKDAY(F170,2)=LOOKUP(F$8,$AI$3:$AI$14,$AH$3:$AH$14),G$8),LOOKUP(E170,E$13:E$60,$A$13:$A$60)),"")</f>
        <v/>
      </c>
      <c r="H170" s="53" t="str">
        <f aca="false">IF(H169&gt;$F$1," ",IF(ISBLANK(I$8),IF(ISBLANK(I$7),H169+H168-H167,H169+7+H167-H169),H169+7+H166-H169))</f>
        <v> </v>
      </c>
      <c r="I170" s="54" t="str">
        <f aca="false">H170</f>
        <v> </v>
      </c>
      <c r="J170" s="55" t="str">
        <f aca="false">IFERROR(IF(_xlfn.IFNA(LOOKUP(H170,H$13:H$60,$A$13:$A$60)="",ISERROR(LOOKUP(H170,H$13:H$60,$A$13:$A$60)="")),_xlfn.IFS(WEEKDAY(I170,2)=LOOKUP(I$5,$AI$3:$AI$14,$AH$3:$AH$14),J$5,WEEKDAY(I170,2)=LOOKUP(I$6,$AI$3:$AI$14,$AH$3:$AH$14),J$6,WEEKDAY(I170,2)=LOOKUP(I$7,$AI$3:$AI$14,$AH$3:$AH$14),J$7,WEEKDAY(I170,2)=LOOKUP(I$8,$AI$3:$AI$14,$AH$3:$AH$14),J$8),LOOKUP(H170,H$13:H$60,$A$13:$A$60)),"")</f>
        <v/>
      </c>
      <c r="K170" s="56" t="n">
        <f aca="false">IF(K169&gt;$F$1," ",IF(ISBLANK(L$8),IF(ISBLANK(L$7),K169+K168-K167,K169+7+K167-K169),K169+7+K166-K169))</f>
        <v>0</v>
      </c>
      <c r="L170" s="57" t="n">
        <f aca="false">K170</f>
        <v>0</v>
      </c>
      <c r="M170" s="58" t="str">
        <f aca="false">IFERROR(IF(_xlfn.IFNA(LOOKUP(K170,K$13:K$60,$A$13:$A$60)="",ISERROR(LOOKUP(K170,K$13:K$60,$A$13:$A$60)="")),_xlfn.IFS(WEEKDAY(L170,2)=LOOKUP(L$5,$AI$3:$AI$14,$AH$3:$AH$14),M$5,WEEKDAY(L170,2)=LOOKUP(L$6,$AI$3:$AI$14,$AH$3:$AH$14),M$6,WEEKDAY(L170,2)=LOOKUP(L$7,$AI$3:$AI$14,$AH$3:$AH$14),M$7,WEEKDAY(L170,2)=LOOKUP(L$8,$AI$3:$AI$14,$AH$3:$AH$14),M$8),LOOKUP(K170,K$13:K$60,$A$13:$A$60)),"")</f>
        <v/>
      </c>
      <c r="N170" s="53" t="n">
        <f aca="false">IF(N169&gt;$F$1," ",IF(ISBLANK(O$8),IF(ISBLANK(O$7),N169+N168-N167,N169+7+N167-N169),N169+7+N166-N169))</f>
        <v>0</v>
      </c>
      <c r="O170" s="54" t="n">
        <f aca="false">N170</f>
        <v>0</v>
      </c>
      <c r="P170" s="55" t="str">
        <f aca="false">IFERROR(IF(_xlfn.IFNA(LOOKUP(N170,N$13:N$60,$A$13:$A$60)="",ISERROR(LOOKUP(N170,N$13:N$60,$A$13:$A$60)="")),_xlfn.IFS(WEEKDAY(O170,2)=LOOKUP(O$5,$AI$3:$AI$14,$AH$3:$AH$14),P$5,WEEKDAY(O170,2)=LOOKUP(O$6,$AI$3:$AI$14,$AH$3:$AH$14),P$6,WEEKDAY(O170,2)=LOOKUP(O$7,$AI$3:$AI$14,$AH$3:$AH$14),P$7,WEEKDAY(O170,2)=LOOKUP(O$8,$AI$3:$AI$14,$AH$3:$AH$14),P$8),LOOKUP(N170,N$13:N$60,$A$13:$A$60)),"")</f>
        <v/>
      </c>
      <c r="Q170" s="56" t="n">
        <f aca="false">IF(Q169&gt;$F$1," ",IF(ISBLANK(R$8),IF(ISBLANK(R$7),Q169+Q168-Q167,Q169+7+Q167-Q169),Q169+7+Q166-Q169))</f>
        <v>0</v>
      </c>
      <c r="R170" s="57" t="n">
        <f aca="false">Q170</f>
        <v>0</v>
      </c>
      <c r="S170" s="58" t="str">
        <f aca="false">IFERROR(IF(_xlfn.IFNA(LOOKUP(Q170,Q$13:Q$60,$A$13:$A$60)="",ISERROR(LOOKUP(Q170,Q$13:Q$60,$A$13:$A$60)="")),_xlfn.IFS(WEEKDAY(R170,2)=LOOKUP(R$5,$AI$3:$AI$14,$AH$3:$AH$14),S$5,WEEKDAY(R170,2)=LOOKUP(R$6,$AI$3:$AI$14,$AH$3:$AH$14),S$6,WEEKDAY(R170,2)=LOOKUP(R$7,$AI$3:$AI$14,$AH$3:$AH$14),S$7,WEEKDAY(R170,2)=LOOKUP(R$8,$AI$3:$AI$14,$AH$3:$AH$14),S$8),LOOKUP(Q170,Q$13:Q$60,$A$13:$A$60)),"")</f>
        <v/>
      </c>
      <c r="T170" s="53" t="n">
        <f aca="false">IF(T169&gt;$F$1," ",IF(ISBLANK(U$8),IF(ISBLANK(U$7),T169+T168-T167,T169+7+T167-T169),T169+7+T166-T169))</f>
        <v>0</v>
      </c>
      <c r="U170" s="54" t="n">
        <f aca="false">T170</f>
        <v>0</v>
      </c>
      <c r="V170" s="55" t="str">
        <f aca="false">IFERROR(IF(_xlfn.IFNA(LOOKUP(T170,T$13:T$60,$A$13:$A$60)="",ISERROR(LOOKUP(T170,T$13:T$60,$A$13:$A$60)="")),_xlfn.IFS(WEEKDAY(U170,2)=LOOKUP(U$5,$W$3:$W$14,$V$3:$V$14),V$5,WEEKDAY(U170,2)=LOOKUP(U$6,$W$3:$W$14,$V$3:$V$14),V$6,WEEKDAY(U170,2)=LOOKUP(U$7,$W$3:$W$14,$V$3:$V$14),V$7,WEEKDAY(U170,2)=LOOKUP(U$8,$W$3:$W$14,$V$3:$V$14),V$8),LOOKUP(T170,T$13:T$60,$A$13:$A$60)),"")</f>
        <v/>
      </c>
      <c r="W170" s="56" t="str">
        <f aca="false">IF(W169&gt;$F$1," ",IF(ISBLANK(X$8),IF(ISBLANK(X$7),W169+W168-W167,W169+7+W167-W169),W169+7+W166-W169))</f>
        <v> </v>
      </c>
      <c r="X170" s="57" t="str">
        <f aca="false">W170</f>
        <v> </v>
      </c>
      <c r="Y170" s="58" t="str">
        <f aca="false">IFERROR(IF(_xlfn.IFNA(LOOKUP(W170,W$13:W$60,$A$13:$A$60)="",ISERROR(LOOKUP(W170,W$13:W$60,$A$13:$A$60)="")),_xlfn.IFS(WEEKDAY(X170,2)=LOOKUP(X$5,$W$3:$W$14,$V$3:$V$14),Y$5,WEEKDAY(X170,2)=LOOKUP(X$6,$W$3:$W$14,$V$3:$V$14),Y$6,WEEKDAY(X170,2)=LOOKUP(X$7,$W$3:$W$14,$V$3:$V$14),Y$7,WEEKDAY(X170,2)=LOOKUP(X$8,$W$3:$W$14,$V$3:$V$14),Y$8),LOOKUP(W170,W$13:W$60,$A$13:$A$60)),"")</f>
        <v/>
      </c>
      <c r="Z170" s="53" t="str">
        <f aca="false">IF(Z169&gt;$F$1," ",IF(ISBLANK(AA$8),IF(ISBLANK(AA$7),Z169+Z168-Z167,Z169+7+Z167-Z169),Z169+7+Z166-Z169))</f>
        <v> </v>
      </c>
      <c r="AA170" s="54" t="str">
        <f aca="false">Z170</f>
        <v> </v>
      </c>
      <c r="AB170" s="55" t="str">
        <f aca="false">IFERROR(IF(_xlfn.IFNA(LOOKUP(Z170,Z$13:Z$60,$A$13:$A$60)="",ISERROR(LOOKUP(Z170,Z$13:Z$60,$A$13:$A$60)="")),_xlfn.IFS(WEEKDAY(AA170,2)=LOOKUP(AA$5,$W$3:$W$14,$V$3:$V$14),AB$5,WEEKDAY(AA170,2)=LOOKUP(AA$6,$W$3:$W$14,$V$3:$V$14),AB$6,WEEKDAY(AA170,2)=LOOKUP(AA$7,$W$3:$W$14,$V$3:$V$14),AB$7,WEEKDAY(AA170,2)=LOOKUP(AA$8,$W$3:$W$14,$V$3:$V$14),AB$8),LOOKUP(Z170,Z$13:Z$60,$A$13:$A$60)),"")</f>
        <v/>
      </c>
      <c r="AC170" s="56" t="n">
        <f aca="false">IF(AC169&gt;$F$1," ",IF(ISBLANK(AD$8),IF(ISBLANK(AD$7),AC169+AC168-AC167,AC169+7+AC167-AC169),AC169+7+AC166-AC169))</f>
        <v>0</v>
      </c>
      <c r="AD170" s="57" t="n">
        <f aca="false">AC170</f>
        <v>0</v>
      </c>
      <c r="AE170" s="58" t="str">
        <f aca="false">IFERROR(IF(_xlfn.IFNA(LOOKUP(AC170,AC$13:AC$60,$A$13:$A$60)="",ISERROR(LOOKUP(AC170,AC$13:AC$60,$A$13:$A$60)="")),_xlfn.IFS(WEEKDAY(AD170,2)=LOOKUP(AD$5,$W$3:$W$14,$V$3:$V$14),AE$5,WEEKDAY(AD170,2)=LOOKUP(AD$6,$W$3:$W$14,$V$3:$V$14),AE$6,WEEKDAY(AD170,2)=LOOKUP(AD$7,$W$3:$W$14,$V$3:$V$14),AE$7,WEEKDAY(AD170,2)=LOOKUP(AD$8,$W$3:$W$14,$V$3:$V$14),AE$8),LOOKUP(AC170,AC$13:AC$60,$A$13:$A$60)),"")</f>
        <v/>
      </c>
      <c r="AH170" s="59"/>
    </row>
    <row r="171" customFormat="false" ht="14.65" hidden="false" customHeight="false" outlineLevel="0" collapsed="false">
      <c r="B171" s="53" t="n">
        <f aca="false">IF(B170&gt;$F$1," ",IF(ISBLANK(C$8),IF(ISBLANK(C$7),B170+B169-B168,B170+7+B168-B170),B170+7+B167-B170))</f>
        <v>0</v>
      </c>
      <c r="C171" s="54" t="n">
        <f aca="false">B171</f>
        <v>0</v>
      </c>
      <c r="D171" s="55" t="str">
        <f aca="false">IFERROR(IF(_xlfn.IFNA(LOOKUP(B171,B$13:B$60,$A$13:$A$60)="",ISERROR(LOOKUP(B171,B$13:B$60,$A$13:$A$60)="")),_xlfn.IFS(WEEKDAY(C171,2)=LOOKUP(C$5,$AI$3:$AI$14,$AH$3:$AH$14),D$5,WEEKDAY(C171,2)=LOOKUP(C$6,$AI$3:$AI$14,$AH$3:$AH$14),D$6,WEEKDAY(C171,2)=LOOKUP(C$7,$AI$3:$AI$14,$AH$3:$AH$14),D$7,WEEKDAY(C171,2)=LOOKUP(C$8,$AI$3:$AI$14,$AH$3:$AH$14),D$8),LOOKUP(B171,B$13:B$60,$A$13:$A$60)),"")</f>
        <v/>
      </c>
      <c r="E171" s="56" t="n">
        <f aca="false">IF(E170&gt;$F$1," ",IF(ISBLANK(F$8),IF(ISBLANK(F$7),E170+E169-E168,E170+7+E168-E170),E170+7+E167-E170))</f>
        <v>0</v>
      </c>
      <c r="F171" s="57" t="n">
        <f aca="false">E171</f>
        <v>0</v>
      </c>
      <c r="G171" s="58" t="str">
        <f aca="false">IFERROR(IF(_xlfn.IFNA(LOOKUP(E171,E$13:E$60,$A$13:$A$60)="",ISERROR(LOOKUP(E171,E$13:E$60,$A$13:$A$60)="")),_xlfn.IFS(WEEKDAY(F171,2)=LOOKUP(F$5,$AI$3:$AI$14,$AH$3:$AH$14),G$5,WEEKDAY(F171,2)=LOOKUP(F$6,$AI$3:$AI$14,$AH$3:$AH$14),G$6,WEEKDAY(F171,2)=LOOKUP(F$7,$AI$3:$AI$14,$AH$3:$AH$14),G$7,WEEKDAY(F171,2)=LOOKUP(F$8,$AI$3:$AI$14,$AH$3:$AH$14),G$8),LOOKUP(E171,E$13:E$60,$A$13:$A$60)),"")</f>
        <v/>
      </c>
      <c r="H171" s="53" t="str">
        <f aca="false">IF(H170&gt;$F$1," ",IF(ISBLANK(I$8),IF(ISBLANK(I$7),H170+H169-H168,H170+7+H168-H170),H170+7+H167-H170))</f>
        <v> </v>
      </c>
      <c r="I171" s="54" t="str">
        <f aca="false">H171</f>
        <v> </v>
      </c>
      <c r="J171" s="55" t="str">
        <f aca="false">IFERROR(IF(_xlfn.IFNA(LOOKUP(H171,H$13:H$60,$A$13:$A$60)="",ISERROR(LOOKUP(H171,H$13:H$60,$A$13:$A$60)="")),_xlfn.IFS(WEEKDAY(I171,2)=LOOKUP(I$5,$AI$3:$AI$14,$AH$3:$AH$14),J$5,WEEKDAY(I171,2)=LOOKUP(I$6,$AI$3:$AI$14,$AH$3:$AH$14),J$6,WEEKDAY(I171,2)=LOOKUP(I$7,$AI$3:$AI$14,$AH$3:$AH$14),J$7,WEEKDAY(I171,2)=LOOKUP(I$8,$AI$3:$AI$14,$AH$3:$AH$14),J$8),LOOKUP(H171,H$13:H$60,$A$13:$A$60)),"")</f>
        <v/>
      </c>
      <c r="K171" s="56" t="n">
        <f aca="false">IF(K170&gt;$F$1," ",IF(ISBLANK(L$8),IF(ISBLANK(L$7),K170+K169-K168,K170+7+K168-K170),K170+7+K167-K170))</f>
        <v>0</v>
      </c>
      <c r="L171" s="57" t="n">
        <f aca="false">K171</f>
        <v>0</v>
      </c>
      <c r="M171" s="58" t="str">
        <f aca="false">IFERROR(IF(_xlfn.IFNA(LOOKUP(K171,K$13:K$60,$A$13:$A$60)="",ISERROR(LOOKUP(K171,K$13:K$60,$A$13:$A$60)="")),_xlfn.IFS(WEEKDAY(L171,2)=LOOKUP(L$5,$AI$3:$AI$14,$AH$3:$AH$14),M$5,WEEKDAY(L171,2)=LOOKUP(L$6,$AI$3:$AI$14,$AH$3:$AH$14),M$6,WEEKDAY(L171,2)=LOOKUP(L$7,$AI$3:$AI$14,$AH$3:$AH$14),M$7,WEEKDAY(L171,2)=LOOKUP(L$8,$AI$3:$AI$14,$AH$3:$AH$14),M$8),LOOKUP(K171,K$13:K$60,$A$13:$A$60)),"")</f>
        <v/>
      </c>
      <c r="N171" s="53" t="n">
        <f aca="false">IF(N170&gt;$F$1," ",IF(ISBLANK(O$8),IF(ISBLANK(O$7),N170+N169-N168,N170+7+N168-N170),N170+7+N167-N170))</f>
        <v>0</v>
      </c>
      <c r="O171" s="54" t="n">
        <f aca="false">N171</f>
        <v>0</v>
      </c>
      <c r="P171" s="55" t="str">
        <f aca="false">IFERROR(IF(_xlfn.IFNA(LOOKUP(N171,N$13:N$60,$A$13:$A$60)="",ISERROR(LOOKUP(N171,N$13:N$60,$A$13:$A$60)="")),_xlfn.IFS(WEEKDAY(O171,2)=LOOKUP(O$5,$AI$3:$AI$14,$AH$3:$AH$14),P$5,WEEKDAY(O171,2)=LOOKUP(O$6,$AI$3:$AI$14,$AH$3:$AH$14),P$6,WEEKDAY(O171,2)=LOOKUP(O$7,$AI$3:$AI$14,$AH$3:$AH$14),P$7,WEEKDAY(O171,2)=LOOKUP(O$8,$AI$3:$AI$14,$AH$3:$AH$14),P$8),LOOKUP(N171,N$13:N$60,$A$13:$A$60)),"")</f>
        <v/>
      </c>
      <c r="Q171" s="56" t="n">
        <f aca="false">IF(Q170&gt;$F$1," ",IF(ISBLANK(R$8),IF(ISBLANK(R$7),Q170+Q169-Q168,Q170+7+Q168-Q170),Q170+7+Q167-Q170))</f>
        <v>0</v>
      </c>
      <c r="R171" s="57" t="n">
        <f aca="false">Q171</f>
        <v>0</v>
      </c>
      <c r="S171" s="58" t="str">
        <f aca="false">IFERROR(IF(_xlfn.IFNA(LOOKUP(Q171,Q$13:Q$60,$A$13:$A$60)="",ISERROR(LOOKUP(Q171,Q$13:Q$60,$A$13:$A$60)="")),_xlfn.IFS(WEEKDAY(R171,2)=LOOKUP(R$5,$AI$3:$AI$14,$AH$3:$AH$14),S$5,WEEKDAY(R171,2)=LOOKUP(R$6,$AI$3:$AI$14,$AH$3:$AH$14),S$6,WEEKDAY(R171,2)=LOOKUP(R$7,$AI$3:$AI$14,$AH$3:$AH$14),S$7,WEEKDAY(R171,2)=LOOKUP(R$8,$AI$3:$AI$14,$AH$3:$AH$14),S$8),LOOKUP(Q171,Q$13:Q$60,$A$13:$A$60)),"")</f>
        <v/>
      </c>
      <c r="T171" s="53" t="n">
        <f aca="false">IF(T170&gt;$F$1," ",IF(ISBLANK(U$8),IF(ISBLANK(U$7),T170+T169-T168,T170+7+T168-T170),T170+7+T167-T170))</f>
        <v>0</v>
      </c>
      <c r="U171" s="54" t="n">
        <f aca="false">T171</f>
        <v>0</v>
      </c>
      <c r="V171" s="55" t="str">
        <f aca="false">IFERROR(IF(_xlfn.IFNA(LOOKUP(T171,T$13:T$60,$A$13:$A$60)="",ISERROR(LOOKUP(T171,T$13:T$60,$A$13:$A$60)="")),_xlfn.IFS(WEEKDAY(U171,2)=LOOKUP(U$5,$W$3:$W$14,$V$3:$V$14),V$5,WEEKDAY(U171,2)=LOOKUP(U$6,$W$3:$W$14,$V$3:$V$14),V$6,WEEKDAY(U171,2)=LOOKUP(U$7,$W$3:$W$14,$V$3:$V$14),V$7,WEEKDAY(U171,2)=LOOKUP(U$8,$W$3:$W$14,$V$3:$V$14),V$8),LOOKUP(T171,T$13:T$60,$A$13:$A$60)),"")</f>
        <v/>
      </c>
      <c r="W171" s="56" t="str">
        <f aca="false">IF(W170&gt;$F$1," ",IF(ISBLANK(X$8),IF(ISBLANK(X$7),W170+W169-W168,W170+7+W168-W170),W170+7+W167-W170))</f>
        <v> </v>
      </c>
      <c r="X171" s="57" t="str">
        <f aca="false">W171</f>
        <v> </v>
      </c>
      <c r="Y171" s="58" t="str">
        <f aca="false">IFERROR(IF(_xlfn.IFNA(LOOKUP(W171,W$13:W$60,$A$13:$A$60)="",ISERROR(LOOKUP(W171,W$13:W$60,$A$13:$A$60)="")),_xlfn.IFS(WEEKDAY(X171,2)=LOOKUP(X$5,$W$3:$W$14,$V$3:$V$14),Y$5,WEEKDAY(X171,2)=LOOKUP(X$6,$W$3:$W$14,$V$3:$V$14),Y$6,WEEKDAY(X171,2)=LOOKUP(X$7,$W$3:$W$14,$V$3:$V$14),Y$7,WEEKDAY(X171,2)=LOOKUP(X$8,$W$3:$W$14,$V$3:$V$14),Y$8),LOOKUP(W171,W$13:W$60,$A$13:$A$60)),"")</f>
        <v/>
      </c>
      <c r="Z171" s="53" t="str">
        <f aca="false">IF(Z170&gt;$F$1," ",IF(ISBLANK(AA$8),IF(ISBLANK(AA$7),Z170+Z169-Z168,Z170+7+Z168-Z170),Z170+7+Z167-Z170))</f>
        <v> </v>
      </c>
      <c r="AA171" s="54" t="str">
        <f aca="false">Z171</f>
        <v> </v>
      </c>
      <c r="AB171" s="55" t="str">
        <f aca="false">IFERROR(IF(_xlfn.IFNA(LOOKUP(Z171,Z$13:Z$60,$A$13:$A$60)="",ISERROR(LOOKUP(Z171,Z$13:Z$60,$A$13:$A$60)="")),_xlfn.IFS(WEEKDAY(AA171,2)=LOOKUP(AA$5,$W$3:$W$14,$V$3:$V$14),AB$5,WEEKDAY(AA171,2)=LOOKUP(AA$6,$W$3:$W$14,$V$3:$V$14),AB$6,WEEKDAY(AA171,2)=LOOKUP(AA$7,$W$3:$W$14,$V$3:$V$14),AB$7,WEEKDAY(AA171,2)=LOOKUP(AA$8,$W$3:$W$14,$V$3:$V$14),AB$8),LOOKUP(Z171,Z$13:Z$60,$A$13:$A$60)),"")</f>
        <v/>
      </c>
      <c r="AC171" s="56" t="n">
        <f aca="false">IF(AC170&gt;$F$1," ",IF(ISBLANK(AD$8),IF(ISBLANK(AD$7),AC170+AC169-AC168,AC170+7+AC168-AC170),AC170+7+AC167-AC170))</f>
        <v>0</v>
      </c>
      <c r="AD171" s="57" t="n">
        <f aca="false">AC171</f>
        <v>0</v>
      </c>
      <c r="AE171" s="58" t="str">
        <f aca="false">IFERROR(IF(_xlfn.IFNA(LOOKUP(AC171,AC$13:AC$60,$A$13:$A$60)="",ISERROR(LOOKUP(AC171,AC$13:AC$60,$A$13:$A$60)="")),_xlfn.IFS(WEEKDAY(AD171,2)=LOOKUP(AD$5,$W$3:$W$14,$V$3:$V$14),AE$5,WEEKDAY(AD171,2)=LOOKUP(AD$6,$W$3:$W$14,$V$3:$V$14),AE$6,WEEKDAY(AD171,2)=LOOKUP(AD$7,$W$3:$W$14,$V$3:$V$14),AE$7,WEEKDAY(AD171,2)=LOOKUP(AD$8,$W$3:$W$14,$V$3:$V$14),AE$8),LOOKUP(AC171,AC$13:AC$60,$A$13:$A$60)),"")</f>
        <v/>
      </c>
      <c r="AH171" s="59"/>
    </row>
    <row r="172" customFormat="false" ht="14.65" hidden="false" customHeight="false" outlineLevel="0" collapsed="false">
      <c r="B172" s="53" t="n">
        <f aca="false">IF(B171&gt;$F$1," ",IF(ISBLANK(C$8),IF(ISBLANK(C$7),B171+B170-B169,B171+7+B169-B171),B171+7+B168-B171))</f>
        <v>0</v>
      </c>
      <c r="C172" s="54" t="n">
        <f aca="false">B172</f>
        <v>0</v>
      </c>
      <c r="D172" s="55" t="str">
        <f aca="false">IFERROR(IF(_xlfn.IFNA(LOOKUP(B172,B$13:B$60,$A$13:$A$60)="",ISERROR(LOOKUP(B172,B$13:B$60,$A$13:$A$60)="")),_xlfn.IFS(WEEKDAY(C172,2)=LOOKUP(C$5,$AI$3:$AI$14,$AH$3:$AH$14),D$5,WEEKDAY(C172,2)=LOOKUP(C$6,$AI$3:$AI$14,$AH$3:$AH$14),D$6,WEEKDAY(C172,2)=LOOKUP(C$7,$AI$3:$AI$14,$AH$3:$AH$14),D$7,WEEKDAY(C172,2)=LOOKUP(C$8,$AI$3:$AI$14,$AH$3:$AH$14),D$8),LOOKUP(B172,B$13:B$60,$A$13:$A$60)),"")</f>
        <v/>
      </c>
      <c r="E172" s="56" t="n">
        <f aca="false">IF(E171&gt;$F$1," ",IF(ISBLANK(F$8),IF(ISBLANK(F$7),E171+E170-E169,E171+7+E169-E171),E171+7+E168-E171))</f>
        <v>0</v>
      </c>
      <c r="F172" s="57" t="n">
        <f aca="false">E172</f>
        <v>0</v>
      </c>
      <c r="G172" s="58" t="str">
        <f aca="false">IFERROR(IF(_xlfn.IFNA(LOOKUP(E172,E$13:E$60,$A$13:$A$60)="",ISERROR(LOOKUP(E172,E$13:E$60,$A$13:$A$60)="")),_xlfn.IFS(WEEKDAY(F172,2)=LOOKUP(F$5,$AI$3:$AI$14,$AH$3:$AH$14),G$5,WEEKDAY(F172,2)=LOOKUP(F$6,$AI$3:$AI$14,$AH$3:$AH$14),G$6,WEEKDAY(F172,2)=LOOKUP(F$7,$AI$3:$AI$14,$AH$3:$AH$14),G$7,WEEKDAY(F172,2)=LOOKUP(F$8,$AI$3:$AI$14,$AH$3:$AH$14),G$8),LOOKUP(E172,E$13:E$60,$A$13:$A$60)),"")</f>
        <v/>
      </c>
      <c r="H172" s="53" t="str">
        <f aca="false">IF(H171&gt;$F$1," ",IF(ISBLANK(I$8),IF(ISBLANK(I$7),H171+H170-H169,H171+7+H169-H171),H171+7+H168-H171))</f>
        <v> </v>
      </c>
      <c r="I172" s="54" t="str">
        <f aca="false">H172</f>
        <v> </v>
      </c>
      <c r="J172" s="55" t="str">
        <f aca="false">IFERROR(IF(_xlfn.IFNA(LOOKUP(H172,H$13:H$60,$A$13:$A$60)="",ISERROR(LOOKUP(H172,H$13:H$60,$A$13:$A$60)="")),_xlfn.IFS(WEEKDAY(I172,2)=LOOKUP(I$5,$AI$3:$AI$14,$AH$3:$AH$14),J$5,WEEKDAY(I172,2)=LOOKUP(I$6,$AI$3:$AI$14,$AH$3:$AH$14),J$6,WEEKDAY(I172,2)=LOOKUP(I$7,$AI$3:$AI$14,$AH$3:$AH$14),J$7,WEEKDAY(I172,2)=LOOKUP(I$8,$AI$3:$AI$14,$AH$3:$AH$14),J$8),LOOKUP(H172,H$13:H$60,$A$13:$A$60)),"")</f>
        <v/>
      </c>
      <c r="K172" s="56" t="n">
        <f aca="false">IF(K171&gt;$F$1," ",IF(ISBLANK(L$8),IF(ISBLANK(L$7),K171+K170-K169,K171+7+K169-K171),K171+7+K168-K171))</f>
        <v>0</v>
      </c>
      <c r="L172" s="57" t="n">
        <f aca="false">K172</f>
        <v>0</v>
      </c>
      <c r="M172" s="58" t="str">
        <f aca="false">IFERROR(IF(_xlfn.IFNA(LOOKUP(K172,K$13:K$60,$A$13:$A$60)="",ISERROR(LOOKUP(K172,K$13:K$60,$A$13:$A$60)="")),_xlfn.IFS(WEEKDAY(L172,2)=LOOKUP(L$5,$AI$3:$AI$14,$AH$3:$AH$14),M$5,WEEKDAY(L172,2)=LOOKUP(L$6,$AI$3:$AI$14,$AH$3:$AH$14),M$6,WEEKDAY(L172,2)=LOOKUP(L$7,$AI$3:$AI$14,$AH$3:$AH$14),M$7,WEEKDAY(L172,2)=LOOKUP(L$8,$AI$3:$AI$14,$AH$3:$AH$14),M$8),LOOKUP(K172,K$13:K$60,$A$13:$A$60)),"")</f>
        <v/>
      </c>
      <c r="N172" s="53" t="n">
        <f aca="false">IF(N171&gt;$F$1," ",IF(ISBLANK(O$8),IF(ISBLANK(O$7),N171+N170-N169,N171+7+N169-N171),N171+7+N168-N171))</f>
        <v>0</v>
      </c>
      <c r="O172" s="54" t="n">
        <f aca="false">N172</f>
        <v>0</v>
      </c>
      <c r="P172" s="55" t="str">
        <f aca="false">IFERROR(IF(_xlfn.IFNA(LOOKUP(N172,N$13:N$60,$A$13:$A$60)="",ISERROR(LOOKUP(N172,N$13:N$60,$A$13:$A$60)="")),_xlfn.IFS(WEEKDAY(O172,2)=LOOKUP(O$5,$AI$3:$AI$14,$AH$3:$AH$14),P$5,WEEKDAY(O172,2)=LOOKUP(O$6,$AI$3:$AI$14,$AH$3:$AH$14),P$6,WEEKDAY(O172,2)=LOOKUP(O$7,$AI$3:$AI$14,$AH$3:$AH$14),P$7,WEEKDAY(O172,2)=LOOKUP(O$8,$AI$3:$AI$14,$AH$3:$AH$14),P$8),LOOKUP(N172,N$13:N$60,$A$13:$A$60)),"")</f>
        <v/>
      </c>
      <c r="Q172" s="56" t="n">
        <f aca="false">IF(Q171&gt;$F$1," ",IF(ISBLANK(R$8),IF(ISBLANK(R$7),Q171+Q170-Q169,Q171+7+Q169-Q171),Q171+7+Q168-Q171))</f>
        <v>0</v>
      </c>
      <c r="R172" s="57" t="n">
        <f aca="false">Q172</f>
        <v>0</v>
      </c>
      <c r="S172" s="58" t="str">
        <f aca="false">IFERROR(IF(_xlfn.IFNA(LOOKUP(Q172,Q$13:Q$60,$A$13:$A$60)="",ISERROR(LOOKUP(Q172,Q$13:Q$60,$A$13:$A$60)="")),_xlfn.IFS(WEEKDAY(R172,2)=LOOKUP(R$5,$AI$3:$AI$14,$AH$3:$AH$14),S$5,WEEKDAY(R172,2)=LOOKUP(R$6,$AI$3:$AI$14,$AH$3:$AH$14),S$6,WEEKDAY(R172,2)=LOOKUP(R$7,$AI$3:$AI$14,$AH$3:$AH$14),S$7,WEEKDAY(R172,2)=LOOKUP(R$8,$AI$3:$AI$14,$AH$3:$AH$14),S$8),LOOKUP(Q172,Q$13:Q$60,$A$13:$A$60)),"")</f>
        <v/>
      </c>
      <c r="T172" s="53" t="n">
        <f aca="false">IF(T171&gt;$F$1," ",IF(ISBLANK(U$8),IF(ISBLANK(U$7),T171+T170-T169,T171+7+T169-T171),T171+7+T168-T171))</f>
        <v>0</v>
      </c>
      <c r="U172" s="54" t="n">
        <f aca="false">T172</f>
        <v>0</v>
      </c>
      <c r="V172" s="55" t="str">
        <f aca="false">IFERROR(IF(_xlfn.IFNA(LOOKUP(T172,T$13:T$60,$A$13:$A$60)="",ISERROR(LOOKUP(T172,T$13:T$60,$A$13:$A$60)="")),_xlfn.IFS(WEEKDAY(U172,2)=LOOKUP(U$5,$W$3:$W$14,$V$3:$V$14),V$5,WEEKDAY(U172,2)=LOOKUP(U$6,$W$3:$W$14,$V$3:$V$14),V$6,WEEKDAY(U172,2)=LOOKUP(U$7,$W$3:$W$14,$V$3:$V$14),V$7,WEEKDAY(U172,2)=LOOKUP(U$8,$W$3:$W$14,$V$3:$V$14),V$8),LOOKUP(T172,T$13:T$60,$A$13:$A$60)),"")</f>
        <v/>
      </c>
      <c r="W172" s="56" t="str">
        <f aca="false">IF(W171&gt;$F$1," ",IF(ISBLANK(X$8),IF(ISBLANK(X$7),W171+W170-W169,W171+7+W169-W171),W171+7+W168-W171))</f>
        <v> </v>
      </c>
      <c r="X172" s="57" t="str">
        <f aca="false">W172</f>
        <v> </v>
      </c>
      <c r="Y172" s="58" t="str">
        <f aca="false">IFERROR(IF(_xlfn.IFNA(LOOKUP(W172,W$13:W$60,$A$13:$A$60)="",ISERROR(LOOKUP(W172,W$13:W$60,$A$13:$A$60)="")),_xlfn.IFS(WEEKDAY(X172,2)=LOOKUP(X$5,$W$3:$W$14,$V$3:$V$14),Y$5,WEEKDAY(X172,2)=LOOKUP(X$6,$W$3:$W$14,$V$3:$V$14),Y$6,WEEKDAY(X172,2)=LOOKUP(X$7,$W$3:$W$14,$V$3:$V$14),Y$7,WEEKDAY(X172,2)=LOOKUP(X$8,$W$3:$W$14,$V$3:$V$14),Y$8),LOOKUP(W172,W$13:W$60,$A$13:$A$60)),"")</f>
        <v/>
      </c>
      <c r="Z172" s="53" t="str">
        <f aca="false">IF(Z171&gt;$F$1," ",IF(ISBLANK(AA$8),IF(ISBLANK(AA$7),Z171+Z170-Z169,Z171+7+Z169-Z171),Z171+7+Z168-Z171))</f>
        <v> </v>
      </c>
      <c r="AA172" s="54" t="str">
        <f aca="false">Z172</f>
        <v> </v>
      </c>
      <c r="AB172" s="55" t="str">
        <f aca="false">IFERROR(IF(_xlfn.IFNA(LOOKUP(Z172,Z$13:Z$60,$A$13:$A$60)="",ISERROR(LOOKUP(Z172,Z$13:Z$60,$A$13:$A$60)="")),_xlfn.IFS(WEEKDAY(AA172,2)=LOOKUP(AA$5,$W$3:$W$14,$V$3:$V$14),AB$5,WEEKDAY(AA172,2)=LOOKUP(AA$6,$W$3:$W$14,$V$3:$V$14),AB$6,WEEKDAY(AA172,2)=LOOKUP(AA$7,$W$3:$W$14,$V$3:$V$14),AB$7,WEEKDAY(AA172,2)=LOOKUP(AA$8,$W$3:$W$14,$V$3:$V$14),AB$8),LOOKUP(Z172,Z$13:Z$60,$A$13:$A$60)),"")</f>
        <v/>
      </c>
      <c r="AC172" s="56" t="n">
        <f aca="false">IF(AC171&gt;$F$1," ",IF(ISBLANK(AD$8),IF(ISBLANK(AD$7),AC171+AC170-AC169,AC171+7+AC169-AC171),AC171+7+AC168-AC171))</f>
        <v>0</v>
      </c>
      <c r="AD172" s="57" t="n">
        <f aca="false">AC172</f>
        <v>0</v>
      </c>
      <c r="AE172" s="58" t="str">
        <f aca="false">IFERROR(IF(_xlfn.IFNA(LOOKUP(AC172,AC$13:AC$60,$A$13:$A$60)="",ISERROR(LOOKUP(AC172,AC$13:AC$60,$A$13:$A$60)="")),_xlfn.IFS(WEEKDAY(AD172,2)=LOOKUP(AD$5,$W$3:$W$14,$V$3:$V$14),AE$5,WEEKDAY(AD172,2)=LOOKUP(AD$6,$W$3:$W$14,$V$3:$V$14),AE$6,WEEKDAY(AD172,2)=LOOKUP(AD$7,$W$3:$W$14,$V$3:$V$14),AE$7,WEEKDAY(AD172,2)=LOOKUP(AD$8,$W$3:$W$14,$V$3:$V$14),AE$8),LOOKUP(AC172,AC$13:AC$60,$A$13:$A$60)),"")</f>
        <v/>
      </c>
      <c r="AH172" s="59"/>
    </row>
    <row r="173" customFormat="false" ht="14.65" hidden="false" customHeight="false" outlineLevel="0" collapsed="false">
      <c r="B173" s="53" t="n">
        <f aca="false">IF(B172&gt;$F$1," ",IF(ISBLANK(C$8),IF(ISBLANK(C$7),B172+B171-B170,B172+7+B170-B172),B172+7+B169-B172))</f>
        <v>0</v>
      </c>
      <c r="C173" s="54" t="n">
        <f aca="false">B173</f>
        <v>0</v>
      </c>
      <c r="D173" s="55" t="str">
        <f aca="false">IFERROR(IF(_xlfn.IFNA(LOOKUP(B173,B$13:B$60,$A$13:$A$60)="",ISERROR(LOOKUP(B173,B$13:B$60,$A$13:$A$60)="")),_xlfn.IFS(WEEKDAY(C173,2)=LOOKUP(C$5,$AI$3:$AI$14,$AH$3:$AH$14),D$5,WEEKDAY(C173,2)=LOOKUP(C$6,$AI$3:$AI$14,$AH$3:$AH$14),D$6,WEEKDAY(C173,2)=LOOKUP(C$7,$AI$3:$AI$14,$AH$3:$AH$14),D$7,WEEKDAY(C173,2)=LOOKUP(C$8,$AI$3:$AI$14,$AH$3:$AH$14),D$8),LOOKUP(B173,B$13:B$60,$A$13:$A$60)),"")</f>
        <v/>
      </c>
      <c r="E173" s="56" t="n">
        <f aca="false">IF(E172&gt;$F$1," ",IF(ISBLANK(F$8),IF(ISBLANK(F$7),E172+E171-E170,E172+7+E170-E172),E172+7+E169-E172))</f>
        <v>0</v>
      </c>
      <c r="F173" s="57" t="n">
        <f aca="false">E173</f>
        <v>0</v>
      </c>
      <c r="G173" s="58" t="str">
        <f aca="false">IFERROR(IF(_xlfn.IFNA(LOOKUP(E173,E$13:E$60,$A$13:$A$60)="",ISERROR(LOOKUP(E173,E$13:E$60,$A$13:$A$60)="")),_xlfn.IFS(WEEKDAY(F173,2)=LOOKUP(F$5,$AI$3:$AI$14,$AH$3:$AH$14),G$5,WEEKDAY(F173,2)=LOOKUP(F$6,$AI$3:$AI$14,$AH$3:$AH$14),G$6,WEEKDAY(F173,2)=LOOKUP(F$7,$AI$3:$AI$14,$AH$3:$AH$14),G$7,WEEKDAY(F173,2)=LOOKUP(F$8,$AI$3:$AI$14,$AH$3:$AH$14),G$8),LOOKUP(E173,E$13:E$60,$A$13:$A$60)),"")</f>
        <v/>
      </c>
      <c r="H173" s="53" t="str">
        <f aca="false">IF(H172&gt;$F$1," ",IF(ISBLANK(I$8),IF(ISBLANK(I$7),H172+H171-H170,H172+7+H170-H172),H172+7+H169-H172))</f>
        <v> </v>
      </c>
      <c r="I173" s="54" t="str">
        <f aca="false">H173</f>
        <v> </v>
      </c>
      <c r="J173" s="55" t="str">
        <f aca="false">IFERROR(IF(_xlfn.IFNA(LOOKUP(H173,H$13:H$60,$A$13:$A$60)="",ISERROR(LOOKUP(H173,H$13:H$60,$A$13:$A$60)="")),_xlfn.IFS(WEEKDAY(I173,2)=LOOKUP(I$5,$AI$3:$AI$14,$AH$3:$AH$14),J$5,WEEKDAY(I173,2)=LOOKUP(I$6,$AI$3:$AI$14,$AH$3:$AH$14),J$6,WEEKDAY(I173,2)=LOOKUP(I$7,$AI$3:$AI$14,$AH$3:$AH$14),J$7,WEEKDAY(I173,2)=LOOKUP(I$8,$AI$3:$AI$14,$AH$3:$AH$14),J$8),LOOKUP(H173,H$13:H$60,$A$13:$A$60)),"")</f>
        <v/>
      </c>
      <c r="K173" s="56" t="n">
        <f aca="false">IF(K172&gt;$F$1," ",IF(ISBLANK(L$8),IF(ISBLANK(L$7),K172+K171-K170,K172+7+K170-K172),K172+7+K169-K172))</f>
        <v>0</v>
      </c>
      <c r="L173" s="57" t="n">
        <f aca="false">K173</f>
        <v>0</v>
      </c>
      <c r="M173" s="58" t="str">
        <f aca="false">IFERROR(IF(_xlfn.IFNA(LOOKUP(K173,K$13:K$60,$A$13:$A$60)="",ISERROR(LOOKUP(K173,K$13:K$60,$A$13:$A$60)="")),_xlfn.IFS(WEEKDAY(L173,2)=LOOKUP(L$5,$AI$3:$AI$14,$AH$3:$AH$14),M$5,WEEKDAY(L173,2)=LOOKUP(L$6,$AI$3:$AI$14,$AH$3:$AH$14),M$6,WEEKDAY(L173,2)=LOOKUP(L$7,$AI$3:$AI$14,$AH$3:$AH$14),M$7,WEEKDAY(L173,2)=LOOKUP(L$8,$AI$3:$AI$14,$AH$3:$AH$14),M$8),LOOKUP(K173,K$13:K$60,$A$13:$A$60)),"")</f>
        <v/>
      </c>
      <c r="N173" s="53" t="n">
        <f aca="false">IF(N172&gt;$F$1," ",IF(ISBLANK(O$8),IF(ISBLANK(O$7),N172+N171-N170,N172+7+N170-N172),N172+7+N169-N172))</f>
        <v>0</v>
      </c>
      <c r="O173" s="54" t="n">
        <f aca="false">N173</f>
        <v>0</v>
      </c>
      <c r="P173" s="55" t="str">
        <f aca="false">IFERROR(IF(_xlfn.IFNA(LOOKUP(N173,N$13:N$60,$A$13:$A$60)="",ISERROR(LOOKUP(N173,N$13:N$60,$A$13:$A$60)="")),_xlfn.IFS(WEEKDAY(O173,2)=LOOKUP(O$5,$AI$3:$AI$14,$AH$3:$AH$14),P$5,WEEKDAY(O173,2)=LOOKUP(O$6,$AI$3:$AI$14,$AH$3:$AH$14),P$6,WEEKDAY(O173,2)=LOOKUP(O$7,$AI$3:$AI$14,$AH$3:$AH$14),P$7,WEEKDAY(O173,2)=LOOKUP(O$8,$AI$3:$AI$14,$AH$3:$AH$14),P$8),LOOKUP(N173,N$13:N$60,$A$13:$A$60)),"")</f>
        <v/>
      </c>
      <c r="Q173" s="56" t="n">
        <f aca="false">IF(Q172&gt;$F$1," ",IF(ISBLANK(R$8),IF(ISBLANK(R$7),Q172+Q171-Q170,Q172+7+Q170-Q172),Q172+7+Q169-Q172))</f>
        <v>0</v>
      </c>
      <c r="R173" s="57" t="n">
        <f aca="false">Q173</f>
        <v>0</v>
      </c>
      <c r="S173" s="58" t="str">
        <f aca="false">IFERROR(IF(_xlfn.IFNA(LOOKUP(Q173,Q$13:Q$60,$A$13:$A$60)="",ISERROR(LOOKUP(Q173,Q$13:Q$60,$A$13:$A$60)="")),_xlfn.IFS(WEEKDAY(R173,2)=LOOKUP(R$5,$AI$3:$AI$14,$AH$3:$AH$14),S$5,WEEKDAY(R173,2)=LOOKUP(R$6,$AI$3:$AI$14,$AH$3:$AH$14),S$6,WEEKDAY(R173,2)=LOOKUP(R$7,$AI$3:$AI$14,$AH$3:$AH$14),S$7,WEEKDAY(R173,2)=LOOKUP(R$8,$AI$3:$AI$14,$AH$3:$AH$14),S$8),LOOKUP(Q173,Q$13:Q$60,$A$13:$A$60)),"")</f>
        <v/>
      </c>
      <c r="T173" s="53" t="n">
        <f aca="false">IF(T172&gt;$F$1," ",IF(ISBLANK(U$8),IF(ISBLANK(U$7),T172+T171-T170,T172+7+T170-T172),T172+7+T169-T172))</f>
        <v>0</v>
      </c>
      <c r="U173" s="54" t="n">
        <f aca="false">T173</f>
        <v>0</v>
      </c>
      <c r="V173" s="55" t="str">
        <f aca="false">IFERROR(IF(_xlfn.IFNA(LOOKUP(T173,T$13:T$60,$A$13:$A$60)="",ISERROR(LOOKUP(T173,T$13:T$60,$A$13:$A$60)="")),_xlfn.IFS(WEEKDAY(U173,2)=LOOKUP(U$5,$W$3:$W$14,$V$3:$V$14),V$5,WEEKDAY(U173,2)=LOOKUP(U$6,$W$3:$W$14,$V$3:$V$14),V$6,WEEKDAY(U173,2)=LOOKUP(U$7,$W$3:$W$14,$V$3:$V$14),V$7,WEEKDAY(U173,2)=LOOKUP(U$8,$W$3:$W$14,$V$3:$V$14),V$8),LOOKUP(T173,T$13:T$60,$A$13:$A$60)),"")</f>
        <v/>
      </c>
      <c r="W173" s="56" t="str">
        <f aca="false">IF(W172&gt;$F$1," ",IF(ISBLANK(X$8),IF(ISBLANK(X$7),W172+W171-W170,W172+7+W170-W172),W172+7+W169-W172))</f>
        <v> </v>
      </c>
      <c r="X173" s="57" t="str">
        <f aca="false">W173</f>
        <v> </v>
      </c>
      <c r="Y173" s="58" t="str">
        <f aca="false">IFERROR(IF(_xlfn.IFNA(LOOKUP(W173,W$13:W$60,$A$13:$A$60)="",ISERROR(LOOKUP(W173,W$13:W$60,$A$13:$A$60)="")),_xlfn.IFS(WEEKDAY(X173,2)=LOOKUP(X$5,$W$3:$W$14,$V$3:$V$14),Y$5,WEEKDAY(X173,2)=LOOKUP(X$6,$W$3:$W$14,$V$3:$V$14),Y$6,WEEKDAY(X173,2)=LOOKUP(X$7,$W$3:$W$14,$V$3:$V$14),Y$7,WEEKDAY(X173,2)=LOOKUP(X$8,$W$3:$W$14,$V$3:$V$14),Y$8),LOOKUP(W173,W$13:W$60,$A$13:$A$60)),"")</f>
        <v/>
      </c>
      <c r="Z173" s="53" t="str">
        <f aca="false">IF(Z172&gt;$F$1," ",IF(ISBLANK(AA$8),IF(ISBLANK(AA$7),Z172+Z171-Z170,Z172+7+Z170-Z172),Z172+7+Z169-Z172))</f>
        <v> </v>
      </c>
      <c r="AA173" s="54" t="str">
        <f aca="false">Z173</f>
        <v> </v>
      </c>
      <c r="AB173" s="55" t="str">
        <f aca="false">IFERROR(IF(_xlfn.IFNA(LOOKUP(Z173,Z$13:Z$60,$A$13:$A$60)="",ISERROR(LOOKUP(Z173,Z$13:Z$60,$A$13:$A$60)="")),_xlfn.IFS(WEEKDAY(AA173,2)=LOOKUP(AA$5,$W$3:$W$14,$V$3:$V$14),AB$5,WEEKDAY(AA173,2)=LOOKUP(AA$6,$W$3:$W$14,$V$3:$V$14),AB$6,WEEKDAY(AA173,2)=LOOKUP(AA$7,$W$3:$W$14,$V$3:$V$14),AB$7,WEEKDAY(AA173,2)=LOOKUP(AA$8,$W$3:$W$14,$V$3:$V$14),AB$8),LOOKUP(Z173,Z$13:Z$60,$A$13:$A$60)),"")</f>
        <v/>
      </c>
      <c r="AC173" s="56" t="n">
        <f aca="false">IF(AC172&gt;$F$1," ",IF(ISBLANK(AD$8),IF(ISBLANK(AD$7),AC172+AC171-AC170,AC172+7+AC170-AC172),AC172+7+AC169-AC172))</f>
        <v>0</v>
      </c>
      <c r="AD173" s="57" t="n">
        <f aca="false">AC173</f>
        <v>0</v>
      </c>
      <c r="AE173" s="58" t="str">
        <f aca="false">IFERROR(IF(_xlfn.IFNA(LOOKUP(AC173,AC$13:AC$60,$A$13:$A$60)="",ISERROR(LOOKUP(AC173,AC$13:AC$60,$A$13:$A$60)="")),_xlfn.IFS(WEEKDAY(AD173,2)=LOOKUP(AD$5,$W$3:$W$14,$V$3:$V$14),AE$5,WEEKDAY(AD173,2)=LOOKUP(AD$6,$W$3:$W$14,$V$3:$V$14),AE$6,WEEKDAY(AD173,2)=LOOKUP(AD$7,$W$3:$W$14,$V$3:$V$14),AE$7,WEEKDAY(AD173,2)=LOOKUP(AD$8,$W$3:$W$14,$V$3:$V$14),AE$8),LOOKUP(AC173,AC$13:AC$60,$A$13:$A$60)),"")</f>
        <v/>
      </c>
      <c r="AH173" s="59"/>
    </row>
    <row r="174" customFormat="false" ht="14.65" hidden="false" customHeight="false" outlineLevel="0" collapsed="false">
      <c r="B174" s="53" t="n">
        <f aca="false">IF(B173&gt;$F$1," ",IF(ISBLANK(C$8),IF(ISBLANK(C$7),B173+B172-B171,B173+7+B171-B173),B173+7+B170-B173))</f>
        <v>0</v>
      </c>
      <c r="C174" s="54" t="n">
        <f aca="false">B174</f>
        <v>0</v>
      </c>
      <c r="D174" s="55" t="str">
        <f aca="false">IFERROR(IF(_xlfn.IFNA(LOOKUP(B174,B$13:B$60,$A$13:$A$60)="",ISERROR(LOOKUP(B174,B$13:B$60,$A$13:$A$60)="")),_xlfn.IFS(WEEKDAY(C174,2)=LOOKUP(C$5,$AI$3:$AI$14,$AH$3:$AH$14),D$5,WEEKDAY(C174,2)=LOOKUP(C$6,$AI$3:$AI$14,$AH$3:$AH$14),D$6,WEEKDAY(C174,2)=LOOKUP(C$7,$AI$3:$AI$14,$AH$3:$AH$14),D$7,WEEKDAY(C174,2)=LOOKUP(C$8,$AI$3:$AI$14,$AH$3:$AH$14),D$8),LOOKUP(B174,B$13:B$60,$A$13:$A$60)),"")</f>
        <v/>
      </c>
      <c r="E174" s="56" t="n">
        <f aca="false">IF(E173&gt;$F$1," ",IF(ISBLANK(F$8),IF(ISBLANK(F$7),E173+E172-E171,E173+7+E171-E173),E173+7+E170-E173))</f>
        <v>0</v>
      </c>
      <c r="F174" s="57" t="n">
        <f aca="false">E174</f>
        <v>0</v>
      </c>
      <c r="G174" s="58" t="str">
        <f aca="false">IFERROR(IF(_xlfn.IFNA(LOOKUP(E174,E$13:E$60,$A$13:$A$60)="",ISERROR(LOOKUP(E174,E$13:E$60,$A$13:$A$60)="")),_xlfn.IFS(WEEKDAY(F174,2)=LOOKUP(F$5,$AI$3:$AI$14,$AH$3:$AH$14),G$5,WEEKDAY(F174,2)=LOOKUP(F$6,$AI$3:$AI$14,$AH$3:$AH$14),G$6,WEEKDAY(F174,2)=LOOKUP(F$7,$AI$3:$AI$14,$AH$3:$AH$14),G$7,WEEKDAY(F174,2)=LOOKUP(F$8,$AI$3:$AI$14,$AH$3:$AH$14),G$8),LOOKUP(E174,E$13:E$60,$A$13:$A$60)),"")</f>
        <v/>
      </c>
      <c r="H174" s="53" t="str">
        <f aca="false">IF(H173&gt;$F$1," ",IF(ISBLANK(I$8),IF(ISBLANK(I$7),H173+H172-H171,H173+7+H171-H173),H173+7+H170-H173))</f>
        <v> </v>
      </c>
      <c r="I174" s="54" t="str">
        <f aca="false">H174</f>
        <v> </v>
      </c>
      <c r="J174" s="55" t="str">
        <f aca="false">IFERROR(IF(_xlfn.IFNA(LOOKUP(H174,H$13:H$60,$A$13:$A$60)="",ISERROR(LOOKUP(H174,H$13:H$60,$A$13:$A$60)="")),_xlfn.IFS(WEEKDAY(I174,2)=LOOKUP(I$5,$AI$3:$AI$14,$AH$3:$AH$14),J$5,WEEKDAY(I174,2)=LOOKUP(I$6,$AI$3:$AI$14,$AH$3:$AH$14),J$6,WEEKDAY(I174,2)=LOOKUP(I$7,$AI$3:$AI$14,$AH$3:$AH$14),J$7,WEEKDAY(I174,2)=LOOKUP(I$8,$AI$3:$AI$14,$AH$3:$AH$14),J$8),LOOKUP(H174,H$13:H$60,$A$13:$A$60)),"")</f>
        <v/>
      </c>
      <c r="K174" s="56" t="n">
        <f aca="false">IF(K173&gt;$F$1," ",IF(ISBLANK(L$8),IF(ISBLANK(L$7),K173+K172-K171,K173+7+K171-K173),K173+7+K170-K173))</f>
        <v>0</v>
      </c>
      <c r="L174" s="57" t="n">
        <f aca="false">K174</f>
        <v>0</v>
      </c>
      <c r="M174" s="58" t="str">
        <f aca="false">IFERROR(IF(_xlfn.IFNA(LOOKUP(K174,K$13:K$60,$A$13:$A$60)="",ISERROR(LOOKUP(K174,K$13:K$60,$A$13:$A$60)="")),_xlfn.IFS(WEEKDAY(L174,2)=LOOKUP(L$5,$AI$3:$AI$14,$AH$3:$AH$14),M$5,WEEKDAY(L174,2)=LOOKUP(L$6,$AI$3:$AI$14,$AH$3:$AH$14),M$6,WEEKDAY(L174,2)=LOOKUP(L$7,$AI$3:$AI$14,$AH$3:$AH$14),M$7,WEEKDAY(L174,2)=LOOKUP(L$8,$AI$3:$AI$14,$AH$3:$AH$14),M$8),LOOKUP(K174,K$13:K$60,$A$13:$A$60)),"")</f>
        <v/>
      </c>
      <c r="N174" s="53" t="n">
        <f aca="false">IF(N173&gt;$F$1," ",IF(ISBLANK(O$8),IF(ISBLANK(O$7),N173+N172-N171,N173+7+N171-N173),N173+7+N170-N173))</f>
        <v>0</v>
      </c>
      <c r="O174" s="54" t="n">
        <f aca="false">N174</f>
        <v>0</v>
      </c>
      <c r="P174" s="55" t="str">
        <f aca="false">IFERROR(IF(_xlfn.IFNA(LOOKUP(N174,N$13:N$60,$A$13:$A$60)="",ISERROR(LOOKUP(N174,N$13:N$60,$A$13:$A$60)="")),_xlfn.IFS(WEEKDAY(O174,2)=LOOKUP(O$5,$AI$3:$AI$14,$AH$3:$AH$14),P$5,WEEKDAY(O174,2)=LOOKUP(O$6,$AI$3:$AI$14,$AH$3:$AH$14),P$6,WEEKDAY(O174,2)=LOOKUP(O$7,$AI$3:$AI$14,$AH$3:$AH$14),P$7,WEEKDAY(O174,2)=LOOKUP(O$8,$AI$3:$AI$14,$AH$3:$AH$14),P$8),LOOKUP(N174,N$13:N$60,$A$13:$A$60)),"")</f>
        <v/>
      </c>
      <c r="Q174" s="56" t="n">
        <f aca="false">IF(Q173&gt;$F$1," ",IF(ISBLANK(R$8),IF(ISBLANK(R$7),Q173+Q172-Q171,Q173+7+Q171-Q173),Q173+7+Q170-Q173))</f>
        <v>0</v>
      </c>
      <c r="R174" s="57" t="n">
        <f aca="false">Q174</f>
        <v>0</v>
      </c>
      <c r="S174" s="58" t="str">
        <f aca="false">IFERROR(IF(_xlfn.IFNA(LOOKUP(Q174,Q$13:Q$60,$A$13:$A$60)="",ISERROR(LOOKUP(Q174,Q$13:Q$60,$A$13:$A$60)="")),_xlfn.IFS(WEEKDAY(R174,2)=LOOKUP(R$5,$AI$3:$AI$14,$AH$3:$AH$14),S$5,WEEKDAY(R174,2)=LOOKUP(R$6,$AI$3:$AI$14,$AH$3:$AH$14),S$6,WEEKDAY(R174,2)=LOOKUP(R$7,$AI$3:$AI$14,$AH$3:$AH$14),S$7,WEEKDAY(R174,2)=LOOKUP(R$8,$AI$3:$AI$14,$AH$3:$AH$14),S$8),LOOKUP(Q174,Q$13:Q$60,$A$13:$A$60)),"")</f>
        <v/>
      </c>
      <c r="T174" s="53" t="n">
        <f aca="false">IF(T173&gt;$F$1," ",IF(ISBLANK(U$8),IF(ISBLANK(U$7),T173+T172-T171,T173+7+T171-T173),T173+7+T170-T173))</f>
        <v>0</v>
      </c>
      <c r="U174" s="54" t="n">
        <f aca="false">T174</f>
        <v>0</v>
      </c>
      <c r="V174" s="55" t="str">
        <f aca="false">IFERROR(IF(_xlfn.IFNA(LOOKUP(T174,T$13:T$60,$A$13:$A$60)="",ISERROR(LOOKUP(T174,T$13:T$60,$A$13:$A$60)="")),_xlfn.IFS(WEEKDAY(U174,2)=LOOKUP(U$5,$W$3:$W$14,$V$3:$V$14),V$5,WEEKDAY(U174,2)=LOOKUP(U$6,$W$3:$W$14,$V$3:$V$14),V$6,WEEKDAY(U174,2)=LOOKUP(U$7,$W$3:$W$14,$V$3:$V$14),V$7,WEEKDAY(U174,2)=LOOKUP(U$8,$W$3:$W$14,$V$3:$V$14),V$8),LOOKUP(T174,T$13:T$60,$A$13:$A$60)),"")</f>
        <v/>
      </c>
      <c r="W174" s="56" t="str">
        <f aca="false">IF(W173&gt;$F$1," ",IF(ISBLANK(X$8),IF(ISBLANK(X$7),W173+W172-W171,W173+7+W171-W173),W173+7+W170-W173))</f>
        <v> </v>
      </c>
      <c r="X174" s="57" t="str">
        <f aca="false">W174</f>
        <v> </v>
      </c>
      <c r="Y174" s="58" t="str">
        <f aca="false">IFERROR(IF(_xlfn.IFNA(LOOKUP(W174,W$13:W$60,$A$13:$A$60)="",ISERROR(LOOKUP(W174,W$13:W$60,$A$13:$A$60)="")),_xlfn.IFS(WEEKDAY(X174,2)=LOOKUP(X$5,$W$3:$W$14,$V$3:$V$14),Y$5,WEEKDAY(X174,2)=LOOKUP(X$6,$W$3:$W$14,$V$3:$V$14),Y$6,WEEKDAY(X174,2)=LOOKUP(X$7,$W$3:$W$14,$V$3:$V$14),Y$7,WEEKDAY(X174,2)=LOOKUP(X$8,$W$3:$W$14,$V$3:$V$14),Y$8),LOOKUP(W174,W$13:W$60,$A$13:$A$60)),"")</f>
        <v/>
      </c>
      <c r="Z174" s="53" t="str">
        <f aca="false">IF(Z173&gt;$F$1," ",IF(ISBLANK(AA$8),IF(ISBLANK(AA$7),Z173+Z172-Z171,Z173+7+Z171-Z173),Z173+7+Z170-Z173))</f>
        <v> </v>
      </c>
      <c r="AA174" s="54" t="str">
        <f aca="false">Z174</f>
        <v> </v>
      </c>
      <c r="AB174" s="55" t="str">
        <f aca="false">IFERROR(IF(_xlfn.IFNA(LOOKUP(Z174,Z$13:Z$60,$A$13:$A$60)="",ISERROR(LOOKUP(Z174,Z$13:Z$60,$A$13:$A$60)="")),_xlfn.IFS(WEEKDAY(AA174,2)=LOOKUP(AA$5,$W$3:$W$14,$V$3:$V$14),AB$5,WEEKDAY(AA174,2)=LOOKUP(AA$6,$W$3:$W$14,$V$3:$V$14),AB$6,WEEKDAY(AA174,2)=LOOKUP(AA$7,$W$3:$W$14,$V$3:$V$14),AB$7,WEEKDAY(AA174,2)=LOOKUP(AA$8,$W$3:$W$14,$V$3:$V$14),AB$8),LOOKUP(Z174,Z$13:Z$60,$A$13:$A$60)),"")</f>
        <v/>
      </c>
      <c r="AC174" s="56" t="n">
        <f aca="false">IF(AC173&gt;$F$1," ",IF(ISBLANK(AD$8),IF(ISBLANK(AD$7),AC173+AC172-AC171,AC173+7+AC171-AC173),AC173+7+AC170-AC173))</f>
        <v>0</v>
      </c>
      <c r="AD174" s="57" t="n">
        <f aca="false">AC174</f>
        <v>0</v>
      </c>
      <c r="AE174" s="58" t="str">
        <f aca="false">IFERROR(IF(_xlfn.IFNA(LOOKUP(AC174,AC$13:AC$60,$A$13:$A$60)="",ISERROR(LOOKUP(AC174,AC$13:AC$60,$A$13:$A$60)="")),_xlfn.IFS(WEEKDAY(AD174,2)=LOOKUP(AD$5,$W$3:$W$14,$V$3:$V$14),AE$5,WEEKDAY(AD174,2)=LOOKUP(AD$6,$W$3:$W$14,$V$3:$V$14),AE$6,WEEKDAY(AD174,2)=LOOKUP(AD$7,$W$3:$W$14,$V$3:$V$14),AE$7,WEEKDAY(AD174,2)=LOOKUP(AD$8,$W$3:$W$14,$V$3:$V$14),AE$8),LOOKUP(AC174,AC$13:AC$60,$A$13:$A$60)),"")</f>
        <v/>
      </c>
      <c r="AH174" s="59"/>
    </row>
    <row r="175" customFormat="false" ht="14.65" hidden="false" customHeight="false" outlineLevel="0" collapsed="false">
      <c r="B175" s="53" t="n">
        <f aca="false">IF(B174&gt;$F$1," ",IF(ISBLANK(C$8),IF(ISBLANK(C$7),B174+B173-B172,B174+7+B172-B174),B174+7+B171-B174))</f>
        <v>0</v>
      </c>
      <c r="C175" s="54" t="n">
        <f aca="false">B175</f>
        <v>0</v>
      </c>
      <c r="D175" s="55" t="str">
        <f aca="false">IFERROR(IF(_xlfn.IFNA(LOOKUP(B175,B$13:B$60,$A$13:$A$60)="",ISERROR(LOOKUP(B175,B$13:B$60,$A$13:$A$60)="")),_xlfn.IFS(WEEKDAY(C175,2)=LOOKUP(C$5,$AI$3:$AI$14,$AH$3:$AH$14),D$5,WEEKDAY(C175,2)=LOOKUP(C$6,$AI$3:$AI$14,$AH$3:$AH$14),D$6,WEEKDAY(C175,2)=LOOKUP(C$7,$AI$3:$AI$14,$AH$3:$AH$14),D$7,WEEKDAY(C175,2)=LOOKUP(C$8,$AI$3:$AI$14,$AH$3:$AH$14),D$8),LOOKUP(B175,B$13:B$60,$A$13:$A$60)),"")</f>
        <v/>
      </c>
      <c r="E175" s="56" t="n">
        <f aca="false">IF(E174&gt;$F$1," ",IF(ISBLANK(F$8),IF(ISBLANK(F$7),E174+E173-E172,E174+7+E172-E174),E174+7+E171-E174))</f>
        <v>0</v>
      </c>
      <c r="F175" s="57" t="n">
        <f aca="false">E175</f>
        <v>0</v>
      </c>
      <c r="G175" s="58" t="str">
        <f aca="false">IFERROR(IF(_xlfn.IFNA(LOOKUP(E175,E$13:E$60,$A$13:$A$60)="",ISERROR(LOOKUP(E175,E$13:E$60,$A$13:$A$60)="")),_xlfn.IFS(WEEKDAY(F175,2)=LOOKUP(F$5,$AI$3:$AI$14,$AH$3:$AH$14),G$5,WEEKDAY(F175,2)=LOOKUP(F$6,$AI$3:$AI$14,$AH$3:$AH$14),G$6,WEEKDAY(F175,2)=LOOKUP(F$7,$AI$3:$AI$14,$AH$3:$AH$14),G$7,WEEKDAY(F175,2)=LOOKUP(F$8,$AI$3:$AI$14,$AH$3:$AH$14),G$8),LOOKUP(E175,E$13:E$60,$A$13:$A$60)),"")</f>
        <v/>
      </c>
      <c r="H175" s="53" t="str">
        <f aca="false">IF(H174&gt;$F$1," ",IF(ISBLANK(I$8),IF(ISBLANK(I$7),H174+H173-H172,H174+7+H172-H174),H174+7+H171-H174))</f>
        <v> </v>
      </c>
      <c r="I175" s="54" t="str">
        <f aca="false">H175</f>
        <v> </v>
      </c>
      <c r="J175" s="55" t="str">
        <f aca="false">IFERROR(IF(_xlfn.IFNA(LOOKUP(H175,H$13:H$60,$A$13:$A$60)="",ISERROR(LOOKUP(H175,H$13:H$60,$A$13:$A$60)="")),_xlfn.IFS(WEEKDAY(I175,2)=LOOKUP(I$5,$AI$3:$AI$14,$AH$3:$AH$14),J$5,WEEKDAY(I175,2)=LOOKUP(I$6,$AI$3:$AI$14,$AH$3:$AH$14),J$6,WEEKDAY(I175,2)=LOOKUP(I$7,$AI$3:$AI$14,$AH$3:$AH$14),J$7,WEEKDAY(I175,2)=LOOKUP(I$8,$AI$3:$AI$14,$AH$3:$AH$14),J$8),LOOKUP(H175,H$13:H$60,$A$13:$A$60)),"")</f>
        <v/>
      </c>
      <c r="K175" s="56" t="n">
        <f aca="false">IF(K174&gt;$F$1," ",IF(ISBLANK(L$8),IF(ISBLANK(L$7),K174+K173-K172,K174+7+K172-K174),K174+7+K171-K174))</f>
        <v>0</v>
      </c>
      <c r="L175" s="57" t="n">
        <f aca="false">K175</f>
        <v>0</v>
      </c>
      <c r="M175" s="58" t="str">
        <f aca="false">IFERROR(IF(_xlfn.IFNA(LOOKUP(K175,K$13:K$60,$A$13:$A$60)="",ISERROR(LOOKUP(K175,K$13:K$60,$A$13:$A$60)="")),_xlfn.IFS(WEEKDAY(L175,2)=LOOKUP(L$5,$AI$3:$AI$14,$AH$3:$AH$14),M$5,WEEKDAY(L175,2)=LOOKUP(L$6,$AI$3:$AI$14,$AH$3:$AH$14),M$6,WEEKDAY(L175,2)=LOOKUP(L$7,$AI$3:$AI$14,$AH$3:$AH$14),M$7,WEEKDAY(L175,2)=LOOKUP(L$8,$AI$3:$AI$14,$AH$3:$AH$14),M$8),LOOKUP(K175,K$13:K$60,$A$13:$A$60)),"")</f>
        <v/>
      </c>
      <c r="N175" s="53" t="n">
        <f aca="false">IF(N174&gt;$F$1," ",IF(ISBLANK(O$8),IF(ISBLANK(O$7),N174+N173-N172,N174+7+N172-N174),N174+7+N171-N174))</f>
        <v>0</v>
      </c>
      <c r="O175" s="54" t="n">
        <f aca="false">N175</f>
        <v>0</v>
      </c>
      <c r="P175" s="55" t="str">
        <f aca="false">IFERROR(IF(_xlfn.IFNA(LOOKUP(N175,N$13:N$60,$A$13:$A$60)="",ISERROR(LOOKUP(N175,N$13:N$60,$A$13:$A$60)="")),_xlfn.IFS(WEEKDAY(O175,2)=LOOKUP(O$5,$AI$3:$AI$14,$AH$3:$AH$14),P$5,WEEKDAY(O175,2)=LOOKUP(O$6,$AI$3:$AI$14,$AH$3:$AH$14),P$6,WEEKDAY(O175,2)=LOOKUP(O$7,$AI$3:$AI$14,$AH$3:$AH$14),P$7,WEEKDAY(O175,2)=LOOKUP(O$8,$AI$3:$AI$14,$AH$3:$AH$14),P$8),LOOKUP(N175,N$13:N$60,$A$13:$A$60)),"")</f>
        <v/>
      </c>
      <c r="Q175" s="56" t="n">
        <f aca="false">IF(Q174&gt;$F$1," ",IF(ISBLANK(R$8),IF(ISBLANK(R$7),Q174+Q173-Q172,Q174+7+Q172-Q174),Q174+7+Q171-Q174))</f>
        <v>0</v>
      </c>
      <c r="R175" s="57" t="n">
        <f aca="false">Q175</f>
        <v>0</v>
      </c>
      <c r="S175" s="58" t="str">
        <f aca="false">IFERROR(IF(_xlfn.IFNA(LOOKUP(Q175,Q$13:Q$60,$A$13:$A$60)="",ISERROR(LOOKUP(Q175,Q$13:Q$60,$A$13:$A$60)="")),_xlfn.IFS(WEEKDAY(R175,2)=LOOKUP(R$5,$AI$3:$AI$14,$AH$3:$AH$14),S$5,WEEKDAY(R175,2)=LOOKUP(R$6,$AI$3:$AI$14,$AH$3:$AH$14),S$6,WEEKDAY(R175,2)=LOOKUP(R$7,$AI$3:$AI$14,$AH$3:$AH$14),S$7,WEEKDAY(R175,2)=LOOKUP(R$8,$AI$3:$AI$14,$AH$3:$AH$14),S$8),LOOKUP(Q175,Q$13:Q$60,$A$13:$A$60)),"")</f>
        <v/>
      </c>
      <c r="T175" s="53" t="n">
        <f aca="false">IF(T174&gt;$F$1," ",IF(ISBLANK(U$8),IF(ISBLANK(U$7),T174+T173-T172,T174+7+T172-T174),T174+7+T171-T174))</f>
        <v>0</v>
      </c>
      <c r="U175" s="54" t="n">
        <f aca="false">T175</f>
        <v>0</v>
      </c>
      <c r="V175" s="55" t="str">
        <f aca="false">IFERROR(IF(_xlfn.IFNA(LOOKUP(T175,T$13:T$60,$A$13:$A$60)="",ISERROR(LOOKUP(T175,T$13:T$60,$A$13:$A$60)="")),_xlfn.IFS(WEEKDAY(U175,2)=LOOKUP(U$5,$W$3:$W$14,$V$3:$V$14),V$5,WEEKDAY(U175,2)=LOOKUP(U$6,$W$3:$W$14,$V$3:$V$14),V$6,WEEKDAY(U175,2)=LOOKUP(U$7,$W$3:$W$14,$V$3:$V$14),V$7,WEEKDAY(U175,2)=LOOKUP(U$8,$W$3:$W$14,$V$3:$V$14),V$8),LOOKUP(T175,T$13:T$60,$A$13:$A$60)),"")</f>
        <v/>
      </c>
      <c r="W175" s="56" t="str">
        <f aca="false">IF(W174&gt;$F$1," ",IF(ISBLANK(X$8),IF(ISBLANK(X$7),W174+W173-W172,W174+7+W172-W174),W174+7+W171-W174))</f>
        <v> </v>
      </c>
      <c r="X175" s="57" t="str">
        <f aca="false">W175</f>
        <v> </v>
      </c>
      <c r="Y175" s="58" t="str">
        <f aca="false">IFERROR(IF(_xlfn.IFNA(LOOKUP(W175,W$13:W$60,$A$13:$A$60)="",ISERROR(LOOKUP(W175,W$13:W$60,$A$13:$A$60)="")),_xlfn.IFS(WEEKDAY(X175,2)=LOOKUP(X$5,$W$3:$W$14,$V$3:$V$14),Y$5,WEEKDAY(X175,2)=LOOKUP(X$6,$W$3:$W$14,$V$3:$V$14),Y$6,WEEKDAY(X175,2)=LOOKUP(X$7,$W$3:$W$14,$V$3:$V$14),Y$7,WEEKDAY(X175,2)=LOOKUP(X$8,$W$3:$W$14,$V$3:$V$14),Y$8),LOOKUP(W175,W$13:W$60,$A$13:$A$60)),"")</f>
        <v/>
      </c>
      <c r="Z175" s="53" t="str">
        <f aca="false">IF(Z174&gt;$F$1," ",IF(ISBLANK(AA$8),IF(ISBLANK(AA$7),Z174+Z173-Z172,Z174+7+Z172-Z174),Z174+7+Z171-Z174))</f>
        <v> </v>
      </c>
      <c r="AA175" s="54" t="str">
        <f aca="false">Z175</f>
        <v> </v>
      </c>
      <c r="AB175" s="55" t="str">
        <f aca="false">IFERROR(IF(_xlfn.IFNA(LOOKUP(Z175,Z$13:Z$60,$A$13:$A$60)="",ISERROR(LOOKUP(Z175,Z$13:Z$60,$A$13:$A$60)="")),_xlfn.IFS(WEEKDAY(AA175,2)=LOOKUP(AA$5,$W$3:$W$14,$V$3:$V$14),AB$5,WEEKDAY(AA175,2)=LOOKUP(AA$6,$W$3:$W$14,$V$3:$V$14),AB$6,WEEKDAY(AA175,2)=LOOKUP(AA$7,$W$3:$W$14,$V$3:$V$14),AB$7,WEEKDAY(AA175,2)=LOOKUP(AA$8,$W$3:$W$14,$V$3:$V$14),AB$8),LOOKUP(Z175,Z$13:Z$60,$A$13:$A$60)),"")</f>
        <v/>
      </c>
      <c r="AC175" s="56" t="n">
        <f aca="false">IF(AC174&gt;$F$1," ",IF(ISBLANK(AD$8),IF(ISBLANK(AD$7),AC174+AC173-AC172,AC174+7+AC172-AC174),AC174+7+AC171-AC174))</f>
        <v>0</v>
      </c>
      <c r="AD175" s="57" t="n">
        <f aca="false">AC175</f>
        <v>0</v>
      </c>
      <c r="AE175" s="58" t="str">
        <f aca="false">IFERROR(IF(_xlfn.IFNA(LOOKUP(AC175,AC$13:AC$60,$A$13:$A$60)="",ISERROR(LOOKUP(AC175,AC$13:AC$60,$A$13:$A$60)="")),_xlfn.IFS(WEEKDAY(AD175,2)=LOOKUP(AD$5,$W$3:$W$14,$V$3:$V$14),AE$5,WEEKDAY(AD175,2)=LOOKUP(AD$6,$W$3:$W$14,$V$3:$V$14),AE$6,WEEKDAY(AD175,2)=LOOKUP(AD$7,$W$3:$W$14,$V$3:$V$14),AE$7,WEEKDAY(AD175,2)=LOOKUP(AD$8,$W$3:$W$14,$V$3:$V$14),AE$8),LOOKUP(AC175,AC$13:AC$60,$A$13:$A$60)),"")</f>
        <v/>
      </c>
      <c r="AH175" s="59"/>
    </row>
    <row r="176" customFormat="false" ht="14.65" hidden="false" customHeight="false" outlineLevel="0" collapsed="false">
      <c r="B176" s="53" t="n">
        <f aca="false">IF(B175&gt;$F$1," ",IF(ISBLANK(C$8),IF(ISBLANK(C$7),B175+B174-B173,B175+7+B173-B175),B175+7+B172-B175))</f>
        <v>0</v>
      </c>
      <c r="C176" s="54" t="n">
        <f aca="false">B176</f>
        <v>0</v>
      </c>
      <c r="D176" s="55" t="str">
        <f aca="false">IFERROR(IF(_xlfn.IFNA(LOOKUP(B176,B$13:B$60,$A$13:$A$60)="",ISERROR(LOOKUP(B176,B$13:B$60,$A$13:$A$60)="")),_xlfn.IFS(WEEKDAY(C176,2)=LOOKUP(C$5,$AI$3:$AI$14,$AH$3:$AH$14),D$5,WEEKDAY(C176,2)=LOOKUP(C$6,$AI$3:$AI$14,$AH$3:$AH$14),D$6,WEEKDAY(C176,2)=LOOKUP(C$7,$AI$3:$AI$14,$AH$3:$AH$14),D$7,WEEKDAY(C176,2)=LOOKUP(C$8,$AI$3:$AI$14,$AH$3:$AH$14),D$8),LOOKUP(B176,B$13:B$60,$A$13:$A$60)),"")</f>
        <v/>
      </c>
      <c r="E176" s="56" t="n">
        <f aca="false">IF(E175&gt;$F$1," ",IF(ISBLANK(F$8),IF(ISBLANK(F$7),E175+E174-E173,E175+7+E173-E175),E175+7+E172-E175))</f>
        <v>0</v>
      </c>
      <c r="F176" s="57" t="n">
        <f aca="false">E176</f>
        <v>0</v>
      </c>
      <c r="G176" s="58" t="str">
        <f aca="false">IFERROR(IF(_xlfn.IFNA(LOOKUP(E176,E$13:E$60,$A$13:$A$60)="",ISERROR(LOOKUP(E176,E$13:E$60,$A$13:$A$60)="")),_xlfn.IFS(WEEKDAY(F176,2)=LOOKUP(F$5,$AI$3:$AI$14,$AH$3:$AH$14),G$5,WEEKDAY(F176,2)=LOOKUP(F$6,$AI$3:$AI$14,$AH$3:$AH$14),G$6,WEEKDAY(F176,2)=LOOKUP(F$7,$AI$3:$AI$14,$AH$3:$AH$14),G$7,WEEKDAY(F176,2)=LOOKUP(F$8,$AI$3:$AI$14,$AH$3:$AH$14),G$8),LOOKUP(E176,E$13:E$60,$A$13:$A$60)),"")</f>
        <v/>
      </c>
      <c r="H176" s="53" t="str">
        <f aca="false">IF(H175&gt;$F$1," ",IF(ISBLANK(I$8),IF(ISBLANK(I$7),H175+H174-H173,H175+7+H173-H175),H175+7+H172-H175))</f>
        <v> </v>
      </c>
      <c r="I176" s="54" t="str">
        <f aca="false">H176</f>
        <v> </v>
      </c>
      <c r="J176" s="55" t="str">
        <f aca="false">IFERROR(IF(_xlfn.IFNA(LOOKUP(H176,H$13:H$60,$A$13:$A$60)="",ISERROR(LOOKUP(H176,H$13:H$60,$A$13:$A$60)="")),_xlfn.IFS(WEEKDAY(I176,2)=LOOKUP(I$5,$AI$3:$AI$14,$AH$3:$AH$14),J$5,WEEKDAY(I176,2)=LOOKUP(I$6,$AI$3:$AI$14,$AH$3:$AH$14),J$6,WEEKDAY(I176,2)=LOOKUP(I$7,$AI$3:$AI$14,$AH$3:$AH$14),J$7,WEEKDAY(I176,2)=LOOKUP(I$8,$AI$3:$AI$14,$AH$3:$AH$14),J$8),LOOKUP(H176,H$13:H$60,$A$13:$A$60)),"")</f>
        <v/>
      </c>
      <c r="K176" s="56" t="n">
        <f aca="false">IF(K175&gt;$F$1," ",IF(ISBLANK(L$8),IF(ISBLANK(L$7),K175+K174-K173,K175+7+K173-K175),K175+7+K172-K175))</f>
        <v>0</v>
      </c>
      <c r="L176" s="57" t="n">
        <f aca="false">K176</f>
        <v>0</v>
      </c>
      <c r="M176" s="58" t="str">
        <f aca="false">IFERROR(IF(_xlfn.IFNA(LOOKUP(K176,K$13:K$60,$A$13:$A$60)="",ISERROR(LOOKUP(K176,K$13:K$60,$A$13:$A$60)="")),_xlfn.IFS(WEEKDAY(L176,2)=LOOKUP(L$5,$AI$3:$AI$14,$AH$3:$AH$14),M$5,WEEKDAY(L176,2)=LOOKUP(L$6,$AI$3:$AI$14,$AH$3:$AH$14),M$6,WEEKDAY(L176,2)=LOOKUP(L$7,$AI$3:$AI$14,$AH$3:$AH$14),M$7,WEEKDAY(L176,2)=LOOKUP(L$8,$AI$3:$AI$14,$AH$3:$AH$14),M$8),LOOKUP(K176,K$13:K$60,$A$13:$A$60)),"")</f>
        <v/>
      </c>
      <c r="N176" s="53" t="n">
        <f aca="false">IF(N175&gt;$F$1," ",IF(ISBLANK(O$8),IF(ISBLANK(O$7),N175+N174-N173,N175+7+N173-N175),N175+7+N172-N175))</f>
        <v>0</v>
      </c>
      <c r="O176" s="54" t="n">
        <f aca="false">N176</f>
        <v>0</v>
      </c>
      <c r="P176" s="55" t="str">
        <f aca="false">IFERROR(IF(_xlfn.IFNA(LOOKUP(N176,N$13:N$60,$A$13:$A$60)="",ISERROR(LOOKUP(N176,N$13:N$60,$A$13:$A$60)="")),_xlfn.IFS(WEEKDAY(O176,2)=LOOKUP(O$5,$AI$3:$AI$14,$AH$3:$AH$14),P$5,WEEKDAY(O176,2)=LOOKUP(O$6,$AI$3:$AI$14,$AH$3:$AH$14),P$6,WEEKDAY(O176,2)=LOOKUP(O$7,$AI$3:$AI$14,$AH$3:$AH$14),P$7,WEEKDAY(O176,2)=LOOKUP(O$8,$AI$3:$AI$14,$AH$3:$AH$14),P$8),LOOKUP(N176,N$13:N$60,$A$13:$A$60)),"")</f>
        <v/>
      </c>
      <c r="Q176" s="56" t="n">
        <f aca="false">IF(Q175&gt;$F$1," ",IF(ISBLANK(R$8),IF(ISBLANK(R$7),Q175+Q174-Q173,Q175+7+Q173-Q175),Q175+7+Q172-Q175))</f>
        <v>0</v>
      </c>
      <c r="R176" s="57" t="n">
        <f aca="false">Q176</f>
        <v>0</v>
      </c>
      <c r="S176" s="58" t="str">
        <f aca="false">IFERROR(IF(_xlfn.IFNA(LOOKUP(Q176,Q$13:Q$60,$A$13:$A$60)="",ISERROR(LOOKUP(Q176,Q$13:Q$60,$A$13:$A$60)="")),_xlfn.IFS(WEEKDAY(R176,2)=LOOKUP(R$5,$AI$3:$AI$14,$AH$3:$AH$14),S$5,WEEKDAY(R176,2)=LOOKUP(R$6,$AI$3:$AI$14,$AH$3:$AH$14),S$6,WEEKDAY(R176,2)=LOOKUP(R$7,$AI$3:$AI$14,$AH$3:$AH$14),S$7,WEEKDAY(R176,2)=LOOKUP(R$8,$AI$3:$AI$14,$AH$3:$AH$14),S$8),LOOKUP(Q176,Q$13:Q$60,$A$13:$A$60)),"")</f>
        <v/>
      </c>
      <c r="T176" s="53" t="n">
        <f aca="false">IF(T175&gt;$F$1," ",IF(ISBLANK(U$8),IF(ISBLANK(U$7),T175+T174-T173,T175+7+T173-T175),T175+7+T172-T175))</f>
        <v>0</v>
      </c>
      <c r="U176" s="54" t="n">
        <f aca="false">T176</f>
        <v>0</v>
      </c>
      <c r="V176" s="55" t="str">
        <f aca="false">IFERROR(IF(_xlfn.IFNA(LOOKUP(T176,T$13:T$60,$A$13:$A$60)="",ISERROR(LOOKUP(T176,T$13:T$60,$A$13:$A$60)="")),_xlfn.IFS(WEEKDAY(U176,2)=LOOKUP(U$5,$W$3:$W$14,$V$3:$V$14),V$5,WEEKDAY(U176,2)=LOOKUP(U$6,$W$3:$W$14,$V$3:$V$14),V$6,WEEKDAY(U176,2)=LOOKUP(U$7,$W$3:$W$14,$V$3:$V$14),V$7,WEEKDAY(U176,2)=LOOKUP(U$8,$W$3:$W$14,$V$3:$V$14),V$8),LOOKUP(T176,T$13:T$60,$A$13:$A$60)),"")</f>
        <v/>
      </c>
      <c r="W176" s="56" t="str">
        <f aca="false">IF(W175&gt;$F$1," ",IF(ISBLANK(X$8),IF(ISBLANK(X$7),W175+W174-W173,W175+7+W173-W175),W175+7+W172-W175))</f>
        <v> </v>
      </c>
      <c r="X176" s="57" t="str">
        <f aca="false">W176</f>
        <v> </v>
      </c>
      <c r="Y176" s="58" t="str">
        <f aca="false">IFERROR(IF(_xlfn.IFNA(LOOKUP(W176,W$13:W$60,$A$13:$A$60)="",ISERROR(LOOKUP(W176,W$13:W$60,$A$13:$A$60)="")),_xlfn.IFS(WEEKDAY(X176,2)=LOOKUP(X$5,$W$3:$W$14,$V$3:$V$14),Y$5,WEEKDAY(X176,2)=LOOKUP(X$6,$W$3:$W$14,$V$3:$V$14),Y$6,WEEKDAY(X176,2)=LOOKUP(X$7,$W$3:$W$14,$V$3:$V$14),Y$7,WEEKDAY(X176,2)=LOOKUP(X$8,$W$3:$W$14,$V$3:$V$14),Y$8),LOOKUP(W176,W$13:W$60,$A$13:$A$60)),"")</f>
        <v/>
      </c>
      <c r="Z176" s="53" t="str">
        <f aca="false">IF(Z175&gt;$F$1," ",IF(ISBLANK(AA$8),IF(ISBLANK(AA$7),Z175+Z174-Z173,Z175+7+Z173-Z175),Z175+7+Z172-Z175))</f>
        <v> </v>
      </c>
      <c r="AA176" s="54" t="str">
        <f aca="false">Z176</f>
        <v> </v>
      </c>
      <c r="AB176" s="55" t="str">
        <f aca="false">IFERROR(IF(_xlfn.IFNA(LOOKUP(Z176,Z$13:Z$60,$A$13:$A$60)="",ISERROR(LOOKUP(Z176,Z$13:Z$60,$A$13:$A$60)="")),_xlfn.IFS(WEEKDAY(AA176,2)=LOOKUP(AA$5,$W$3:$W$14,$V$3:$V$14),AB$5,WEEKDAY(AA176,2)=LOOKUP(AA$6,$W$3:$W$14,$V$3:$V$14),AB$6,WEEKDAY(AA176,2)=LOOKUP(AA$7,$W$3:$W$14,$V$3:$V$14),AB$7,WEEKDAY(AA176,2)=LOOKUP(AA$8,$W$3:$W$14,$V$3:$V$14),AB$8),LOOKUP(Z176,Z$13:Z$60,$A$13:$A$60)),"")</f>
        <v/>
      </c>
      <c r="AC176" s="56" t="n">
        <f aca="false">IF(AC175&gt;$F$1," ",IF(ISBLANK(AD$8),IF(ISBLANK(AD$7),AC175+AC174-AC173,AC175+7+AC173-AC175),AC175+7+AC172-AC175))</f>
        <v>0</v>
      </c>
      <c r="AD176" s="57" t="n">
        <f aca="false">AC176</f>
        <v>0</v>
      </c>
      <c r="AE176" s="58" t="str">
        <f aca="false">IFERROR(IF(_xlfn.IFNA(LOOKUP(AC176,AC$13:AC$60,$A$13:$A$60)="",ISERROR(LOOKUP(AC176,AC$13:AC$60,$A$13:$A$60)="")),_xlfn.IFS(WEEKDAY(AD176,2)=LOOKUP(AD$5,$W$3:$W$14,$V$3:$V$14),AE$5,WEEKDAY(AD176,2)=LOOKUP(AD$6,$W$3:$W$14,$V$3:$V$14),AE$6,WEEKDAY(AD176,2)=LOOKUP(AD$7,$W$3:$W$14,$V$3:$V$14),AE$7,WEEKDAY(AD176,2)=LOOKUP(AD$8,$W$3:$W$14,$V$3:$V$14),AE$8),LOOKUP(AC176,AC$13:AC$60,$A$13:$A$60)),"")</f>
        <v/>
      </c>
      <c r="AH176" s="59"/>
    </row>
    <row r="177" customFormat="false" ht="14.65" hidden="false" customHeight="false" outlineLevel="0" collapsed="false">
      <c r="B177" s="53" t="n">
        <f aca="false">IF(B176&gt;$F$1," ",IF(ISBLANK(C$8),IF(ISBLANK(C$7),B176+B175-B174,B176+7+B174-B176),B176+7+B173-B176))</f>
        <v>0</v>
      </c>
      <c r="C177" s="54" t="n">
        <f aca="false">B177</f>
        <v>0</v>
      </c>
      <c r="D177" s="55" t="str">
        <f aca="false">IFERROR(IF(_xlfn.IFNA(LOOKUP(B177,B$13:B$60,$A$13:$A$60)="",ISERROR(LOOKUP(B177,B$13:B$60,$A$13:$A$60)="")),_xlfn.IFS(WEEKDAY(C177,2)=LOOKUP(C$5,$AI$3:$AI$14,$AH$3:$AH$14),D$5,WEEKDAY(C177,2)=LOOKUP(C$6,$AI$3:$AI$14,$AH$3:$AH$14),D$6,WEEKDAY(C177,2)=LOOKUP(C$7,$AI$3:$AI$14,$AH$3:$AH$14),D$7,WEEKDAY(C177,2)=LOOKUP(C$8,$AI$3:$AI$14,$AH$3:$AH$14),D$8),LOOKUP(B177,B$13:B$60,$A$13:$A$60)),"")</f>
        <v/>
      </c>
      <c r="E177" s="56" t="n">
        <f aca="false">IF(E176&gt;$F$1," ",IF(ISBLANK(F$8),IF(ISBLANK(F$7),E176+E175-E174,E176+7+E174-E176),E176+7+E173-E176))</f>
        <v>0</v>
      </c>
      <c r="F177" s="57" t="n">
        <f aca="false">E177</f>
        <v>0</v>
      </c>
      <c r="G177" s="58" t="str">
        <f aca="false">IFERROR(IF(_xlfn.IFNA(LOOKUP(E177,E$13:E$60,$A$13:$A$60)="",ISERROR(LOOKUP(E177,E$13:E$60,$A$13:$A$60)="")),_xlfn.IFS(WEEKDAY(F177,2)=LOOKUP(F$5,$AI$3:$AI$14,$AH$3:$AH$14),G$5,WEEKDAY(F177,2)=LOOKUP(F$6,$AI$3:$AI$14,$AH$3:$AH$14),G$6,WEEKDAY(F177,2)=LOOKUP(F$7,$AI$3:$AI$14,$AH$3:$AH$14),G$7,WEEKDAY(F177,2)=LOOKUP(F$8,$AI$3:$AI$14,$AH$3:$AH$14),G$8),LOOKUP(E177,E$13:E$60,$A$13:$A$60)),"")</f>
        <v/>
      </c>
      <c r="H177" s="53" t="str">
        <f aca="false">IF(H176&gt;$F$1," ",IF(ISBLANK(I$8),IF(ISBLANK(I$7),H176+H175-H174,H176+7+H174-H176),H176+7+H173-H176))</f>
        <v> </v>
      </c>
      <c r="I177" s="54" t="str">
        <f aca="false">H177</f>
        <v> </v>
      </c>
      <c r="J177" s="55" t="str">
        <f aca="false">IFERROR(IF(_xlfn.IFNA(LOOKUP(H177,H$13:H$60,$A$13:$A$60)="",ISERROR(LOOKUP(H177,H$13:H$60,$A$13:$A$60)="")),_xlfn.IFS(WEEKDAY(I177,2)=LOOKUP(I$5,$AI$3:$AI$14,$AH$3:$AH$14),J$5,WEEKDAY(I177,2)=LOOKUP(I$6,$AI$3:$AI$14,$AH$3:$AH$14),J$6,WEEKDAY(I177,2)=LOOKUP(I$7,$AI$3:$AI$14,$AH$3:$AH$14),J$7,WEEKDAY(I177,2)=LOOKUP(I$8,$AI$3:$AI$14,$AH$3:$AH$14),J$8),LOOKUP(H177,H$13:H$60,$A$13:$A$60)),"")</f>
        <v/>
      </c>
      <c r="K177" s="56" t="n">
        <f aca="false">IF(K176&gt;$F$1," ",IF(ISBLANK(L$8),IF(ISBLANK(L$7),K176+K175-K174,K176+7+K174-K176),K176+7+K173-K176))</f>
        <v>0</v>
      </c>
      <c r="L177" s="57" t="n">
        <f aca="false">K177</f>
        <v>0</v>
      </c>
      <c r="M177" s="58" t="str">
        <f aca="false">IFERROR(IF(_xlfn.IFNA(LOOKUP(K177,K$13:K$60,$A$13:$A$60)="",ISERROR(LOOKUP(K177,K$13:K$60,$A$13:$A$60)="")),_xlfn.IFS(WEEKDAY(L177,2)=LOOKUP(L$5,$AI$3:$AI$14,$AH$3:$AH$14),M$5,WEEKDAY(L177,2)=LOOKUP(L$6,$AI$3:$AI$14,$AH$3:$AH$14),M$6,WEEKDAY(L177,2)=LOOKUP(L$7,$AI$3:$AI$14,$AH$3:$AH$14),M$7,WEEKDAY(L177,2)=LOOKUP(L$8,$AI$3:$AI$14,$AH$3:$AH$14),M$8),LOOKUP(K177,K$13:K$60,$A$13:$A$60)),"")</f>
        <v/>
      </c>
      <c r="N177" s="53" t="n">
        <f aca="false">IF(N176&gt;$F$1," ",IF(ISBLANK(O$8),IF(ISBLANK(O$7),N176+N175-N174,N176+7+N174-N176),N176+7+N173-N176))</f>
        <v>0</v>
      </c>
      <c r="O177" s="54" t="n">
        <f aca="false">N177</f>
        <v>0</v>
      </c>
      <c r="P177" s="55" t="str">
        <f aca="false">IFERROR(IF(_xlfn.IFNA(LOOKUP(N177,N$13:N$60,$A$13:$A$60)="",ISERROR(LOOKUP(N177,N$13:N$60,$A$13:$A$60)="")),_xlfn.IFS(WEEKDAY(O177,2)=LOOKUP(O$5,$AI$3:$AI$14,$AH$3:$AH$14),P$5,WEEKDAY(O177,2)=LOOKUP(O$6,$AI$3:$AI$14,$AH$3:$AH$14),P$6,WEEKDAY(O177,2)=LOOKUP(O$7,$AI$3:$AI$14,$AH$3:$AH$14),P$7,WEEKDAY(O177,2)=LOOKUP(O$8,$AI$3:$AI$14,$AH$3:$AH$14),P$8),LOOKUP(N177,N$13:N$60,$A$13:$A$60)),"")</f>
        <v/>
      </c>
      <c r="Q177" s="56" t="n">
        <f aca="false">IF(Q176&gt;$F$1," ",IF(ISBLANK(R$8),IF(ISBLANK(R$7),Q176+Q175-Q174,Q176+7+Q174-Q176),Q176+7+Q173-Q176))</f>
        <v>0</v>
      </c>
      <c r="R177" s="57" t="n">
        <f aca="false">Q177</f>
        <v>0</v>
      </c>
      <c r="S177" s="58" t="str">
        <f aca="false">IFERROR(IF(_xlfn.IFNA(LOOKUP(Q177,Q$13:Q$60,$A$13:$A$60)="",ISERROR(LOOKUP(Q177,Q$13:Q$60,$A$13:$A$60)="")),_xlfn.IFS(WEEKDAY(R177,2)=LOOKUP(R$5,$AI$3:$AI$14,$AH$3:$AH$14),S$5,WEEKDAY(R177,2)=LOOKUP(R$6,$AI$3:$AI$14,$AH$3:$AH$14),S$6,WEEKDAY(R177,2)=LOOKUP(R$7,$AI$3:$AI$14,$AH$3:$AH$14),S$7,WEEKDAY(R177,2)=LOOKUP(R$8,$AI$3:$AI$14,$AH$3:$AH$14),S$8),LOOKUP(Q177,Q$13:Q$60,$A$13:$A$60)),"")</f>
        <v/>
      </c>
      <c r="T177" s="53" t="n">
        <f aca="false">IF(T176&gt;$F$1," ",IF(ISBLANK(U$8),IF(ISBLANK(U$7),T176+T175-T174,T176+7+T174-T176),T176+7+T173-T176))</f>
        <v>0</v>
      </c>
      <c r="U177" s="54" t="n">
        <f aca="false">T177</f>
        <v>0</v>
      </c>
      <c r="V177" s="55" t="str">
        <f aca="false">IFERROR(IF(_xlfn.IFNA(LOOKUP(T177,T$13:T$60,$A$13:$A$60)="",ISERROR(LOOKUP(T177,T$13:T$60,$A$13:$A$60)="")),_xlfn.IFS(WEEKDAY(U177,2)=LOOKUP(U$5,$W$3:$W$14,$V$3:$V$14),V$5,WEEKDAY(U177,2)=LOOKUP(U$6,$W$3:$W$14,$V$3:$V$14),V$6,WEEKDAY(U177,2)=LOOKUP(U$7,$W$3:$W$14,$V$3:$V$14),V$7,WEEKDAY(U177,2)=LOOKUP(U$8,$W$3:$W$14,$V$3:$V$14),V$8),LOOKUP(T177,T$13:T$60,$A$13:$A$60)),"")</f>
        <v/>
      </c>
      <c r="W177" s="56" t="str">
        <f aca="false">IF(W176&gt;$F$1," ",IF(ISBLANK(X$8),IF(ISBLANK(X$7),W176+W175-W174,W176+7+W174-W176),W176+7+W173-W176))</f>
        <v> </v>
      </c>
      <c r="X177" s="57" t="str">
        <f aca="false">W177</f>
        <v> </v>
      </c>
      <c r="Y177" s="58" t="str">
        <f aca="false">IFERROR(IF(_xlfn.IFNA(LOOKUP(W177,W$13:W$60,$A$13:$A$60)="",ISERROR(LOOKUP(W177,W$13:W$60,$A$13:$A$60)="")),_xlfn.IFS(WEEKDAY(X177,2)=LOOKUP(X$5,$W$3:$W$14,$V$3:$V$14),Y$5,WEEKDAY(X177,2)=LOOKUP(X$6,$W$3:$W$14,$V$3:$V$14),Y$6,WEEKDAY(X177,2)=LOOKUP(X$7,$W$3:$W$14,$V$3:$V$14),Y$7,WEEKDAY(X177,2)=LOOKUP(X$8,$W$3:$W$14,$V$3:$V$14),Y$8),LOOKUP(W177,W$13:W$60,$A$13:$A$60)),"")</f>
        <v/>
      </c>
      <c r="Z177" s="53" t="str">
        <f aca="false">IF(Z176&gt;$F$1," ",IF(ISBLANK(AA$8),IF(ISBLANK(AA$7),Z176+Z175-Z174,Z176+7+Z174-Z176),Z176+7+Z173-Z176))</f>
        <v> </v>
      </c>
      <c r="AA177" s="54" t="str">
        <f aca="false">Z177</f>
        <v> </v>
      </c>
      <c r="AB177" s="55" t="str">
        <f aca="false">IFERROR(IF(_xlfn.IFNA(LOOKUP(Z177,Z$13:Z$60,$A$13:$A$60)="",ISERROR(LOOKUP(Z177,Z$13:Z$60,$A$13:$A$60)="")),_xlfn.IFS(WEEKDAY(AA177,2)=LOOKUP(AA$5,$W$3:$W$14,$V$3:$V$14),AB$5,WEEKDAY(AA177,2)=LOOKUP(AA$6,$W$3:$W$14,$V$3:$V$14),AB$6,WEEKDAY(AA177,2)=LOOKUP(AA$7,$W$3:$W$14,$V$3:$V$14),AB$7,WEEKDAY(AA177,2)=LOOKUP(AA$8,$W$3:$W$14,$V$3:$V$14),AB$8),LOOKUP(Z177,Z$13:Z$60,$A$13:$A$60)),"")</f>
        <v/>
      </c>
      <c r="AC177" s="56" t="n">
        <f aca="false">IF(AC176&gt;$F$1," ",IF(ISBLANK(AD$8),IF(ISBLANK(AD$7),AC176+AC175-AC174,AC176+7+AC174-AC176),AC176+7+AC173-AC176))</f>
        <v>0</v>
      </c>
      <c r="AD177" s="57" t="n">
        <f aca="false">AC177</f>
        <v>0</v>
      </c>
      <c r="AE177" s="58" t="str">
        <f aca="false">IFERROR(IF(_xlfn.IFNA(LOOKUP(AC177,AC$13:AC$60,$A$13:$A$60)="",ISERROR(LOOKUP(AC177,AC$13:AC$60,$A$13:$A$60)="")),_xlfn.IFS(WEEKDAY(AD177,2)=LOOKUP(AD$5,$W$3:$W$14,$V$3:$V$14),AE$5,WEEKDAY(AD177,2)=LOOKUP(AD$6,$W$3:$W$14,$V$3:$V$14),AE$6,WEEKDAY(AD177,2)=LOOKUP(AD$7,$W$3:$W$14,$V$3:$V$14),AE$7,WEEKDAY(AD177,2)=LOOKUP(AD$8,$W$3:$W$14,$V$3:$V$14),AE$8),LOOKUP(AC177,AC$13:AC$60,$A$13:$A$60)),"")</f>
        <v/>
      </c>
      <c r="AH177" s="59"/>
    </row>
    <row r="178" customFormat="false" ht="14.65" hidden="false" customHeight="false" outlineLevel="0" collapsed="false">
      <c r="B178" s="53" t="n">
        <f aca="false">IF(B177&gt;$F$1," ",IF(ISBLANK(C$8),IF(ISBLANK(C$7),B177+B176-B175,B177+7+B175-B177),B177+7+B174-B177))</f>
        <v>0</v>
      </c>
      <c r="C178" s="54" t="n">
        <f aca="false">B178</f>
        <v>0</v>
      </c>
      <c r="D178" s="55" t="str">
        <f aca="false">IFERROR(IF(_xlfn.IFNA(LOOKUP(B178,B$13:B$60,$A$13:$A$60)="",ISERROR(LOOKUP(B178,B$13:B$60,$A$13:$A$60)="")),_xlfn.IFS(WEEKDAY(C178,2)=LOOKUP(C$5,$AI$3:$AI$14,$AH$3:$AH$14),D$5,WEEKDAY(C178,2)=LOOKUP(C$6,$AI$3:$AI$14,$AH$3:$AH$14),D$6,WEEKDAY(C178,2)=LOOKUP(C$7,$AI$3:$AI$14,$AH$3:$AH$14),D$7,WEEKDAY(C178,2)=LOOKUP(C$8,$AI$3:$AI$14,$AH$3:$AH$14),D$8),LOOKUP(B178,B$13:B$60,$A$13:$A$60)),"")</f>
        <v/>
      </c>
      <c r="E178" s="56" t="n">
        <f aca="false">IF(E177&gt;$F$1," ",IF(ISBLANK(F$8),IF(ISBLANK(F$7),E177+E176-E175,E177+7+E175-E177),E177+7+E174-E177))</f>
        <v>0</v>
      </c>
      <c r="F178" s="57" t="n">
        <f aca="false">E178</f>
        <v>0</v>
      </c>
      <c r="G178" s="58" t="str">
        <f aca="false">IFERROR(IF(_xlfn.IFNA(LOOKUP(E178,E$13:E$60,$A$13:$A$60)="",ISERROR(LOOKUP(E178,E$13:E$60,$A$13:$A$60)="")),_xlfn.IFS(WEEKDAY(F178,2)=LOOKUP(F$5,$AI$3:$AI$14,$AH$3:$AH$14),G$5,WEEKDAY(F178,2)=LOOKUP(F$6,$AI$3:$AI$14,$AH$3:$AH$14),G$6,WEEKDAY(F178,2)=LOOKUP(F$7,$AI$3:$AI$14,$AH$3:$AH$14),G$7,WEEKDAY(F178,2)=LOOKUP(F$8,$AI$3:$AI$14,$AH$3:$AH$14),G$8),LOOKUP(E178,E$13:E$60,$A$13:$A$60)),"")</f>
        <v/>
      </c>
      <c r="H178" s="53" t="str">
        <f aca="false">IF(H177&gt;$F$1," ",IF(ISBLANK(I$8),IF(ISBLANK(I$7),H177+H176-H175,H177+7+H175-H177),H177+7+H174-H177))</f>
        <v> </v>
      </c>
      <c r="I178" s="54" t="str">
        <f aca="false">H178</f>
        <v> </v>
      </c>
      <c r="J178" s="55" t="str">
        <f aca="false">IFERROR(IF(_xlfn.IFNA(LOOKUP(H178,H$13:H$60,$A$13:$A$60)="",ISERROR(LOOKUP(H178,H$13:H$60,$A$13:$A$60)="")),_xlfn.IFS(WEEKDAY(I178,2)=LOOKUP(I$5,$AI$3:$AI$14,$AH$3:$AH$14),J$5,WEEKDAY(I178,2)=LOOKUP(I$6,$AI$3:$AI$14,$AH$3:$AH$14),J$6,WEEKDAY(I178,2)=LOOKUP(I$7,$AI$3:$AI$14,$AH$3:$AH$14),J$7,WEEKDAY(I178,2)=LOOKUP(I$8,$AI$3:$AI$14,$AH$3:$AH$14),J$8),LOOKUP(H178,H$13:H$60,$A$13:$A$60)),"")</f>
        <v/>
      </c>
      <c r="K178" s="56" t="n">
        <f aca="false">IF(K177&gt;$F$1," ",IF(ISBLANK(L$8),IF(ISBLANK(L$7),K177+K176-K175,K177+7+K175-K177),K177+7+K174-K177))</f>
        <v>0</v>
      </c>
      <c r="L178" s="57" t="n">
        <f aca="false">K178</f>
        <v>0</v>
      </c>
      <c r="M178" s="58" t="str">
        <f aca="false">IFERROR(IF(_xlfn.IFNA(LOOKUP(K178,K$13:K$60,$A$13:$A$60)="",ISERROR(LOOKUP(K178,K$13:K$60,$A$13:$A$60)="")),_xlfn.IFS(WEEKDAY(L178,2)=LOOKUP(L$5,$AI$3:$AI$14,$AH$3:$AH$14),M$5,WEEKDAY(L178,2)=LOOKUP(L$6,$AI$3:$AI$14,$AH$3:$AH$14),M$6,WEEKDAY(L178,2)=LOOKUP(L$7,$AI$3:$AI$14,$AH$3:$AH$14),M$7,WEEKDAY(L178,2)=LOOKUP(L$8,$AI$3:$AI$14,$AH$3:$AH$14),M$8),LOOKUP(K178,K$13:K$60,$A$13:$A$60)),"")</f>
        <v/>
      </c>
      <c r="N178" s="53" t="n">
        <f aca="false">IF(N177&gt;$F$1," ",IF(ISBLANK(O$8),IF(ISBLANK(O$7),N177+N176-N175,N177+7+N175-N177),N177+7+N174-N177))</f>
        <v>0</v>
      </c>
      <c r="O178" s="54" t="n">
        <f aca="false">N178</f>
        <v>0</v>
      </c>
      <c r="P178" s="55" t="str">
        <f aca="false">IFERROR(IF(_xlfn.IFNA(LOOKUP(N178,N$13:N$60,$A$13:$A$60)="",ISERROR(LOOKUP(N178,N$13:N$60,$A$13:$A$60)="")),_xlfn.IFS(WEEKDAY(O178,2)=LOOKUP(O$5,$AI$3:$AI$14,$AH$3:$AH$14),P$5,WEEKDAY(O178,2)=LOOKUP(O$6,$AI$3:$AI$14,$AH$3:$AH$14),P$6,WEEKDAY(O178,2)=LOOKUP(O$7,$AI$3:$AI$14,$AH$3:$AH$14),P$7,WEEKDAY(O178,2)=LOOKUP(O$8,$AI$3:$AI$14,$AH$3:$AH$14),P$8),LOOKUP(N178,N$13:N$60,$A$13:$A$60)),"")</f>
        <v/>
      </c>
      <c r="Q178" s="56" t="n">
        <f aca="false">IF(Q177&gt;$F$1," ",IF(ISBLANK(R$8),IF(ISBLANK(R$7),Q177+Q176-Q175,Q177+7+Q175-Q177),Q177+7+Q174-Q177))</f>
        <v>0</v>
      </c>
      <c r="R178" s="57" t="n">
        <f aca="false">Q178</f>
        <v>0</v>
      </c>
      <c r="S178" s="58" t="str">
        <f aca="false">IFERROR(IF(_xlfn.IFNA(LOOKUP(Q178,Q$13:Q$60,$A$13:$A$60)="",ISERROR(LOOKUP(Q178,Q$13:Q$60,$A$13:$A$60)="")),_xlfn.IFS(WEEKDAY(R178,2)=LOOKUP(R$5,$AI$3:$AI$14,$AH$3:$AH$14),S$5,WEEKDAY(R178,2)=LOOKUP(R$6,$AI$3:$AI$14,$AH$3:$AH$14),S$6,WEEKDAY(R178,2)=LOOKUP(R$7,$AI$3:$AI$14,$AH$3:$AH$14),S$7,WEEKDAY(R178,2)=LOOKUP(R$8,$AI$3:$AI$14,$AH$3:$AH$14),S$8),LOOKUP(Q178,Q$13:Q$60,$A$13:$A$60)),"")</f>
        <v/>
      </c>
      <c r="T178" s="53" t="n">
        <f aca="false">IF(T177&gt;$F$1," ",IF(ISBLANK(U$8),IF(ISBLANK(U$7),T177+T176-T175,T177+7+T175-T177),T177+7+T174-T177))</f>
        <v>0</v>
      </c>
      <c r="U178" s="54" t="n">
        <f aca="false">T178</f>
        <v>0</v>
      </c>
      <c r="V178" s="55" t="str">
        <f aca="false">IFERROR(IF(_xlfn.IFNA(LOOKUP(T178,T$13:T$60,$A$13:$A$60)="",ISERROR(LOOKUP(T178,T$13:T$60,$A$13:$A$60)="")),_xlfn.IFS(WEEKDAY(U178,2)=LOOKUP(U$5,$W$3:$W$14,$V$3:$V$14),V$5,WEEKDAY(U178,2)=LOOKUP(U$6,$W$3:$W$14,$V$3:$V$14),V$6,WEEKDAY(U178,2)=LOOKUP(U$7,$W$3:$W$14,$V$3:$V$14),V$7,WEEKDAY(U178,2)=LOOKUP(U$8,$W$3:$W$14,$V$3:$V$14),V$8),LOOKUP(T178,T$13:T$60,$A$13:$A$60)),"")</f>
        <v/>
      </c>
      <c r="W178" s="56" t="str">
        <f aca="false">IF(W177&gt;$F$1," ",IF(ISBLANK(X$8),IF(ISBLANK(X$7),W177+W176-W175,W177+7+W175-W177),W177+7+W174-W177))</f>
        <v> </v>
      </c>
      <c r="X178" s="57" t="str">
        <f aca="false">W178</f>
        <v> </v>
      </c>
      <c r="Y178" s="58" t="str">
        <f aca="false">IFERROR(IF(_xlfn.IFNA(LOOKUP(W178,W$13:W$60,$A$13:$A$60)="",ISERROR(LOOKUP(W178,W$13:W$60,$A$13:$A$60)="")),_xlfn.IFS(WEEKDAY(X178,2)=LOOKUP(X$5,$W$3:$W$14,$V$3:$V$14),Y$5,WEEKDAY(X178,2)=LOOKUP(X$6,$W$3:$W$14,$V$3:$V$14),Y$6,WEEKDAY(X178,2)=LOOKUP(X$7,$W$3:$W$14,$V$3:$V$14),Y$7,WEEKDAY(X178,2)=LOOKUP(X$8,$W$3:$W$14,$V$3:$V$14),Y$8),LOOKUP(W178,W$13:W$60,$A$13:$A$60)),"")</f>
        <v/>
      </c>
      <c r="Z178" s="53" t="str">
        <f aca="false">IF(Z177&gt;$F$1," ",IF(ISBLANK(AA$8),IF(ISBLANK(AA$7),Z177+Z176-Z175,Z177+7+Z175-Z177),Z177+7+Z174-Z177))</f>
        <v> </v>
      </c>
      <c r="AA178" s="54" t="str">
        <f aca="false">Z178</f>
        <v> </v>
      </c>
      <c r="AB178" s="55" t="str">
        <f aca="false">IFERROR(IF(_xlfn.IFNA(LOOKUP(Z178,Z$13:Z$60,$A$13:$A$60)="",ISERROR(LOOKUP(Z178,Z$13:Z$60,$A$13:$A$60)="")),_xlfn.IFS(WEEKDAY(AA178,2)=LOOKUP(AA$5,$W$3:$W$14,$V$3:$V$14),AB$5,WEEKDAY(AA178,2)=LOOKUP(AA$6,$W$3:$W$14,$V$3:$V$14),AB$6,WEEKDAY(AA178,2)=LOOKUP(AA$7,$W$3:$W$14,$V$3:$V$14),AB$7,WEEKDAY(AA178,2)=LOOKUP(AA$8,$W$3:$W$14,$V$3:$V$14),AB$8),LOOKUP(Z178,Z$13:Z$60,$A$13:$A$60)),"")</f>
        <v/>
      </c>
      <c r="AC178" s="56" t="n">
        <f aca="false">IF(AC177&gt;$F$1," ",IF(ISBLANK(AD$8),IF(ISBLANK(AD$7),AC177+AC176-AC175,AC177+7+AC175-AC177),AC177+7+AC174-AC177))</f>
        <v>0</v>
      </c>
      <c r="AD178" s="57" t="n">
        <f aca="false">AC178</f>
        <v>0</v>
      </c>
      <c r="AE178" s="58" t="str">
        <f aca="false">IFERROR(IF(_xlfn.IFNA(LOOKUP(AC178,AC$13:AC$60,$A$13:$A$60)="",ISERROR(LOOKUP(AC178,AC$13:AC$60,$A$13:$A$60)="")),_xlfn.IFS(WEEKDAY(AD178,2)=LOOKUP(AD$5,$W$3:$W$14,$V$3:$V$14),AE$5,WEEKDAY(AD178,2)=LOOKUP(AD$6,$W$3:$W$14,$V$3:$V$14),AE$6,WEEKDAY(AD178,2)=LOOKUP(AD$7,$W$3:$W$14,$V$3:$V$14),AE$7,WEEKDAY(AD178,2)=LOOKUP(AD$8,$W$3:$W$14,$V$3:$V$14),AE$8),LOOKUP(AC178,AC$13:AC$60,$A$13:$A$60)),"")</f>
        <v/>
      </c>
      <c r="AH178" s="59"/>
    </row>
    <row r="179" customFormat="false" ht="12.8" hidden="false" customHeight="false" outlineLevel="0" collapsed="false">
      <c r="C179" s="60"/>
      <c r="E179" s="61"/>
      <c r="F179" s="61"/>
      <c r="I179" s="60"/>
      <c r="K179" s="61"/>
      <c r="L179" s="61"/>
      <c r="AH179" s="59"/>
    </row>
    <row r="180" customFormat="false" ht="12.8" hidden="false" customHeight="false" outlineLevel="0" collapsed="false">
      <c r="C180" s="60"/>
      <c r="E180" s="61"/>
      <c r="F180" s="61"/>
      <c r="I180" s="60"/>
      <c r="K180" s="61"/>
      <c r="L180" s="61"/>
      <c r="AH180" s="59"/>
    </row>
    <row r="181" customFormat="false" ht="12.8" hidden="false" customHeight="false" outlineLevel="0" collapsed="false">
      <c r="C181" s="60"/>
      <c r="E181" s="61"/>
      <c r="F181" s="61"/>
      <c r="I181" s="60"/>
      <c r="K181" s="61"/>
      <c r="L181" s="61"/>
      <c r="AH181" s="59"/>
    </row>
    <row r="182" customFormat="false" ht="12.8" hidden="false" customHeight="false" outlineLevel="0" collapsed="false">
      <c r="C182" s="60"/>
      <c r="E182" s="61"/>
      <c r="F182" s="61"/>
      <c r="I182" s="60"/>
      <c r="K182" s="61"/>
      <c r="L182" s="61"/>
      <c r="AH182" s="59"/>
    </row>
  </sheetData>
  <mergeCells count="58">
    <mergeCell ref="A1:B1"/>
    <mergeCell ref="D2:I2"/>
    <mergeCell ref="J2:W2"/>
    <mergeCell ref="X2:AA2"/>
    <mergeCell ref="AC2:AH2"/>
    <mergeCell ref="AI2:AV2"/>
    <mergeCell ref="AW2:AZ2"/>
    <mergeCell ref="BA2:BE2"/>
    <mergeCell ref="D3:E3"/>
    <mergeCell ref="F3:G3"/>
    <mergeCell ref="H3:I4"/>
    <mergeCell ref="J3:K3"/>
    <mergeCell ref="L3:M3"/>
    <mergeCell ref="N3:O3"/>
    <mergeCell ref="P3:Q3"/>
    <mergeCell ref="R3:S3"/>
    <mergeCell ref="T3:U3"/>
    <mergeCell ref="V3:W4"/>
    <mergeCell ref="X3:X4"/>
    <mergeCell ref="Y3:Y4"/>
    <mergeCell ref="Z3:Z4"/>
    <mergeCell ref="AA3:AA4"/>
    <mergeCell ref="AC3:AD3"/>
    <mergeCell ref="AE3:AF3"/>
    <mergeCell ref="AG3:AH4"/>
    <mergeCell ref="AI3:AJ3"/>
    <mergeCell ref="AK3:AL3"/>
    <mergeCell ref="AM3:AN3"/>
    <mergeCell ref="AO3:AP3"/>
    <mergeCell ref="AQ3:AR3"/>
    <mergeCell ref="AS3:AT3"/>
    <mergeCell ref="AU3:AV4"/>
    <mergeCell ref="AW3:AW4"/>
    <mergeCell ref="AX3:AX4"/>
    <mergeCell ref="AY3:AY4"/>
    <mergeCell ref="AZ3:AZ4"/>
    <mergeCell ref="BA3:BA4"/>
    <mergeCell ref="BB3:BB4"/>
    <mergeCell ref="BC3:BC4"/>
    <mergeCell ref="BD3:BD4"/>
    <mergeCell ref="BE3:BE4"/>
    <mergeCell ref="D4:E4"/>
    <mergeCell ref="F4:G4"/>
    <mergeCell ref="J4:K4"/>
    <mergeCell ref="L4:M4"/>
    <mergeCell ref="N4:O4"/>
    <mergeCell ref="P4:Q4"/>
    <mergeCell ref="R4:S4"/>
    <mergeCell ref="T4:U4"/>
    <mergeCell ref="AC4:AD4"/>
    <mergeCell ref="AE4:AF4"/>
    <mergeCell ref="AI4:AJ4"/>
    <mergeCell ref="AK4:AL4"/>
    <mergeCell ref="AM4:AN4"/>
    <mergeCell ref="AO4:AP4"/>
    <mergeCell ref="AQ4:AR4"/>
    <mergeCell ref="AS4:AT4"/>
    <mergeCell ref="B36:C36"/>
  </mergeCells>
  <conditionalFormatting sqref="AK5">
    <cfRule type="cellIs" priority="2" operator="lessThan" aboveAverage="0" equalAverage="0" bottom="0" percent="0" rank="0" text="" dxfId="0">
      <formula>AK4</formula>
    </cfRule>
  </conditionalFormatting>
  <conditionalFormatting sqref="AK4">
    <cfRule type="top10" priority="3" aboveAverage="0" equalAverage="0" bottom="1" percent="0" rank="0" text="" dxfId="0"/>
  </conditionalFormatting>
  <conditionalFormatting sqref="AU5:AU34 AG5:AG34 V5:V34 H5:H34 X5:Y34 AW5:AX34">
    <cfRule type="cellIs" priority="4" operator="between" aboveAverage="0" equalAverage="0" bottom="0" percent="0" rank="0" text="" dxfId="0">
      <formula>1.35</formula>
      <formula>1.65</formula>
    </cfRule>
    <cfRule type="cellIs" priority="5" operator="between" aboveAverage="0" equalAverage="0" bottom="0" percent="0" rank="0" text="" dxfId="0">
      <formula>2.35</formula>
      <formula>2.65</formula>
    </cfRule>
    <cfRule type="cellIs" priority="6" operator="between" aboveAverage="0" equalAverage="0" bottom="0" percent="0" rank="0" text="" dxfId="0">
      <formula>3.35</formula>
      <formula>3.65</formula>
    </cfRule>
    <cfRule type="cellIs" priority="7" operator="between" aboveAverage="0" equalAverage="0" bottom="0" percent="0" rank="0" text="" dxfId="0">
      <formula>4.35</formula>
      <formula>4.65</formula>
    </cfRule>
    <cfRule type="cellIs" priority="8" operator="between" aboveAverage="0" equalAverage="0" bottom="0" percent="0" rank="0" text="" dxfId="0">
      <formula>5.35</formula>
      <formula>5.65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LibreOffice/6.3.4.2.0$Linux_X86_64 LibreOffice_project/1e2df71cb6a569bbaaffb70308950743964880ae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2020-02-07T11:43:03Z</dcterms:modified>
  <cp:revision>9</cp:revision>
  <dc:subject/>
  <dc:title/>
</cp:coreProperties>
</file>