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<sst xmlns="http://schemas.openxmlformats.org/spreadsheetml/2006/main" count="34" uniqueCount="20">
  <si>
    <t xml:space="preserve">Klasse:</t>
  </si>
  <si>
    <t xml:space="preserve">HJ</t>
  </si>
  <si>
    <t xml:space="preserve">Jahreszeugnis</t>
  </si>
  <si>
    <t xml:space="preserve">gesamt</t>
  </si>
  <si>
    <t xml:space="preserve">Zeugnis</t>
  </si>
  <si>
    <t xml:space="preserve">2. HJ</t>
  </si>
  <si>
    <t xml:space="preserve">1.HJ</t>
  </si>
  <si>
    <t xml:space="preserve">#</t>
  </si>
  <si>
    <t xml:space="preserve">Name</t>
  </si>
  <si>
    <t xml:space="preserve">Vorname</t>
  </si>
  <si>
    <t xml:space="preserve">NK</t>
  </si>
  <si>
    <t xml:space="preserve">gegeben</t>
  </si>
  <si>
    <t xml:space="preserve">Durchschnitt</t>
  </si>
  <si>
    <t xml:space="preserve">Anzahl Note</t>
  </si>
  <si>
    <t xml:space="preserve">sehr gut</t>
  </si>
  <si>
    <t xml:space="preserve">gut</t>
  </si>
  <si>
    <t xml:space="preserve">befriedigend</t>
  </si>
  <si>
    <t xml:space="preserve">ausreichend</t>
  </si>
  <si>
    <t xml:space="preserve">mangelhaft</t>
  </si>
  <si>
    <t xml:space="preserve">ungenügend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</si>
</sst>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H:MM:SS"/>
    <numFmt numFmtId="166" formatCode="0.0"/>
    <numFmt numFmtId="167" formatCode="0"/>
    <numFmt numFmtId="168" formatCode="General"/>
    <numFmt numFmtId="169" formatCode="DD/MM/YY"/>
    <numFmt numFmtId="170" formatCode="DDDD"/>
    <numFmt numFmtId="171" formatCode="DDDD, 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b val="true"/>
      <sz val="20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EEEEEE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1"/>
      <name val="Arial"/>
      <family val="2"/>
    </font>
    <font>
      <sz val="10.5"/>
      <name val="Arial"/>
      <family val="2"/>
    </font>
    <font>
      <b val="true"/>
      <sz val="10.5"/>
      <name val="Arial"/>
      <family val="2"/>
    </font>
    <font>
      <sz val="10"/>
      <name val="Verdana"/>
      <family val="0"/>
    </font>
  </fonts>
  <fills count="23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66FF00"/>
        <bgColor rgb="FFA7D000"/>
      </patternFill>
    </fill>
    <fill>
      <patternFill patternType="solid">
        <fgColor rgb="FFFF0000"/>
        <bgColor rgb="FFFF3333"/>
      </patternFill>
    </fill>
    <fill>
      <patternFill patternType="solid">
        <fgColor rgb="FFFF00CC"/>
        <bgColor rgb="FFCC00CC"/>
      </patternFill>
    </fill>
    <fill>
      <patternFill patternType="solid">
        <fgColor rgb="FFFFFF00"/>
        <bgColor rgb="FFCCFF00"/>
      </patternFill>
    </fill>
    <fill>
      <patternFill patternType="solid">
        <fgColor rgb="FFCC00CC"/>
        <bgColor rgb="FFFF00CC"/>
      </patternFill>
    </fill>
    <fill>
      <patternFill patternType="solid">
        <fgColor rgb="FF990099"/>
        <bgColor rgb="FF800080"/>
      </patternFill>
    </fill>
    <fill>
      <patternFill patternType="solid">
        <fgColor rgb="FF3333FF"/>
        <bgColor rgb="FF3366FF"/>
      </patternFill>
    </fill>
    <fill>
      <patternFill patternType="solid">
        <fgColor rgb="FFFF99FF"/>
        <bgColor rgb="FFE0C2CD"/>
      </patternFill>
    </fill>
    <fill>
      <patternFill patternType="solid">
        <fgColor rgb="FF9999FF"/>
        <bgColor rgb="FF969696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  <fill>
      <patternFill patternType="solid">
        <fgColor rgb="FFA7D0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7ED27E"/>
        <bgColor rgb="FF99FF99"/>
      </patternFill>
    </fill>
    <fill>
      <patternFill patternType="solid">
        <fgColor rgb="FF99FF99"/>
        <bgColor rgb="FF7ED27E"/>
      </patternFill>
    </fill>
    <fill>
      <patternFill patternType="solid">
        <fgColor rgb="FFFFD7D7"/>
        <bgColor rgb="FFEEEEEE"/>
      </patternFill>
    </fill>
    <fill>
      <patternFill patternType="solid">
        <fgColor rgb="FFE0C2CD"/>
        <bgColor rgb="FFCCCCCC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>
        <color rgb="FFFF66CC"/>
      </left>
      <right style="thick">
        <color rgb="FFFF66CC"/>
      </right>
      <top style="thick">
        <color rgb="FFFF66CC"/>
      </top>
      <bottom style="thick">
        <color rgb="FFFF66CC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1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2" xfId="20"/>
    <cellStyle name="Unbenannt3" xfId="21"/>
    <cellStyle name="Rot" xfId="22"/>
  </cellStyles>
  <dxfs count="1">
    <dxf/>
  </dxfs>
  <colors>
    <indexedColors>
      <rgbColor rgb="FF000000"/>
      <rgbColor rgb="FFFFFFFF"/>
      <rgbColor rgb="FFFF0000"/>
      <rgbColor rgb="FF66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990099"/>
      <rgbColor rgb="FF008080"/>
      <rgbColor rgb="FFCCCCCC"/>
      <rgbColor rgb="FF808080"/>
      <rgbColor rgb="FF9999FF"/>
      <rgbColor rgb="FF993366"/>
      <rgbColor rgb="FFEEEEEE"/>
      <rgbColor rgb="FFDEE6EF"/>
      <rgbColor rgb="FF660066"/>
      <rgbColor rgb="FFFF66CC"/>
      <rgbColor rgb="FF0066CC"/>
      <rgbColor rgb="FFB4C7DC"/>
      <rgbColor rgb="FF000080"/>
      <rgbColor rgb="FFCC00CC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7ED27E"/>
      <rgbColor rgb="FFFF99FF"/>
      <rgbColor rgb="FFE0C2CD"/>
      <rgbColor rgb="FFFFD7D7"/>
      <rgbColor rgb="FF3366FF"/>
      <rgbColor rgb="FF33CCCC"/>
      <rgbColor rgb="FFA7D0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18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.15" hidden="false" customHeight="true" outlineLevel="0" collapsed="false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</row>
    <row r="2" customFormat="false" ht="12.8" hidden="false" customHeight="false" outlineLevel="0" collapsed="false">
      <c r="A2" s="3"/>
      <c r="B2" s="3"/>
      <c r="C2" s="3"/>
      <c r="D2" s="5" t="n">
        <v>1</v>
      </c>
      <c r="E2" s="6"/>
      <c r="F2" s="6"/>
      <c r="G2" s="6"/>
      <c r="H2" s="6"/>
      <c r="I2" s="6"/>
      <c r="J2" s="6"/>
      <c r="K2" s="6"/>
      <c r="L2" s="6"/>
      <c r="M2" s="5" t="n">
        <v>1</v>
      </c>
      <c r="N2" s="6"/>
      <c r="O2" s="6"/>
      <c r="P2" s="6"/>
      <c r="Q2" s="6"/>
      <c r="R2" s="6"/>
      <c r="S2" s="6"/>
      <c r="T2" s="6"/>
      <c r="U2" s="6"/>
      <c r="V2" s="5" t="n">
        <v>1</v>
      </c>
      <c r="W2" s="6"/>
      <c r="X2" s="6"/>
      <c r="Y2" s="6"/>
      <c r="Z2" s="6"/>
      <c r="AA2" s="6"/>
      <c r="AB2" s="6"/>
      <c r="AC2" s="6"/>
      <c r="AD2" s="6"/>
      <c r="AE2" s="5" t="n">
        <v>1</v>
      </c>
      <c r="AF2" s="6"/>
      <c r="AG2" s="6"/>
      <c r="AH2" s="6"/>
      <c r="AI2" s="6"/>
      <c r="AJ2" s="6"/>
      <c r="AK2" s="6"/>
      <c r="AL2" s="6"/>
      <c r="AM2" s="6"/>
      <c r="AN2" s="7" t="s">
        <v>1</v>
      </c>
      <c r="AO2" s="7"/>
      <c r="AP2" s="8"/>
      <c r="AQ2" s="5" t="n">
        <v>1</v>
      </c>
      <c r="AR2" s="6"/>
      <c r="AS2" s="6"/>
      <c r="AT2" s="6"/>
      <c r="AU2" s="6"/>
      <c r="AV2" s="6"/>
      <c r="AW2" s="6"/>
      <c r="AX2" s="6"/>
      <c r="AY2" s="6"/>
      <c r="AZ2" s="5" t="n">
        <v>1</v>
      </c>
      <c r="BA2" s="6"/>
      <c r="BB2" s="6"/>
      <c r="BC2" s="6"/>
      <c r="BD2" s="6"/>
      <c r="BE2" s="6"/>
      <c r="BF2" s="6"/>
      <c r="BG2" s="6"/>
      <c r="BH2" s="6"/>
      <c r="BI2" s="5" t="n">
        <v>1</v>
      </c>
      <c r="BJ2" s="6"/>
      <c r="BK2" s="6"/>
      <c r="BL2" s="6"/>
      <c r="BM2" s="6"/>
      <c r="BN2" s="6"/>
      <c r="BO2" s="6"/>
      <c r="BP2" s="6"/>
      <c r="BQ2" s="6"/>
      <c r="BR2" s="5" t="n">
        <v>1</v>
      </c>
      <c r="BS2" s="6"/>
      <c r="BT2" s="6"/>
      <c r="BU2" s="6"/>
      <c r="BV2" s="6"/>
      <c r="BW2" s="6"/>
      <c r="BX2" s="6"/>
      <c r="BY2" s="6"/>
      <c r="BZ2" s="6"/>
      <c r="CA2" s="7" t="s">
        <v>2</v>
      </c>
      <c r="CB2" s="7"/>
      <c r="CC2" s="7"/>
      <c r="CD2" s="7"/>
      <c r="CE2" s="7"/>
      <c r="CF2" s="3"/>
      <c r="CG2" s="3"/>
      <c r="CH2" s="3"/>
      <c r="CI2" s="3"/>
      <c r="CJ2" s="3"/>
      <c r="CK2" s="3"/>
      <c r="CL2" s="3"/>
    </row>
    <row r="3" customFormat="false" ht="23.85" hidden="false" customHeight="true" outlineLevel="0" collapsed="false">
      <c r="A3" s="3"/>
      <c r="B3" s="3"/>
      <c r="C3" s="3"/>
      <c r="D3" s="9"/>
      <c r="E3" s="9"/>
      <c r="F3" s="9"/>
      <c r="G3" s="9"/>
      <c r="H3" s="9"/>
      <c r="I3" s="9"/>
      <c r="J3" s="5" t="s">
        <v>3</v>
      </c>
      <c r="K3" s="5"/>
      <c r="L3" s="5"/>
      <c r="M3" s="10"/>
      <c r="N3" s="10"/>
      <c r="O3" s="9"/>
      <c r="P3" s="9"/>
      <c r="Q3" s="9"/>
      <c r="R3" s="9"/>
      <c r="S3" s="5" t="s">
        <v>3</v>
      </c>
      <c r="T3" s="5"/>
      <c r="U3" s="5"/>
      <c r="V3" s="9"/>
      <c r="W3" s="9"/>
      <c r="X3" s="9"/>
      <c r="Y3" s="9"/>
      <c r="Z3" s="9"/>
      <c r="AA3" s="9"/>
      <c r="AB3" s="5" t="s">
        <v>3</v>
      </c>
      <c r="AC3" s="5"/>
      <c r="AD3" s="5"/>
      <c r="AE3" s="9"/>
      <c r="AF3" s="9"/>
      <c r="AG3" s="9"/>
      <c r="AH3" s="9"/>
      <c r="AI3" s="9"/>
      <c r="AJ3" s="9"/>
      <c r="AK3" s="5" t="s">
        <v>3</v>
      </c>
      <c r="AL3" s="5"/>
      <c r="AM3" s="5"/>
      <c r="AN3" s="11" t="s">
        <v>1</v>
      </c>
      <c r="AO3" s="11" t="s">
        <v>4</v>
      </c>
      <c r="AP3" s="8"/>
      <c r="AQ3" s="9"/>
      <c r="AR3" s="9"/>
      <c r="AS3" s="9"/>
      <c r="AT3" s="9"/>
      <c r="AU3" s="9"/>
      <c r="AV3" s="9"/>
      <c r="AW3" s="5" t="s">
        <v>3</v>
      </c>
      <c r="AX3" s="5"/>
      <c r="AY3" s="5"/>
      <c r="AZ3" s="9"/>
      <c r="BA3" s="9"/>
      <c r="BB3" s="9"/>
      <c r="BC3" s="9"/>
      <c r="BD3" s="9"/>
      <c r="BE3" s="9"/>
      <c r="BF3" s="5" t="s">
        <v>3</v>
      </c>
      <c r="BG3" s="5"/>
      <c r="BH3" s="5"/>
      <c r="BI3" s="9"/>
      <c r="BJ3" s="9"/>
      <c r="BK3" s="9"/>
      <c r="BL3" s="9"/>
      <c r="BM3" s="9"/>
      <c r="BN3" s="9"/>
      <c r="BO3" s="5" t="s">
        <v>3</v>
      </c>
      <c r="BP3" s="5"/>
      <c r="BQ3" s="5"/>
      <c r="BR3" s="9"/>
      <c r="BS3" s="9"/>
      <c r="BT3" s="9"/>
      <c r="BU3" s="9"/>
      <c r="BV3" s="9"/>
      <c r="BW3" s="9"/>
      <c r="BX3" s="5" t="s">
        <v>3</v>
      </c>
      <c r="BY3" s="5"/>
      <c r="BZ3" s="5"/>
      <c r="CA3" s="11" t="s">
        <v>5</v>
      </c>
      <c r="CB3" s="11" t="s">
        <v>6</v>
      </c>
      <c r="CC3" s="11"/>
      <c r="CD3" s="12" t="s">
        <v>4</v>
      </c>
      <c r="CE3" s="12"/>
      <c r="CF3" s="3"/>
      <c r="CG3" s="3"/>
      <c r="CH3" s="3"/>
      <c r="CI3" s="3"/>
      <c r="CJ3" s="3"/>
      <c r="CK3" s="3"/>
      <c r="CL3" s="3"/>
    </row>
    <row r="4" customFormat="false" ht="12.8" hidden="false" customHeight="false" outlineLevel="0" collapsed="false">
      <c r="A4" s="13" t="s">
        <v>7</v>
      </c>
      <c r="B4" s="14" t="s">
        <v>8</v>
      </c>
      <c r="C4" s="14" t="s">
        <v>9</v>
      </c>
      <c r="D4" s="15" t="n">
        <v>1</v>
      </c>
      <c r="E4" s="15"/>
      <c r="F4" s="15" t="n">
        <v>1</v>
      </c>
      <c r="G4" s="15"/>
      <c r="H4" s="15" t="n">
        <v>1</v>
      </c>
      <c r="I4" s="15"/>
      <c r="J4" s="5"/>
      <c r="K4" s="5"/>
      <c r="L4" s="5"/>
      <c r="M4" s="15" t="n">
        <v>1</v>
      </c>
      <c r="N4" s="15"/>
      <c r="O4" s="15" t="n">
        <v>1</v>
      </c>
      <c r="P4" s="15"/>
      <c r="Q4" s="15" t="n">
        <v>1</v>
      </c>
      <c r="R4" s="15"/>
      <c r="S4" s="5"/>
      <c r="T4" s="5"/>
      <c r="U4" s="5"/>
      <c r="V4" s="15" t="n">
        <v>1</v>
      </c>
      <c r="W4" s="15"/>
      <c r="X4" s="15" t="n">
        <v>1</v>
      </c>
      <c r="Y4" s="15"/>
      <c r="Z4" s="15" t="n">
        <v>1</v>
      </c>
      <c r="AA4" s="15"/>
      <c r="AB4" s="5"/>
      <c r="AC4" s="5"/>
      <c r="AD4" s="5"/>
      <c r="AE4" s="15" t="n">
        <v>1</v>
      </c>
      <c r="AF4" s="15"/>
      <c r="AG4" s="15" t="n">
        <v>1</v>
      </c>
      <c r="AH4" s="15"/>
      <c r="AI4" s="15" t="n">
        <v>1</v>
      </c>
      <c r="AJ4" s="15"/>
      <c r="AK4" s="5"/>
      <c r="AL4" s="5"/>
      <c r="AM4" s="5"/>
      <c r="AN4" s="11"/>
      <c r="AO4" s="11"/>
      <c r="AP4" s="16"/>
      <c r="AQ4" s="15" t="n">
        <v>1</v>
      </c>
      <c r="AR4" s="15"/>
      <c r="AS4" s="15" t="n">
        <v>1</v>
      </c>
      <c r="AT4" s="15"/>
      <c r="AU4" s="15" t="n">
        <v>1</v>
      </c>
      <c r="AV4" s="15"/>
      <c r="AW4" s="5"/>
      <c r="AX4" s="5"/>
      <c r="AY4" s="5"/>
      <c r="AZ4" s="15" t="n">
        <v>1</v>
      </c>
      <c r="BA4" s="15"/>
      <c r="BB4" s="15" t="n">
        <v>1</v>
      </c>
      <c r="BC4" s="15"/>
      <c r="BD4" s="15" t="n">
        <v>1</v>
      </c>
      <c r="BE4" s="15"/>
      <c r="BF4" s="5"/>
      <c r="BG4" s="5"/>
      <c r="BH4" s="5"/>
      <c r="BI4" s="15" t="n">
        <v>1</v>
      </c>
      <c r="BJ4" s="15"/>
      <c r="BK4" s="15" t="n">
        <v>1</v>
      </c>
      <c r="BL4" s="15"/>
      <c r="BM4" s="15" t="n">
        <v>1</v>
      </c>
      <c r="BN4" s="15"/>
      <c r="BO4" s="5"/>
      <c r="BP4" s="5"/>
      <c r="BQ4" s="5"/>
      <c r="BR4" s="15" t="n">
        <v>1</v>
      </c>
      <c r="BS4" s="15"/>
      <c r="BT4" s="15" t="n">
        <v>1</v>
      </c>
      <c r="BU4" s="15"/>
      <c r="BV4" s="15" t="n">
        <v>1</v>
      </c>
      <c r="BW4" s="15"/>
      <c r="BX4" s="5"/>
      <c r="BY4" s="5"/>
      <c r="BZ4" s="5"/>
      <c r="CA4" s="11"/>
      <c r="CB4" s="17" t="s">
        <v>10</v>
      </c>
      <c r="CC4" s="18" t="s">
        <v>11</v>
      </c>
      <c r="CD4" s="12"/>
      <c r="CE4" s="12"/>
      <c r="CF4" s="3"/>
      <c r="CG4" s="3"/>
      <c r="CH4" s="3"/>
      <c r="CI4" s="3"/>
      <c r="CJ4" s="3"/>
      <c r="CK4" s="3"/>
      <c r="CL4" s="3"/>
    </row>
    <row r="5" customFormat="false" ht="12.8" hidden="false" customHeight="false" outlineLevel="0" collapsed="false">
      <c r="A5" s="19" t="n">
        <v>1</v>
      </c>
      <c r="B5" s="20"/>
      <c r="C5" s="20"/>
      <c r="D5" s="15"/>
      <c r="E5" s="15"/>
      <c r="F5" s="15"/>
      <c r="G5" s="15"/>
      <c r="H5" s="15"/>
      <c r="I5" s="15"/>
      <c r="J5" s="21" t="e">
        <f aca="false">SUMPRODUCT($D$4:$I$4,D5:I5)/SUMPRODUCT($D$4:$I$4,IF(ISNUMBER(D5:I5),1,0))</f>
        <v>#DIV/0!</v>
      </c>
      <c r="K5" s="22" t="e">
        <f aca="false">ROUND(J5,0)</f>
        <v>#DIV/0!</v>
      </c>
      <c r="L5" s="22"/>
      <c r="M5" s="15"/>
      <c r="N5" s="15"/>
      <c r="O5" s="15"/>
      <c r="P5" s="15"/>
      <c r="Q5" s="15"/>
      <c r="R5" s="15"/>
      <c r="S5" s="21" t="e">
        <f aca="false">SUMPRODUCT($M$4:$R$4,M5:R5)/SUMPRODUCT($M$4:$R$4,IF(ISNUMBER(M5:R5),1,0))</f>
        <v>#DIV/0!</v>
      </c>
      <c r="T5" s="22" t="e">
        <f aca="false">ROUND(S5,0)</f>
        <v>#DIV/0!</v>
      </c>
      <c r="U5" s="22"/>
      <c r="V5" s="15"/>
      <c r="W5" s="15"/>
      <c r="X5" s="15"/>
      <c r="Y5" s="15"/>
      <c r="Z5" s="15"/>
      <c r="AA5" s="15"/>
      <c r="AB5" s="21" t="e">
        <f aca="false">SUMPRODUCT($V$4:$AA$4,V5:AA5)/SUMPRODUCT($V$4:$AA$4,IF(ISNUMBER(V5:AA5),1,0))</f>
        <v>#DIV/0!</v>
      </c>
      <c r="AC5" s="22" t="e">
        <f aca="false">ROUND(AB5,0)</f>
        <v>#DIV/0!</v>
      </c>
      <c r="AD5" s="22"/>
      <c r="AE5" s="15"/>
      <c r="AF5" s="15"/>
      <c r="AG5" s="15"/>
      <c r="AH5" s="15"/>
      <c r="AI5" s="15"/>
      <c r="AJ5" s="15"/>
      <c r="AK5" s="21" t="e">
        <f aca="false">SUMPRODUCT($AE$4:$AJ$4,AE5:AJ5)/SUMPRODUCT($AE$4:$AJ$4,IF(ISNUMBER(AE5:AJ5),1,0))</f>
        <v>#DIV/0!</v>
      </c>
      <c r="AL5" s="22" t="e">
        <f aca="false">ROUND(AK5,0)</f>
        <v>#DIV/0!</v>
      </c>
      <c r="AM5" s="22"/>
      <c r="AN5" s="23" t="e">
        <f aca="false">(IF(ISNUMBER(K5),K5*$D$2,0)+IF(ISNUMBER(T5),T5*$M$2,0)+IF(ISNUMBER(AC5),AC5*$V$2,0)+IF(ISNUMBER(AL5),AL5*$AE$2,0))/(IF(ISNUMBER(K5),$D$2,0)+IF(ISNUMBER(T5),$M$2,0)+IF(ISNUMBER(AC5),$V$2,0)+IF(ISNUMBER(AL5),$AE$2,0))</f>
        <v>#DIV/0!</v>
      </c>
      <c r="AO5" s="24"/>
      <c r="AP5" s="25"/>
      <c r="AQ5" s="15"/>
      <c r="AR5" s="15"/>
      <c r="AS5" s="15"/>
      <c r="AT5" s="15"/>
      <c r="AU5" s="15"/>
      <c r="AV5" s="15"/>
      <c r="AW5" s="21" t="e">
        <f aca="false">SUMPRODUCT($D$4:$I$4,AQ5:AV5)/SUMPRODUCT($D$4:$I$4,IF(ISNUMBER(AQ5:AV5),1,0))</f>
        <v>#DIV/0!</v>
      </c>
      <c r="AX5" s="22" t="e">
        <f aca="false">AW5</f>
        <v>#DIV/0!</v>
      </c>
      <c r="AY5" s="22"/>
      <c r="AZ5" s="15"/>
      <c r="BA5" s="15"/>
      <c r="BB5" s="15"/>
      <c r="BC5" s="15"/>
      <c r="BD5" s="15"/>
      <c r="BE5" s="15"/>
      <c r="BF5" s="21" t="e">
        <f aca="false">SUMPRODUCT($D$4:$I$4,AZ5:BE5)/SUMPRODUCT($D$4:$I$4,IF(ISNUMBER(AZ5:BE5),1,0))</f>
        <v>#DIV/0!</v>
      </c>
      <c r="BG5" s="22" t="e">
        <f aca="false">BF5</f>
        <v>#DIV/0!</v>
      </c>
      <c r="BH5" s="22"/>
      <c r="BI5" s="15"/>
      <c r="BJ5" s="15"/>
      <c r="BK5" s="15"/>
      <c r="BL5" s="15"/>
      <c r="BM5" s="15"/>
      <c r="BN5" s="15"/>
      <c r="BO5" s="21" t="e">
        <f aca="false">SUMPRODUCT($D$4:$I$4,BI5:BN5)/SUMPRODUCT($D$4:$I$4,IF(ISNUMBER(BI5:BN5),1,0))</f>
        <v>#DIV/0!</v>
      </c>
      <c r="BP5" s="22" t="e">
        <f aca="false">BO5</f>
        <v>#DIV/0!</v>
      </c>
      <c r="BQ5" s="22"/>
      <c r="BR5" s="15"/>
      <c r="BS5" s="15"/>
      <c r="BT5" s="15"/>
      <c r="BU5" s="15"/>
      <c r="BV5" s="15"/>
      <c r="BW5" s="15"/>
      <c r="BX5" s="21" t="e">
        <f aca="false">SUMPRODUCT($D$4:$I$4,BR5:BW5)/SUMPRODUCT($D$4:$I$4,IF(ISNUMBER(BR5:BW5),1,0))</f>
        <v>#DIV/0!</v>
      </c>
      <c r="BY5" s="22" t="e">
        <f aca="false">BX5</f>
        <v>#DIV/0!</v>
      </c>
      <c r="BZ5" s="22"/>
      <c r="CA5" s="23" t="e">
        <f aca="false">(IF(ISNUMBER(AX5),AX5*$AQ$2,0)+(IF(ISNUMBER(BG5),BG5*$AZ$2,0)+IF(ISNUMBER(BP5),BP5*$BI$2,0)+IF(ISNUMBER(BY5),BY5*$BR$2,0))/(IF(ISNUMBER(AX5),$AQ$2,0)+IF(ISNUMBER(BG5),$AZ$2,0)+IF(ISNUMBER(BP5),$BI$2,0)+IF(ISNUMBER(BY5),$BR$2,0)))</f>
        <v>#DIV/0!</v>
      </c>
      <c r="CB5" s="23" t="e">
        <f aca="false">AN5</f>
        <v>#DIV/0!</v>
      </c>
      <c r="CC5" s="23" t="n">
        <f aca="false">AO5</f>
        <v>0</v>
      </c>
      <c r="CD5" s="26" t="e">
        <f aca="false">CA5*2/3+CC5/3</f>
        <v>#DIV/0!</v>
      </c>
      <c r="CE5" s="12"/>
      <c r="CF5" s="3"/>
      <c r="CG5" s="3"/>
      <c r="CH5" s="3"/>
      <c r="CI5" s="3"/>
      <c r="CJ5" s="3"/>
      <c r="CK5" s="3"/>
      <c r="CL5" s="3"/>
    </row>
    <row r="6" customFormat="false" ht="12.8" hidden="false" customHeight="false" outlineLevel="0" collapsed="false">
      <c r="A6" s="19" t="n">
        <v>2</v>
      </c>
      <c r="B6" s="20"/>
      <c r="C6" s="20"/>
      <c r="D6" s="15"/>
      <c r="E6" s="15"/>
      <c r="F6" s="15"/>
      <c r="G6" s="15"/>
      <c r="H6" s="15"/>
      <c r="I6" s="15"/>
      <c r="J6" s="21" t="e">
        <f aca="false">SUMPRODUCT($D$4:$I$4,D6:I6)/SUMPRODUCT($D$4:$I$4,IF(ISNUMBER(D6:I6),1,0))</f>
        <v>#DIV/0!</v>
      </c>
      <c r="K6" s="22" t="e">
        <f aca="false">ROUND(J6,0)</f>
        <v>#DIV/0!</v>
      </c>
      <c r="L6" s="22"/>
      <c r="M6" s="15"/>
      <c r="N6" s="15"/>
      <c r="O6" s="15"/>
      <c r="P6" s="15"/>
      <c r="Q6" s="15"/>
      <c r="R6" s="15"/>
      <c r="S6" s="21" t="e">
        <f aca="false">SUMPRODUCT($M$4:$R$4,M6:R6)/SUMPRODUCT($M$4:$R$4,IF(ISNUMBER(M6:R6),1,0))</f>
        <v>#DIV/0!</v>
      </c>
      <c r="T6" s="22" t="e">
        <f aca="false">ROUND(S6,0)</f>
        <v>#DIV/0!</v>
      </c>
      <c r="U6" s="22"/>
      <c r="V6" s="15"/>
      <c r="W6" s="15"/>
      <c r="X6" s="15"/>
      <c r="Y6" s="15"/>
      <c r="Z6" s="15"/>
      <c r="AA6" s="15"/>
      <c r="AB6" s="21" t="e">
        <f aca="false">SUMPRODUCT($V$4:$AA$4,V6:AA6)/SUMPRODUCT($V$4:$AA$4,IF(ISNUMBER(V6:AA6),1,0))</f>
        <v>#DIV/0!</v>
      </c>
      <c r="AC6" s="22" t="e">
        <f aca="false">ROUND(AB6,0)</f>
        <v>#DIV/0!</v>
      </c>
      <c r="AD6" s="22"/>
      <c r="AE6" s="15"/>
      <c r="AF6" s="15"/>
      <c r="AG6" s="15"/>
      <c r="AH6" s="15"/>
      <c r="AI6" s="15"/>
      <c r="AJ6" s="15"/>
      <c r="AK6" s="21" t="e">
        <f aca="false">SUMPRODUCT($AE$4:$AJ$4,AE6:AJ6)/SUMPRODUCT($AE$4:$AJ$4,IF(ISNUMBER(AE6:AJ6),1,0))</f>
        <v>#DIV/0!</v>
      </c>
      <c r="AL6" s="22" t="e">
        <f aca="false">ROUND(AK6,0)</f>
        <v>#DIV/0!</v>
      </c>
      <c r="AM6" s="22"/>
      <c r="AN6" s="23" t="e">
        <f aca="false">(IF(ISNUMBER(K6),K6*$D$2,0)+IF(ISNUMBER(T6),T6*$M$2,0)+IF(ISNUMBER(AC6),AC6*$V$2,0)+IF(ISNUMBER(AL6),AL6*$AE$2,0))/(IF(ISNUMBER(K6),$D$2,0)+IF(ISNUMBER(T6),$M$2,0)+IF(ISNUMBER(AC6),$V$2,0)+IF(ISNUMBER(AL6),$AE$2,0))</f>
        <v>#DIV/0!</v>
      </c>
      <c r="AO6" s="24"/>
      <c r="AP6" s="25"/>
      <c r="AQ6" s="15"/>
      <c r="AR6" s="15"/>
      <c r="AS6" s="15"/>
      <c r="AT6" s="15"/>
      <c r="AU6" s="15"/>
      <c r="AV6" s="15"/>
      <c r="AW6" s="21" t="e">
        <f aca="false">SUMPRODUCT($D$4:$I$4,AQ6:AV6)/SUMPRODUCT($D$4:$I$4,IF(ISNUMBER(AQ6:AV6),1,0))</f>
        <v>#DIV/0!</v>
      </c>
      <c r="AX6" s="22" t="e">
        <f aca="false">AW6</f>
        <v>#DIV/0!</v>
      </c>
      <c r="AY6" s="22"/>
      <c r="AZ6" s="15"/>
      <c r="BA6" s="15"/>
      <c r="BB6" s="15"/>
      <c r="BC6" s="15"/>
      <c r="BD6" s="15"/>
      <c r="BE6" s="15"/>
      <c r="BF6" s="21" t="e">
        <f aca="false">SUMPRODUCT($D$4:$I$4,AZ6:BE6)/SUMPRODUCT($D$4:$I$4,IF(ISNUMBER(AZ6:BE6),1,0))</f>
        <v>#DIV/0!</v>
      </c>
      <c r="BG6" s="22" t="e">
        <f aca="false">BF6</f>
        <v>#DIV/0!</v>
      </c>
      <c r="BH6" s="22"/>
      <c r="BI6" s="15"/>
      <c r="BJ6" s="15"/>
      <c r="BK6" s="15"/>
      <c r="BL6" s="15"/>
      <c r="BM6" s="15"/>
      <c r="BN6" s="15"/>
      <c r="BO6" s="21" t="e">
        <f aca="false">SUMPRODUCT($D$4:$I$4,BI6:BN6)/SUMPRODUCT($D$4:$I$4,IF(ISNUMBER(BI6:BN6),1,0))</f>
        <v>#DIV/0!</v>
      </c>
      <c r="BP6" s="22" t="e">
        <f aca="false">BO6</f>
        <v>#DIV/0!</v>
      </c>
      <c r="BQ6" s="22"/>
      <c r="BR6" s="15"/>
      <c r="BS6" s="15"/>
      <c r="BT6" s="15"/>
      <c r="BU6" s="15"/>
      <c r="BV6" s="15"/>
      <c r="BW6" s="15"/>
      <c r="BX6" s="21" t="e">
        <f aca="false">SUMPRODUCT($D$4:$I$4,BR6:BW6)/SUMPRODUCT($D$4:$I$4,IF(ISNUMBER(BR6:BW6),1,0))</f>
        <v>#DIV/0!</v>
      </c>
      <c r="BY6" s="22" t="e">
        <f aca="false">BX6</f>
        <v>#DIV/0!</v>
      </c>
      <c r="BZ6" s="22"/>
      <c r="CA6" s="23" t="e">
        <f aca="false">(IF(ISNUMBER(AX6),AX6*$AQ$2,0)+(IF(ISNUMBER(BG6),BG6*$AZ$2,0)+IF(ISNUMBER(BP6),BP6*$BI$2,0)+IF(ISNUMBER(BY6),BY6*$BR$2,0))/(IF(ISNUMBER(AX6),$AQ$2,0)+IF(ISNUMBER(BG6),$AZ$2,0)+IF(ISNUMBER(BP6),$BI$2,0)+IF(ISNUMBER(BY6),$BR$2,0)))</f>
        <v>#DIV/0!</v>
      </c>
      <c r="CB6" s="23" t="e">
        <f aca="false">AN6</f>
        <v>#DIV/0!</v>
      </c>
      <c r="CC6" s="23" t="n">
        <f aca="false">AO6</f>
        <v>0</v>
      </c>
      <c r="CD6" s="26" t="e">
        <f aca="false">CA6*2/3+CC6/3</f>
        <v>#DIV/0!</v>
      </c>
      <c r="CE6" s="12"/>
      <c r="CF6" s="3"/>
      <c r="CG6" s="3"/>
      <c r="CH6" s="3"/>
      <c r="CI6" s="3"/>
      <c r="CJ6" s="3"/>
      <c r="CK6" s="3"/>
      <c r="CL6" s="3"/>
    </row>
    <row r="7" customFormat="false" ht="12.8" hidden="false" customHeight="false" outlineLevel="0" collapsed="false">
      <c r="A7" s="19" t="n">
        <v>3</v>
      </c>
      <c r="B7" s="20"/>
      <c r="C7" s="20"/>
      <c r="D7" s="15"/>
      <c r="E7" s="15"/>
      <c r="F7" s="15"/>
      <c r="G7" s="15"/>
      <c r="H7" s="15"/>
      <c r="I7" s="15"/>
      <c r="J7" s="21" t="e">
        <f aca="false">SUMPRODUCT($D$4:$I$4,D7:I7)/SUMPRODUCT($D$4:$I$4,IF(ISNUMBER(D7:I7),1,0))</f>
        <v>#DIV/0!</v>
      </c>
      <c r="K7" s="22" t="e">
        <f aca="false">ROUND(J7,0)</f>
        <v>#DIV/0!</v>
      </c>
      <c r="L7" s="22"/>
      <c r="M7" s="15"/>
      <c r="N7" s="15"/>
      <c r="O7" s="15"/>
      <c r="P7" s="15"/>
      <c r="Q7" s="15"/>
      <c r="R7" s="15"/>
      <c r="S7" s="21" t="e">
        <f aca="false">SUMPRODUCT($M$4:$R$4,M7:R7)/SUMPRODUCT($M$4:$R$4,IF(ISNUMBER(M7:R7),1,0))</f>
        <v>#DIV/0!</v>
      </c>
      <c r="T7" s="22" t="e">
        <f aca="false">ROUND(S7,0)</f>
        <v>#DIV/0!</v>
      </c>
      <c r="U7" s="22"/>
      <c r="V7" s="15"/>
      <c r="W7" s="15"/>
      <c r="X7" s="15"/>
      <c r="Y7" s="15"/>
      <c r="Z7" s="15"/>
      <c r="AA7" s="15"/>
      <c r="AB7" s="21" t="e">
        <f aca="false">SUMPRODUCT($V$4:$AA$4,V7:AA7)/SUMPRODUCT($V$4:$AA$4,IF(ISNUMBER(V7:AA7),1,0))</f>
        <v>#DIV/0!</v>
      </c>
      <c r="AC7" s="22" t="e">
        <f aca="false">ROUND(AB7,0)</f>
        <v>#DIV/0!</v>
      </c>
      <c r="AD7" s="22"/>
      <c r="AE7" s="15"/>
      <c r="AF7" s="15"/>
      <c r="AG7" s="15"/>
      <c r="AH7" s="15"/>
      <c r="AI7" s="15"/>
      <c r="AJ7" s="15"/>
      <c r="AK7" s="21" t="e">
        <f aca="false">SUMPRODUCT($AE$4:$AJ$4,AE7:AJ7)/SUMPRODUCT($AE$4:$AJ$4,IF(ISNUMBER(AE7:AJ7),1,0))</f>
        <v>#DIV/0!</v>
      </c>
      <c r="AL7" s="22" t="e">
        <f aca="false">ROUND(AK7,0)</f>
        <v>#DIV/0!</v>
      </c>
      <c r="AM7" s="22"/>
      <c r="AN7" s="23" t="e">
        <f aca="false">(IF(ISNUMBER(K7),K7*$D$2,0)+IF(ISNUMBER(T7),T7*$M$2,0)+IF(ISNUMBER(AC7),AC7*$V$2,0)+IF(ISNUMBER(AL7),AL7*$AE$2,0))/(IF(ISNUMBER(K7),$D$2,0)+IF(ISNUMBER(T7),$M$2,0)+IF(ISNUMBER(AC7),$V$2,0)+IF(ISNUMBER(AL7),$AE$2,0))</f>
        <v>#DIV/0!</v>
      </c>
      <c r="AO7" s="24"/>
      <c r="AP7" s="25"/>
      <c r="AQ7" s="15"/>
      <c r="AR7" s="15"/>
      <c r="AS7" s="15"/>
      <c r="AT7" s="15"/>
      <c r="AU7" s="15"/>
      <c r="AV7" s="15"/>
      <c r="AW7" s="21" t="e">
        <f aca="false">SUMPRODUCT($D$4:$I$4,AQ7:AV7)/SUMPRODUCT($D$4:$I$4,IF(ISNUMBER(AQ7:AV7),1,0))</f>
        <v>#DIV/0!</v>
      </c>
      <c r="AX7" s="22" t="e">
        <f aca="false">AW7</f>
        <v>#DIV/0!</v>
      </c>
      <c r="AY7" s="22"/>
      <c r="AZ7" s="15"/>
      <c r="BA7" s="15"/>
      <c r="BB7" s="15"/>
      <c r="BC7" s="15"/>
      <c r="BD7" s="15"/>
      <c r="BE7" s="15"/>
      <c r="BF7" s="21" t="e">
        <f aca="false">SUMPRODUCT($D$4:$I$4,AZ7:BE7)/SUMPRODUCT($D$4:$I$4,IF(ISNUMBER(AZ7:BE7),1,0))</f>
        <v>#DIV/0!</v>
      </c>
      <c r="BG7" s="22" t="e">
        <f aca="false">BF7</f>
        <v>#DIV/0!</v>
      </c>
      <c r="BH7" s="22"/>
      <c r="BI7" s="15"/>
      <c r="BJ7" s="15"/>
      <c r="BK7" s="15"/>
      <c r="BL7" s="15"/>
      <c r="BM7" s="15"/>
      <c r="BN7" s="15"/>
      <c r="BO7" s="21" t="e">
        <f aca="false">SUMPRODUCT($D$4:$I$4,BI7:BN7)/SUMPRODUCT($D$4:$I$4,IF(ISNUMBER(BI7:BN7),1,0))</f>
        <v>#DIV/0!</v>
      </c>
      <c r="BP7" s="22" t="e">
        <f aca="false">BO7</f>
        <v>#DIV/0!</v>
      </c>
      <c r="BQ7" s="22"/>
      <c r="BR7" s="15"/>
      <c r="BS7" s="15"/>
      <c r="BT7" s="15"/>
      <c r="BU7" s="15"/>
      <c r="BV7" s="15"/>
      <c r="BW7" s="15"/>
      <c r="BX7" s="21" t="e">
        <f aca="false">SUMPRODUCT($D$4:$I$4,BR7:BW7)/SUMPRODUCT($D$4:$I$4,IF(ISNUMBER(BR7:BW7),1,0))</f>
        <v>#DIV/0!</v>
      </c>
      <c r="BY7" s="22" t="e">
        <f aca="false">BX7</f>
        <v>#DIV/0!</v>
      </c>
      <c r="BZ7" s="22"/>
      <c r="CA7" s="23" t="e">
        <f aca="false">(IF(ISNUMBER(AX7),AX7*$AQ$2,0)+(IF(ISNUMBER(BG7),BG7*$AZ$2,0)+IF(ISNUMBER(BP7),BP7*$BI$2,0)+IF(ISNUMBER(BY7),BY7*$BR$2,0))/(IF(ISNUMBER(AX7),$AQ$2,0)+IF(ISNUMBER(BG7),$AZ$2,0)+IF(ISNUMBER(BP7),$BI$2,0)+IF(ISNUMBER(BY7),$BR$2,0)))</f>
        <v>#DIV/0!</v>
      </c>
      <c r="CB7" s="23" t="e">
        <f aca="false">AN7</f>
        <v>#DIV/0!</v>
      </c>
      <c r="CC7" s="23" t="n">
        <f aca="false">AO7</f>
        <v>0</v>
      </c>
      <c r="CD7" s="26" t="e">
        <f aca="false">CA7*2/3+CC7/3</f>
        <v>#DIV/0!</v>
      </c>
      <c r="CE7" s="12"/>
      <c r="CF7" s="3"/>
      <c r="CG7" s="3"/>
      <c r="CH7" s="3"/>
      <c r="CI7" s="3"/>
      <c r="CJ7" s="3"/>
      <c r="CK7" s="3"/>
      <c r="CL7" s="3"/>
    </row>
    <row r="8" customFormat="false" ht="12.8" hidden="false" customHeight="false" outlineLevel="0" collapsed="false">
      <c r="A8" s="19" t="n">
        <v>4</v>
      </c>
      <c r="B8" s="20"/>
      <c r="C8" s="20"/>
      <c r="D8" s="15"/>
      <c r="E8" s="15"/>
      <c r="F8" s="15"/>
      <c r="G8" s="15"/>
      <c r="H8" s="15"/>
      <c r="I8" s="15"/>
      <c r="J8" s="21" t="e">
        <f aca="false">SUMPRODUCT($D$4:$I$4,D8:I8)/SUMPRODUCT($D$4:$I$4,IF(ISNUMBER(D8:I8),1,0))</f>
        <v>#DIV/0!</v>
      </c>
      <c r="K8" s="22" t="e">
        <f aca="false">ROUND(J8,0)</f>
        <v>#DIV/0!</v>
      </c>
      <c r="L8" s="22"/>
      <c r="M8" s="15"/>
      <c r="N8" s="15"/>
      <c r="O8" s="15"/>
      <c r="P8" s="15"/>
      <c r="Q8" s="15"/>
      <c r="R8" s="15"/>
      <c r="S8" s="21" t="e">
        <f aca="false">SUMPRODUCT($M$4:$R$4,M8:R8)/SUMPRODUCT($M$4:$R$4,IF(ISNUMBER(M8:R8),1,0))</f>
        <v>#DIV/0!</v>
      </c>
      <c r="T8" s="22" t="e">
        <f aca="false">ROUND(S8,0)</f>
        <v>#DIV/0!</v>
      </c>
      <c r="U8" s="22"/>
      <c r="V8" s="15"/>
      <c r="W8" s="15"/>
      <c r="X8" s="15"/>
      <c r="Y8" s="15"/>
      <c r="Z8" s="15"/>
      <c r="AA8" s="15"/>
      <c r="AB8" s="21" t="e">
        <f aca="false">SUMPRODUCT($V$4:$AA$4,V8:AA8)/SUMPRODUCT($V$4:$AA$4,IF(ISNUMBER(V8:AA8),1,0))</f>
        <v>#DIV/0!</v>
      </c>
      <c r="AC8" s="22" t="e">
        <f aca="false">ROUND(AB8,0)</f>
        <v>#DIV/0!</v>
      </c>
      <c r="AD8" s="22"/>
      <c r="AE8" s="15"/>
      <c r="AF8" s="15"/>
      <c r="AG8" s="15"/>
      <c r="AH8" s="15"/>
      <c r="AI8" s="15"/>
      <c r="AJ8" s="15"/>
      <c r="AK8" s="21" t="e">
        <f aca="false">SUMPRODUCT($AE$4:$AJ$4,AE8:AJ8)/SUMPRODUCT($AE$4:$AJ$4,IF(ISNUMBER(AE8:AJ8),1,0))</f>
        <v>#DIV/0!</v>
      </c>
      <c r="AL8" s="22" t="e">
        <f aca="false">ROUND(AK8,0)</f>
        <v>#DIV/0!</v>
      </c>
      <c r="AM8" s="22"/>
      <c r="AN8" s="23" t="e">
        <f aca="false">(IF(ISNUMBER(K8),K8*$D$2,0)+IF(ISNUMBER(T8),T8*$M$2,0)+IF(ISNUMBER(AC8),AC8*$V$2,0)+IF(ISNUMBER(AL8),AL8*$AE$2,0))/(IF(ISNUMBER(K8),$D$2,0)+IF(ISNUMBER(T8),$M$2,0)+IF(ISNUMBER(AC8),$V$2,0)+IF(ISNUMBER(AL8),$AE$2,0))</f>
        <v>#DIV/0!</v>
      </c>
      <c r="AO8" s="24"/>
      <c r="AP8" s="25"/>
      <c r="AQ8" s="15"/>
      <c r="AR8" s="15"/>
      <c r="AS8" s="15"/>
      <c r="AT8" s="15"/>
      <c r="AU8" s="15"/>
      <c r="AV8" s="15"/>
      <c r="AW8" s="21" t="e">
        <f aca="false">SUMPRODUCT($D$4:$I$4,AQ8:AV8)/SUMPRODUCT($D$4:$I$4,IF(ISNUMBER(AQ8:AV8),1,0))</f>
        <v>#DIV/0!</v>
      </c>
      <c r="AX8" s="22" t="e">
        <f aca="false">AW8</f>
        <v>#DIV/0!</v>
      </c>
      <c r="AY8" s="22"/>
      <c r="AZ8" s="15"/>
      <c r="BA8" s="15"/>
      <c r="BB8" s="15"/>
      <c r="BC8" s="15"/>
      <c r="BD8" s="15"/>
      <c r="BE8" s="15"/>
      <c r="BF8" s="21" t="e">
        <f aca="false">SUMPRODUCT($D$4:$I$4,AZ8:BE8)/SUMPRODUCT($D$4:$I$4,IF(ISNUMBER(AZ8:BE8),1,0))</f>
        <v>#DIV/0!</v>
      </c>
      <c r="BG8" s="22" t="e">
        <f aca="false">BF8</f>
        <v>#DIV/0!</v>
      </c>
      <c r="BH8" s="22"/>
      <c r="BI8" s="15"/>
      <c r="BJ8" s="15"/>
      <c r="BK8" s="15"/>
      <c r="BL8" s="15"/>
      <c r="BM8" s="15"/>
      <c r="BN8" s="15"/>
      <c r="BO8" s="21" t="e">
        <f aca="false">SUMPRODUCT($D$4:$I$4,BI8:BN8)/SUMPRODUCT($D$4:$I$4,IF(ISNUMBER(BI8:BN8),1,0))</f>
        <v>#DIV/0!</v>
      </c>
      <c r="BP8" s="22" t="e">
        <f aca="false">BO8</f>
        <v>#DIV/0!</v>
      </c>
      <c r="BQ8" s="22"/>
      <c r="BR8" s="15"/>
      <c r="BS8" s="15"/>
      <c r="BT8" s="15"/>
      <c r="BU8" s="15"/>
      <c r="BV8" s="15"/>
      <c r="BW8" s="15"/>
      <c r="BX8" s="21" t="e">
        <f aca="false">SUMPRODUCT($D$4:$I$4,BR8:BW8)/SUMPRODUCT($D$4:$I$4,IF(ISNUMBER(BR8:BW8),1,0))</f>
        <v>#DIV/0!</v>
      </c>
      <c r="BY8" s="22" t="e">
        <f aca="false">BX8</f>
        <v>#DIV/0!</v>
      </c>
      <c r="BZ8" s="22"/>
      <c r="CA8" s="23" t="e">
        <f aca="false">(IF(ISNUMBER(AX8),AX8*$AQ$2,0)+(IF(ISNUMBER(BG8),BG8*$AZ$2,0)+IF(ISNUMBER(BP8),BP8*$BI$2,0)+IF(ISNUMBER(BY8),BY8*$BR$2,0))/(IF(ISNUMBER(AX8),$AQ$2,0)+IF(ISNUMBER(BG8),$AZ$2,0)+IF(ISNUMBER(BP8),$BI$2,0)+IF(ISNUMBER(BY8),$BR$2,0)))</f>
        <v>#DIV/0!</v>
      </c>
      <c r="CB8" s="23" t="e">
        <f aca="false">AN8</f>
        <v>#DIV/0!</v>
      </c>
      <c r="CC8" s="23" t="n">
        <f aca="false">AO8</f>
        <v>0</v>
      </c>
      <c r="CD8" s="26" t="e">
        <f aca="false">CA8*2/3+CC8/3</f>
        <v>#DIV/0!</v>
      </c>
      <c r="CE8" s="12"/>
      <c r="CF8" s="3"/>
      <c r="CG8" s="3"/>
      <c r="CH8" s="3"/>
      <c r="CI8" s="3"/>
      <c r="CJ8" s="3"/>
      <c r="CK8" s="3"/>
      <c r="CL8" s="3"/>
    </row>
    <row r="9" customFormat="false" ht="12.8" hidden="false" customHeight="false" outlineLevel="0" collapsed="false">
      <c r="A9" s="19" t="n">
        <v>5</v>
      </c>
      <c r="B9" s="20"/>
      <c r="C9" s="20"/>
      <c r="D9" s="15"/>
      <c r="E9" s="15"/>
      <c r="F9" s="15"/>
      <c r="G9" s="15"/>
      <c r="H9" s="15"/>
      <c r="I9" s="15"/>
      <c r="J9" s="21" t="e">
        <f aca="false">SUMPRODUCT($D$4:$I$4,D9:I9)/SUMPRODUCT($D$4:$I$4,IF(ISNUMBER(D9:I9),1,0))</f>
        <v>#DIV/0!</v>
      </c>
      <c r="K9" s="22" t="e">
        <f aca="false">ROUND(J9,0)</f>
        <v>#DIV/0!</v>
      </c>
      <c r="L9" s="22"/>
      <c r="M9" s="15"/>
      <c r="N9" s="15"/>
      <c r="O9" s="15"/>
      <c r="P9" s="15"/>
      <c r="Q9" s="15"/>
      <c r="R9" s="15"/>
      <c r="S9" s="21" t="e">
        <f aca="false">SUMPRODUCT($M$4:$R$4,M9:R9)/SUMPRODUCT($M$4:$R$4,IF(ISNUMBER(M9:R9),1,0))</f>
        <v>#DIV/0!</v>
      </c>
      <c r="T9" s="22" t="e">
        <f aca="false">ROUND(S9,0)</f>
        <v>#DIV/0!</v>
      </c>
      <c r="U9" s="22"/>
      <c r="V9" s="15"/>
      <c r="W9" s="15"/>
      <c r="X9" s="15"/>
      <c r="Y9" s="15"/>
      <c r="Z9" s="15"/>
      <c r="AA9" s="15"/>
      <c r="AB9" s="21" t="e">
        <f aca="false">SUMPRODUCT($V$4:$AA$4,V9:AA9)/SUMPRODUCT($V$4:$AA$4,IF(ISNUMBER(V9:AA9),1,0))</f>
        <v>#DIV/0!</v>
      </c>
      <c r="AC9" s="22" t="e">
        <f aca="false">ROUND(AB9,0)</f>
        <v>#DIV/0!</v>
      </c>
      <c r="AD9" s="22"/>
      <c r="AE9" s="15"/>
      <c r="AF9" s="15"/>
      <c r="AG9" s="15"/>
      <c r="AH9" s="15"/>
      <c r="AI9" s="15"/>
      <c r="AJ9" s="15"/>
      <c r="AK9" s="21" t="e">
        <f aca="false">SUMPRODUCT($AE$4:$AJ$4,AE9:AJ9)/SUMPRODUCT($AE$4:$AJ$4,IF(ISNUMBER(AE9:AJ9),1,0))</f>
        <v>#DIV/0!</v>
      </c>
      <c r="AL9" s="22" t="e">
        <f aca="false">ROUND(AK9,0)</f>
        <v>#DIV/0!</v>
      </c>
      <c r="AM9" s="22"/>
      <c r="AN9" s="23" t="e">
        <f aca="false">(IF(ISNUMBER(K9),K9*$D$2,0)+IF(ISNUMBER(T9),T9*$M$2,0)+IF(ISNUMBER(AC9),AC9*$V$2,0)+IF(ISNUMBER(AL9),AL9*$AE$2,0))/(IF(ISNUMBER(K9),$D$2,0)+IF(ISNUMBER(T9),$M$2,0)+IF(ISNUMBER(AC9),$V$2,0)+IF(ISNUMBER(AL9),$AE$2,0))</f>
        <v>#DIV/0!</v>
      </c>
      <c r="AO9" s="24"/>
      <c r="AP9" s="25"/>
      <c r="AQ9" s="15"/>
      <c r="AR9" s="15"/>
      <c r="AS9" s="15"/>
      <c r="AT9" s="15"/>
      <c r="AU9" s="15"/>
      <c r="AV9" s="15"/>
      <c r="AW9" s="21" t="e">
        <f aca="false">SUMPRODUCT($D$4:$I$4,AQ9:AV9)/SUMPRODUCT($D$4:$I$4,IF(ISNUMBER(AQ9:AV9),1,0))</f>
        <v>#DIV/0!</v>
      </c>
      <c r="AX9" s="22" t="e">
        <f aca="false">AW9</f>
        <v>#DIV/0!</v>
      </c>
      <c r="AY9" s="22"/>
      <c r="AZ9" s="15"/>
      <c r="BA9" s="15"/>
      <c r="BB9" s="15"/>
      <c r="BC9" s="15"/>
      <c r="BD9" s="15"/>
      <c r="BE9" s="15"/>
      <c r="BF9" s="21" t="e">
        <f aca="false">SUMPRODUCT($D$4:$I$4,AZ9:BE9)/SUMPRODUCT($D$4:$I$4,IF(ISNUMBER(AZ9:BE9),1,0))</f>
        <v>#DIV/0!</v>
      </c>
      <c r="BG9" s="22" t="e">
        <f aca="false">BF9</f>
        <v>#DIV/0!</v>
      </c>
      <c r="BH9" s="22"/>
      <c r="BI9" s="15"/>
      <c r="BJ9" s="15"/>
      <c r="BK9" s="15"/>
      <c r="BL9" s="15"/>
      <c r="BM9" s="15"/>
      <c r="BN9" s="15"/>
      <c r="BO9" s="21" t="e">
        <f aca="false">SUMPRODUCT($D$4:$I$4,BI9:BN9)/SUMPRODUCT($D$4:$I$4,IF(ISNUMBER(BI9:BN9),1,0))</f>
        <v>#DIV/0!</v>
      </c>
      <c r="BP9" s="22" t="e">
        <f aca="false">BO9</f>
        <v>#DIV/0!</v>
      </c>
      <c r="BQ9" s="22"/>
      <c r="BR9" s="15"/>
      <c r="BS9" s="15"/>
      <c r="BT9" s="15"/>
      <c r="BU9" s="15"/>
      <c r="BV9" s="15"/>
      <c r="BW9" s="15"/>
      <c r="BX9" s="21" t="e">
        <f aca="false">SUMPRODUCT($D$4:$I$4,BR9:BW9)/SUMPRODUCT($D$4:$I$4,IF(ISNUMBER(BR9:BW9),1,0))</f>
        <v>#DIV/0!</v>
      </c>
      <c r="BY9" s="22" t="e">
        <f aca="false">BX9</f>
        <v>#DIV/0!</v>
      </c>
      <c r="BZ9" s="22"/>
      <c r="CA9" s="23" t="e">
        <f aca="false">(IF(ISNUMBER(AX9),AX9*$AQ$2,0)+(IF(ISNUMBER(BG9),BG9*$AZ$2,0)+IF(ISNUMBER(BP9),BP9*$BI$2,0)+IF(ISNUMBER(BY9),BY9*$BR$2,0))/(IF(ISNUMBER(AX9),$AQ$2,0)+IF(ISNUMBER(BG9),$AZ$2,0)+IF(ISNUMBER(BP9),$BI$2,0)+IF(ISNUMBER(BY9),$BR$2,0)))</f>
        <v>#DIV/0!</v>
      </c>
      <c r="CB9" s="23" t="e">
        <f aca="false">AN9</f>
        <v>#DIV/0!</v>
      </c>
      <c r="CC9" s="23" t="n">
        <f aca="false">AO9</f>
        <v>0</v>
      </c>
      <c r="CD9" s="26" t="e">
        <f aca="false">CA9*2/3+CC9/3</f>
        <v>#DIV/0!</v>
      </c>
      <c r="CE9" s="12"/>
      <c r="CF9" s="3"/>
      <c r="CG9" s="3"/>
      <c r="CH9" s="3"/>
      <c r="CI9" s="3"/>
      <c r="CJ9" s="3"/>
      <c r="CK9" s="3"/>
      <c r="CL9" s="3"/>
    </row>
    <row r="10" customFormat="false" ht="12.8" hidden="false" customHeight="false" outlineLevel="0" collapsed="false">
      <c r="A10" s="19" t="n">
        <v>6</v>
      </c>
      <c r="B10" s="20"/>
      <c r="C10" s="20"/>
      <c r="D10" s="15"/>
      <c r="E10" s="15"/>
      <c r="F10" s="15"/>
      <c r="G10" s="15"/>
      <c r="H10" s="15"/>
      <c r="I10" s="15"/>
      <c r="J10" s="21" t="e">
        <f aca="false">SUMPRODUCT($D$4:$I$4,D10:I10)/SUMPRODUCT($D$4:$I$4,IF(ISNUMBER(D10:I10),1,0))</f>
        <v>#DIV/0!</v>
      </c>
      <c r="K10" s="22" t="e">
        <f aca="false">ROUND(J10,0)</f>
        <v>#DIV/0!</v>
      </c>
      <c r="L10" s="22"/>
      <c r="M10" s="15"/>
      <c r="N10" s="15"/>
      <c r="O10" s="15"/>
      <c r="P10" s="15"/>
      <c r="Q10" s="15"/>
      <c r="R10" s="15"/>
      <c r="S10" s="21" t="e">
        <f aca="false">SUMPRODUCT($M$4:$R$4,M10:R10)/SUMPRODUCT($M$4:$R$4,IF(ISNUMBER(M10:R10),1,0))</f>
        <v>#DIV/0!</v>
      </c>
      <c r="T10" s="22" t="e">
        <f aca="false">ROUND(S10,0)</f>
        <v>#DIV/0!</v>
      </c>
      <c r="U10" s="22"/>
      <c r="V10" s="15"/>
      <c r="W10" s="15"/>
      <c r="X10" s="15"/>
      <c r="Y10" s="15"/>
      <c r="Z10" s="15"/>
      <c r="AA10" s="15"/>
      <c r="AB10" s="21" t="e">
        <f aca="false">SUMPRODUCT($V$4:$AA$4,V10:AA10)/SUMPRODUCT($V$4:$AA$4,IF(ISNUMBER(V10:AA10),1,0))</f>
        <v>#DIV/0!</v>
      </c>
      <c r="AC10" s="22" t="e">
        <f aca="false">ROUND(AB10,0)</f>
        <v>#DIV/0!</v>
      </c>
      <c r="AD10" s="22"/>
      <c r="AE10" s="15"/>
      <c r="AF10" s="15"/>
      <c r="AG10" s="15"/>
      <c r="AH10" s="15"/>
      <c r="AI10" s="15"/>
      <c r="AJ10" s="15"/>
      <c r="AK10" s="21" t="e">
        <f aca="false">SUMPRODUCT($AE$4:$AJ$4,AE10:AJ10)/SUMPRODUCT($AE$4:$AJ$4,IF(ISNUMBER(AE10:AJ10),1,0))</f>
        <v>#DIV/0!</v>
      </c>
      <c r="AL10" s="22" t="e">
        <f aca="false">ROUND(AK10,0)</f>
        <v>#DIV/0!</v>
      </c>
      <c r="AM10" s="22"/>
      <c r="AN10" s="23" t="e">
        <f aca="false">(IF(ISNUMBER(K10),K10*$D$2,0)+IF(ISNUMBER(T10),T10*$M$2,0)+IF(ISNUMBER(AC10),AC10*$V$2,0)+IF(ISNUMBER(AL10),AL10*$AE$2,0))/(IF(ISNUMBER(K10),$D$2,0)+IF(ISNUMBER(T10),$M$2,0)+IF(ISNUMBER(AC10),$V$2,0)+IF(ISNUMBER(AL10),$AE$2,0))</f>
        <v>#DIV/0!</v>
      </c>
      <c r="AO10" s="24"/>
      <c r="AP10" s="25"/>
      <c r="AQ10" s="15"/>
      <c r="AR10" s="15"/>
      <c r="AS10" s="15"/>
      <c r="AT10" s="15"/>
      <c r="AU10" s="15"/>
      <c r="AV10" s="15"/>
      <c r="AW10" s="21" t="e">
        <f aca="false">SUMPRODUCT($D$4:$I$4,AQ10:AV10)/SUMPRODUCT($D$4:$I$4,IF(ISNUMBER(AQ10:AV10),1,0))</f>
        <v>#DIV/0!</v>
      </c>
      <c r="AX10" s="22" t="e">
        <f aca="false">AW10</f>
        <v>#DIV/0!</v>
      </c>
      <c r="AY10" s="22"/>
      <c r="AZ10" s="15"/>
      <c r="BA10" s="15"/>
      <c r="BB10" s="15"/>
      <c r="BC10" s="15"/>
      <c r="BD10" s="15"/>
      <c r="BE10" s="15"/>
      <c r="BF10" s="21" t="e">
        <f aca="false">SUMPRODUCT($D$4:$I$4,AZ10:BE10)/SUMPRODUCT($D$4:$I$4,IF(ISNUMBER(AZ10:BE10),1,0))</f>
        <v>#DIV/0!</v>
      </c>
      <c r="BG10" s="22" t="e">
        <f aca="false">BF10</f>
        <v>#DIV/0!</v>
      </c>
      <c r="BH10" s="22"/>
      <c r="BI10" s="15"/>
      <c r="BJ10" s="15"/>
      <c r="BK10" s="15"/>
      <c r="BL10" s="15"/>
      <c r="BM10" s="15"/>
      <c r="BN10" s="15"/>
      <c r="BO10" s="21" t="e">
        <f aca="false">SUMPRODUCT($D$4:$I$4,BI10:BN10)/SUMPRODUCT($D$4:$I$4,IF(ISNUMBER(BI10:BN10),1,0))</f>
        <v>#DIV/0!</v>
      </c>
      <c r="BP10" s="22" t="e">
        <f aca="false">BO10</f>
        <v>#DIV/0!</v>
      </c>
      <c r="BQ10" s="22"/>
      <c r="BR10" s="15"/>
      <c r="BS10" s="15"/>
      <c r="BT10" s="15"/>
      <c r="BU10" s="15"/>
      <c r="BV10" s="15"/>
      <c r="BW10" s="15"/>
      <c r="BX10" s="21" t="e">
        <f aca="false">SUMPRODUCT($D$4:$I$4,BR10:BW10)/SUMPRODUCT($D$4:$I$4,IF(ISNUMBER(BR10:BW10),1,0))</f>
        <v>#DIV/0!</v>
      </c>
      <c r="BY10" s="22" t="e">
        <f aca="false">BX10</f>
        <v>#DIV/0!</v>
      </c>
      <c r="BZ10" s="22"/>
      <c r="CA10" s="23" t="e">
        <f aca="false">(IF(ISNUMBER(AX10),AX10*$AQ$2,0)+(IF(ISNUMBER(BG10),BG10*$AZ$2,0)+IF(ISNUMBER(BP10),BP10*$BI$2,0)+IF(ISNUMBER(BY10),BY10*$BR$2,0))/(IF(ISNUMBER(AX10),$AQ$2,0)+IF(ISNUMBER(BG10),$AZ$2,0)+IF(ISNUMBER(BP10),$BI$2,0)+IF(ISNUMBER(BY10),$BR$2,0)))</f>
        <v>#DIV/0!</v>
      </c>
      <c r="CB10" s="23" t="e">
        <f aca="false">AN10</f>
        <v>#DIV/0!</v>
      </c>
      <c r="CC10" s="23" t="n">
        <f aca="false">AO10</f>
        <v>0</v>
      </c>
      <c r="CD10" s="26" t="e">
        <f aca="false">CA10*2/3+CC10/3</f>
        <v>#DIV/0!</v>
      </c>
      <c r="CE10" s="12"/>
      <c r="CF10" s="3"/>
      <c r="CG10" s="3"/>
      <c r="CH10" s="3"/>
      <c r="CI10" s="3"/>
      <c r="CJ10" s="3"/>
      <c r="CK10" s="3"/>
      <c r="CL10" s="3"/>
    </row>
    <row r="11" customFormat="false" ht="12.8" hidden="false" customHeight="false" outlineLevel="0" collapsed="false">
      <c r="A11" s="19" t="n">
        <v>7</v>
      </c>
      <c r="B11" s="20"/>
      <c r="C11" s="20"/>
      <c r="D11" s="15"/>
      <c r="E11" s="15"/>
      <c r="F11" s="15"/>
      <c r="G11" s="15"/>
      <c r="H11" s="15"/>
      <c r="I11" s="15"/>
      <c r="J11" s="21" t="e">
        <f aca="false">SUMPRODUCT($D$4:$I$4,D11:I11)/SUMPRODUCT($D$4:$I$4,IF(ISNUMBER(D11:I11),1,0))</f>
        <v>#DIV/0!</v>
      </c>
      <c r="K11" s="22" t="e">
        <f aca="false">ROUND(J11,0)</f>
        <v>#DIV/0!</v>
      </c>
      <c r="L11" s="22"/>
      <c r="M11" s="15"/>
      <c r="N11" s="15"/>
      <c r="O11" s="15"/>
      <c r="P11" s="15"/>
      <c r="Q11" s="15"/>
      <c r="R11" s="15"/>
      <c r="S11" s="21" t="e">
        <f aca="false">SUMPRODUCT($M$4:$R$4,M11:R11)/SUMPRODUCT($M$4:$R$4,IF(ISNUMBER(M11:R11),1,0))</f>
        <v>#DIV/0!</v>
      </c>
      <c r="T11" s="22" t="e">
        <f aca="false">ROUND(S11,0)</f>
        <v>#DIV/0!</v>
      </c>
      <c r="U11" s="22"/>
      <c r="V11" s="15"/>
      <c r="W11" s="15"/>
      <c r="X11" s="15"/>
      <c r="Y11" s="15"/>
      <c r="Z11" s="15"/>
      <c r="AA11" s="15"/>
      <c r="AB11" s="21" t="e">
        <f aca="false">SUMPRODUCT($V$4:$AA$4,V11:AA11)/SUMPRODUCT($V$4:$AA$4,IF(ISNUMBER(V11:AA11),1,0))</f>
        <v>#DIV/0!</v>
      </c>
      <c r="AC11" s="22" t="e">
        <f aca="false">ROUND(AB11,0)</f>
        <v>#DIV/0!</v>
      </c>
      <c r="AD11" s="22"/>
      <c r="AE11" s="15"/>
      <c r="AF11" s="15"/>
      <c r="AG11" s="15"/>
      <c r="AH11" s="15"/>
      <c r="AI11" s="15"/>
      <c r="AJ11" s="15"/>
      <c r="AK11" s="21" t="e">
        <f aca="false">SUMPRODUCT($AE$4:$AJ$4,AE11:AJ11)/SUMPRODUCT($AE$4:$AJ$4,IF(ISNUMBER(AE11:AJ11),1,0))</f>
        <v>#DIV/0!</v>
      </c>
      <c r="AL11" s="22" t="e">
        <f aca="false">ROUND(AK11,0)</f>
        <v>#DIV/0!</v>
      </c>
      <c r="AM11" s="22"/>
      <c r="AN11" s="23" t="e">
        <f aca="false">(IF(ISNUMBER(K11),K11*$D$2,0)+IF(ISNUMBER(T11),T11*$M$2,0)+IF(ISNUMBER(AC11),AC11*$V$2,0)+IF(ISNUMBER(AL11),AL11*$AE$2,0))/(IF(ISNUMBER(K11),$D$2,0)+IF(ISNUMBER(T11),$M$2,0)+IF(ISNUMBER(AC11),$V$2,0)+IF(ISNUMBER(AL11),$AE$2,0))</f>
        <v>#DIV/0!</v>
      </c>
      <c r="AO11" s="24"/>
      <c r="AP11" s="25"/>
      <c r="AQ11" s="15"/>
      <c r="AR11" s="15"/>
      <c r="AS11" s="15"/>
      <c r="AT11" s="15"/>
      <c r="AU11" s="15"/>
      <c r="AV11" s="15"/>
      <c r="AW11" s="21" t="e">
        <f aca="false">SUMPRODUCT($D$4:$I$4,AQ11:AV11)/SUMPRODUCT($D$4:$I$4,IF(ISNUMBER(AQ11:AV11),1,0))</f>
        <v>#DIV/0!</v>
      </c>
      <c r="AX11" s="22" t="e">
        <f aca="false">AW11</f>
        <v>#DIV/0!</v>
      </c>
      <c r="AY11" s="22"/>
      <c r="AZ11" s="15"/>
      <c r="BA11" s="15"/>
      <c r="BB11" s="15"/>
      <c r="BC11" s="15"/>
      <c r="BD11" s="15"/>
      <c r="BE11" s="15"/>
      <c r="BF11" s="21" t="e">
        <f aca="false">SUMPRODUCT($D$4:$I$4,AZ11:BE11)/SUMPRODUCT($D$4:$I$4,IF(ISNUMBER(AZ11:BE11),1,0))</f>
        <v>#DIV/0!</v>
      </c>
      <c r="BG11" s="22" t="e">
        <f aca="false">BF11</f>
        <v>#DIV/0!</v>
      </c>
      <c r="BH11" s="22"/>
      <c r="BI11" s="15"/>
      <c r="BJ11" s="15"/>
      <c r="BK11" s="15"/>
      <c r="BL11" s="15"/>
      <c r="BM11" s="15"/>
      <c r="BN11" s="15"/>
      <c r="BO11" s="21" t="e">
        <f aca="false">SUMPRODUCT($D$4:$I$4,BI11:BN11)/SUMPRODUCT($D$4:$I$4,IF(ISNUMBER(BI11:BN11),1,0))</f>
        <v>#DIV/0!</v>
      </c>
      <c r="BP11" s="22" t="e">
        <f aca="false">BO11</f>
        <v>#DIV/0!</v>
      </c>
      <c r="BQ11" s="22"/>
      <c r="BR11" s="15"/>
      <c r="BS11" s="15"/>
      <c r="BT11" s="15"/>
      <c r="BU11" s="15"/>
      <c r="BV11" s="15"/>
      <c r="BW11" s="15"/>
      <c r="BX11" s="21" t="e">
        <f aca="false">SUMPRODUCT($D$4:$I$4,BR11:BW11)/SUMPRODUCT($D$4:$I$4,IF(ISNUMBER(BR11:BW11),1,0))</f>
        <v>#DIV/0!</v>
      </c>
      <c r="BY11" s="22" t="e">
        <f aca="false">BX11</f>
        <v>#DIV/0!</v>
      </c>
      <c r="BZ11" s="22"/>
      <c r="CA11" s="23" t="e">
        <f aca="false">(IF(ISNUMBER(AX11),AX11*$AQ$2,0)+(IF(ISNUMBER(BG11),BG11*$AZ$2,0)+IF(ISNUMBER(BP11),BP11*$BI$2,0)+IF(ISNUMBER(BY11),BY11*$BR$2,0))/(IF(ISNUMBER(AX11),$AQ$2,0)+IF(ISNUMBER(BG11),$AZ$2,0)+IF(ISNUMBER(BP11),$BI$2,0)+IF(ISNUMBER(BY11),$BR$2,0)))</f>
        <v>#DIV/0!</v>
      </c>
      <c r="CB11" s="23" t="e">
        <f aca="false">AN11</f>
        <v>#DIV/0!</v>
      </c>
      <c r="CC11" s="23" t="n">
        <f aca="false">AO11</f>
        <v>0</v>
      </c>
      <c r="CD11" s="26" t="e">
        <f aca="false">CA11*2/3+CC11/3</f>
        <v>#DIV/0!</v>
      </c>
      <c r="CE11" s="12"/>
      <c r="CF11" s="3"/>
      <c r="CG11" s="3"/>
      <c r="CH11" s="3"/>
      <c r="CI11" s="3"/>
      <c r="CJ11" s="3"/>
      <c r="CK11" s="3"/>
      <c r="CL11" s="3"/>
    </row>
    <row r="12" customFormat="false" ht="12.8" hidden="false" customHeight="false" outlineLevel="0" collapsed="false">
      <c r="A12" s="19" t="n">
        <v>8</v>
      </c>
      <c r="B12" s="20"/>
      <c r="C12" s="20"/>
      <c r="D12" s="15"/>
      <c r="E12" s="15"/>
      <c r="F12" s="15"/>
      <c r="G12" s="15"/>
      <c r="H12" s="15"/>
      <c r="I12" s="15"/>
      <c r="J12" s="21" t="e">
        <f aca="false">SUMPRODUCT($D$4:$I$4,D12:I12)/SUMPRODUCT($D$4:$I$4,IF(ISNUMBER(D12:I12),1,0))</f>
        <v>#DIV/0!</v>
      </c>
      <c r="K12" s="22" t="e">
        <f aca="false">ROUND(J12,0)</f>
        <v>#DIV/0!</v>
      </c>
      <c r="L12" s="22"/>
      <c r="M12" s="15"/>
      <c r="N12" s="15"/>
      <c r="O12" s="15"/>
      <c r="P12" s="15"/>
      <c r="Q12" s="15"/>
      <c r="R12" s="15"/>
      <c r="S12" s="21" t="e">
        <f aca="false">SUMPRODUCT($M$4:$R$4,M12:R12)/SUMPRODUCT($M$4:$R$4,IF(ISNUMBER(M12:R12),1,0))</f>
        <v>#DIV/0!</v>
      </c>
      <c r="T12" s="22" t="e">
        <f aca="false">ROUND(S12,0)</f>
        <v>#DIV/0!</v>
      </c>
      <c r="U12" s="22"/>
      <c r="V12" s="15"/>
      <c r="W12" s="15"/>
      <c r="X12" s="15"/>
      <c r="Y12" s="15"/>
      <c r="Z12" s="15"/>
      <c r="AA12" s="15"/>
      <c r="AB12" s="21" t="e">
        <f aca="false">SUMPRODUCT($V$4:$AA$4,V12:AA12)/SUMPRODUCT($V$4:$AA$4,IF(ISNUMBER(V12:AA12),1,0))</f>
        <v>#DIV/0!</v>
      </c>
      <c r="AC12" s="22" t="e">
        <f aca="false">ROUND(AB12,0)</f>
        <v>#DIV/0!</v>
      </c>
      <c r="AD12" s="22"/>
      <c r="AE12" s="15"/>
      <c r="AF12" s="15"/>
      <c r="AG12" s="15"/>
      <c r="AH12" s="15"/>
      <c r="AI12" s="15"/>
      <c r="AJ12" s="15"/>
      <c r="AK12" s="21" t="e">
        <f aca="false">SUMPRODUCT($AE$4:$AJ$4,AE12:AJ12)/SUMPRODUCT($AE$4:$AJ$4,IF(ISNUMBER(AE12:AJ12),1,0))</f>
        <v>#DIV/0!</v>
      </c>
      <c r="AL12" s="22" t="e">
        <f aca="false">ROUND(AK12,0)</f>
        <v>#DIV/0!</v>
      </c>
      <c r="AM12" s="22"/>
      <c r="AN12" s="23" t="e">
        <f aca="false">(IF(ISNUMBER(K12),K12*$D$2,0)+IF(ISNUMBER(T12),T12*$M$2,0)+IF(ISNUMBER(AC12),AC12*$V$2,0)+IF(ISNUMBER(AL12),AL12*$AE$2,0))/(IF(ISNUMBER(K12),$D$2,0)+IF(ISNUMBER(T12),$M$2,0)+IF(ISNUMBER(AC12),$V$2,0)+IF(ISNUMBER(AL12),$AE$2,0))</f>
        <v>#DIV/0!</v>
      </c>
      <c r="AO12" s="24"/>
      <c r="AP12" s="25"/>
      <c r="AQ12" s="15"/>
      <c r="AR12" s="15"/>
      <c r="AS12" s="15"/>
      <c r="AT12" s="15"/>
      <c r="AU12" s="15"/>
      <c r="AV12" s="15"/>
      <c r="AW12" s="21" t="e">
        <f aca="false">SUMPRODUCT($D$4:$I$4,AQ12:AV12)/SUMPRODUCT($D$4:$I$4,IF(ISNUMBER(AQ12:AV12),1,0))</f>
        <v>#DIV/0!</v>
      </c>
      <c r="AX12" s="22" t="e">
        <f aca="false">AW12</f>
        <v>#DIV/0!</v>
      </c>
      <c r="AY12" s="22"/>
      <c r="AZ12" s="15"/>
      <c r="BA12" s="15"/>
      <c r="BB12" s="15"/>
      <c r="BC12" s="15"/>
      <c r="BD12" s="15"/>
      <c r="BE12" s="15"/>
      <c r="BF12" s="21" t="e">
        <f aca="false">SUMPRODUCT($D$4:$I$4,AZ12:BE12)/SUMPRODUCT($D$4:$I$4,IF(ISNUMBER(AZ12:BE12),1,0))</f>
        <v>#DIV/0!</v>
      </c>
      <c r="BG12" s="22" t="e">
        <f aca="false">BF12</f>
        <v>#DIV/0!</v>
      </c>
      <c r="BH12" s="22"/>
      <c r="BI12" s="15"/>
      <c r="BJ12" s="15"/>
      <c r="BK12" s="15"/>
      <c r="BL12" s="15"/>
      <c r="BM12" s="15"/>
      <c r="BN12" s="15"/>
      <c r="BO12" s="21" t="e">
        <f aca="false">SUMPRODUCT($D$4:$I$4,BI12:BN12)/SUMPRODUCT($D$4:$I$4,IF(ISNUMBER(BI12:BN12),1,0))</f>
        <v>#DIV/0!</v>
      </c>
      <c r="BP12" s="22" t="e">
        <f aca="false">BO12</f>
        <v>#DIV/0!</v>
      </c>
      <c r="BQ12" s="22"/>
      <c r="BR12" s="15"/>
      <c r="BS12" s="15"/>
      <c r="BT12" s="15"/>
      <c r="BU12" s="15"/>
      <c r="BV12" s="15"/>
      <c r="BW12" s="15"/>
      <c r="BX12" s="21" t="e">
        <f aca="false">SUMPRODUCT($D$4:$I$4,BR12:BW12)/SUMPRODUCT($D$4:$I$4,IF(ISNUMBER(BR12:BW12),1,0))</f>
        <v>#DIV/0!</v>
      </c>
      <c r="BY12" s="22" t="e">
        <f aca="false">BX12</f>
        <v>#DIV/0!</v>
      </c>
      <c r="BZ12" s="22"/>
      <c r="CA12" s="23" t="e">
        <f aca="false">(IF(ISNUMBER(AX12),AX12*$AQ$2,0)+(IF(ISNUMBER(BG12),BG12*$AZ$2,0)+IF(ISNUMBER(BP12),BP12*$BI$2,0)+IF(ISNUMBER(BY12),BY12*$BR$2,0))/(IF(ISNUMBER(AX12),$AQ$2,0)+IF(ISNUMBER(BG12),$AZ$2,0)+IF(ISNUMBER(BP12),$BI$2,0)+IF(ISNUMBER(BY12),$BR$2,0)))</f>
        <v>#DIV/0!</v>
      </c>
      <c r="CB12" s="23" t="e">
        <f aca="false">AN12</f>
        <v>#DIV/0!</v>
      </c>
      <c r="CC12" s="23" t="n">
        <f aca="false">AO12</f>
        <v>0</v>
      </c>
      <c r="CD12" s="26" t="e">
        <f aca="false">CA12*2/3+CC12/3</f>
        <v>#DIV/0!</v>
      </c>
      <c r="CE12" s="12"/>
      <c r="CF12" s="3"/>
      <c r="CG12" s="3"/>
      <c r="CH12" s="3"/>
      <c r="CI12" s="3"/>
      <c r="CJ12" s="3"/>
      <c r="CK12" s="3"/>
      <c r="CL12" s="3"/>
    </row>
    <row r="13" customFormat="false" ht="12.8" hidden="false" customHeight="false" outlineLevel="0" collapsed="false">
      <c r="A13" s="19" t="n">
        <v>9</v>
      </c>
      <c r="B13" s="20"/>
      <c r="C13" s="20"/>
      <c r="D13" s="15"/>
      <c r="E13" s="15"/>
      <c r="F13" s="15"/>
      <c r="G13" s="15"/>
      <c r="H13" s="15"/>
      <c r="I13" s="15"/>
      <c r="J13" s="21" t="e">
        <f aca="false">SUMPRODUCT($D$4:$I$4,D13:I13)/SUMPRODUCT($D$4:$I$4,IF(ISNUMBER(D13:I13),1,0))</f>
        <v>#DIV/0!</v>
      </c>
      <c r="K13" s="22" t="e">
        <f aca="false">ROUND(J13,0)</f>
        <v>#DIV/0!</v>
      </c>
      <c r="L13" s="22"/>
      <c r="M13" s="15"/>
      <c r="N13" s="15"/>
      <c r="O13" s="15"/>
      <c r="P13" s="15"/>
      <c r="Q13" s="15"/>
      <c r="R13" s="15"/>
      <c r="S13" s="21" t="e">
        <f aca="false">SUMPRODUCT($M$4:$R$4,M13:R13)/SUMPRODUCT($M$4:$R$4,IF(ISNUMBER(M13:R13),1,0))</f>
        <v>#DIV/0!</v>
      </c>
      <c r="T13" s="22" t="e">
        <f aca="false">ROUND(S13,0)</f>
        <v>#DIV/0!</v>
      </c>
      <c r="U13" s="22"/>
      <c r="V13" s="15"/>
      <c r="W13" s="15"/>
      <c r="X13" s="15"/>
      <c r="Y13" s="15"/>
      <c r="Z13" s="15"/>
      <c r="AA13" s="15"/>
      <c r="AB13" s="21" t="e">
        <f aca="false">SUMPRODUCT($V$4:$AA$4,V13:AA13)/SUMPRODUCT($V$4:$AA$4,IF(ISNUMBER(V13:AA13),1,0))</f>
        <v>#DIV/0!</v>
      </c>
      <c r="AC13" s="22" t="e">
        <f aca="false">ROUND(AB13,0)</f>
        <v>#DIV/0!</v>
      </c>
      <c r="AD13" s="22"/>
      <c r="AE13" s="15"/>
      <c r="AF13" s="15"/>
      <c r="AG13" s="15"/>
      <c r="AH13" s="15"/>
      <c r="AI13" s="15"/>
      <c r="AJ13" s="15"/>
      <c r="AK13" s="21" t="e">
        <f aca="false">SUMPRODUCT($AE$4:$AJ$4,AE13:AJ13)/SUMPRODUCT($AE$4:$AJ$4,IF(ISNUMBER(AE13:AJ13),1,0))</f>
        <v>#DIV/0!</v>
      </c>
      <c r="AL13" s="22" t="e">
        <f aca="false">ROUND(AK13,0)</f>
        <v>#DIV/0!</v>
      </c>
      <c r="AM13" s="22"/>
      <c r="AN13" s="23" t="e">
        <f aca="false">(IF(ISNUMBER(K13),K13*$D$2,0)+IF(ISNUMBER(T13),T13*$M$2,0)+IF(ISNUMBER(AC13),AC13*$V$2,0)+IF(ISNUMBER(AL13),AL13*$AE$2,0))/(IF(ISNUMBER(K13),$D$2,0)+IF(ISNUMBER(T13),$M$2,0)+IF(ISNUMBER(AC13),$V$2,0)+IF(ISNUMBER(AL13),$AE$2,0))</f>
        <v>#DIV/0!</v>
      </c>
      <c r="AO13" s="24"/>
      <c r="AP13" s="25"/>
      <c r="AQ13" s="15"/>
      <c r="AR13" s="15"/>
      <c r="AS13" s="15"/>
      <c r="AT13" s="15"/>
      <c r="AU13" s="15"/>
      <c r="AV13" s="15"/>
      <c r="AW13" s="21" t="e">
        <f aca="false">SUMPRODUCT($D$4:$I$4,AQ13:AV13)/SUMPRODUCT($D$4:$I$4,IF(ISNUMBER(AQ13:AV13),1,0))</f>
        <v>#DIV/0!</v>
      </c>
      <c r="AX13" s="22" t="e">
        <f aca="false">AW13</f>
        <v>#DIV/0!</v>
      </c>
      <c r="AY13" s="22"/>
      <c r="AZ13" s="15"/>
      <c r="BA13" s="15"/>
      <c r="BB13" s="15"/>
      <c r="BC13" s="15"/>
      <c r="BD13" s="15"/>
      <c r="BE13" s="15"/>
      <c r="BF13" s="21" t="e">
        <f aca="false">SUMPRODUCT($D$4:$I$4,AZ13:BE13)/SUMPRODUCT($D$4:$I$4,IF(ISNUMBER(AZ13:BE13),1,0))</f>
        <v>#DIV/0!</v>
      </c>
      <c r="BG13" s="22" t="e">
        <f aca="false">BF13</f>
        <v>#DIV/0!</v>
      </c>
      <c r="BH13" s="22"/>
      <c r="BI13" s="15"/>
      <c r="BJ13" s="15"/>
      <c r="BK13" s="15"/>
      <c r="BL13" s="15"/>
      <c r="BM13" s="15"/>
      <c r="BN13" s="15"/>
      <c r="BO13" s="21" t="e">
        <f aca="false">SUMPRODUCT($D$4:$I$4,BI13:BN13)/SUMPRODUCT($D$4:$I$4,IF(ISNUMBER(BI13:BN13),1,0))</f>
        <v>#DIV/0!</v>
      </c>
      <c r="BP13" s="22" t="e">
        <f aca="false">BO13</f>
        <v>#DIV/0!</v>
      </c>
      <c r="BQ13" s="22"/>
      <c r="BR13" s="15"/>
      <c r="BS13" s="15"/>
      <c r="BT13" s="15"/>
      <c r="BU13" s="15"/>
      <c r="BV13" s="15"/>
      <c r="BW13" s="15"/>
      <c r="BX13" s="21" t="e">
        <f aca="false">SUMPRODUCT($D$4:$I$4,BR13:BW13)/SUMPRODUCT($D$4:$I$4,IF(ISNUMBER(BR13:BW13),1,0))</f>
        <v>#DIV/0!</v>
      </c>
      <c r="BY13" s="22" t="e">
        <f aca="false">BX13</f>
        <v>#DIV/0!</v>
      </c>
      <c r="BZ13" s="22"/>
      <c r="CA13" s="23" t="e">
        <f aca="false">(IF(ISNUMBER(AX13),AX13*$AQ$2,0)+(IF(ISNUMBER(BG13),BG13*$AZ$2,0)+IF(ISNUMBER(BP13),BP13*$BI$2,0)+IF(ISNUMBER(BY13),BY13*$BR$2,0))/(IF(ISNUMBER(AX13),$AQ$2,0)+IF(ISNUMBER(BG13),$AZ$2,0)+IF(ISNUMBER(BP13),$BI$2,0)+IF(ISNUMBER(BY13),$BR$2,0)))</f>
        <v>#DIV/0!</v>
      </c>
      <c r="CB13" s="23" t="e">
        <f aca="false">AN13</f>
        <v>#DIV/0!</v>
      </c>
      <c r="CC13" s="23" t="n">
        <f aca="false">AO13</f>
        <v>0</v>
      </c>
      <c r="CD13" s="26" t="e">
        <f aca="false">CA13*2/3+CC13/3</f>
        <v>#DIV/0!</v>
      </c>
      <c r="CE13" s="12"/>
      <c r="CF13" s="3"/>
      <c r="CG13" s="3"/>
      <c r="CH13" s="3"/>
      <c r="CI13" s="3"/>
      <c r="CJ13" s="3"/>
      <c r="CK13" s="3"/>
      <c r="CL13" s="3"/>
    </row>
    <row r="14" customFormat="false" ht="12.8" hidden="false" customHeight="false" outlineLevel="0" collapsed="false">
      <c r="A14" s="19" t="n">
        <v>10</v>
      </c>
      <c r="B14" s="20"/>
      <c r="C14" s="20"/>
      <c r="D14" s="15"/>
      <c r="E14" s="15"/>
      <c r="F14" s="15"/>
      <c r="G14" s="15"/>
      <c r="H14" s="15"/>
      <c r="I14" s="15"/>
      <c r="J14" s="21" t="e">
        <f aca="false">SUMPRODUCT($D$4:$I$4,D14:I14)/SUMPRODUCT($D$4:$I$4,IF(ISNUMBER(D14:I14),1,0))</f>
        <v>#DIV/0!</v>
      </c>
      <c r="K14" s="22" t="e">
        <f aca="false">ROUND(J14,0)</f>
        <v>#DIV/0!</v>
      </c>
      <c r="L14" s="22"/>
      <c r="M14" s="15"/>
      <c r="N14" s="15"/>
      <c r="O14" s="15"/>
      <c r="P14" s="15"/>
      <c r="Q14" s="15"/>
      <c r="R14" s="15"/>
      <c r="S14" s="21" t="e">
        <f aca="false">SUMPRODUCT($M$4:$R$4,M14:R14)/SUMPRODUCT($M$4:$R$4,IF(ISNUMBER(M14:R14),1,0))</f>
        <v>#DIV/0!</v>
      </c>
      <c r="T14" s="22" t="e">
        <f aca="false">ROUND(S14,0)</f>
        <v>#DIV/0!</v>
      </c>
      <c r="U14" s="22"/>
      <c r="V14" s="15"/>
      <c r="W14" s="15"/>
      <c r="X14" s="15"/>
      <c r="Y14" s="15"/>
      <c r="Z14" s="15"/>
      <c r="AA14" s="15"/>
      <c r="AB14" s="21" t="e">
        <f aca="false">SUMPRODUCT($V$4:$AA$4,V14:AA14)/SUMPRODUCT($V$4:$AA$4,IF(ISNUMBER(V14:AA14),1,0))</f>
        <v>#DIV/0!</v>
      </c>
      <c r="AC14" s="22" t="e">
        <f aca="false">ROUND(AB14,0)</f>
        <v>#DIV/0!</v>
      </c>
      <c r="AD14" s="22"/>
      <c r="AE14" s="15"/>
      <c r="AF14" s="15"/>
      <c r="AG14" s="15"/>
      <c r="AH14" s="15"/>
      <c r="AI14" s="15"/>
      <c r="AJ14" s="15"/>
      <c r="AK14" s="21" t="e">
        <f aca="false">SUMPRODUCT($AE$4:$AJ$4,AE14:AJ14)/SUMPRODUCT($AE$4:$AJ$4,IF(ISNUMBER(AE14:AJ14),1,0))</f>
        <v>#DIV/0!</v>
      </c>
      <c r="AL14" s="22" t="e">
        <f aca="false">ROUND(AK14,0)</f>
        <v>#DIV/0!</v>
      </c>
      <c r="AM14" s="22"/>
      <c r="AN14" s="23" t="e">
        <f aca="false">(IF(ISNUMBER(K14),K14*$D$2,0)+IF(ISNUMBER(T14),T14*$M$2,0)+IF(ISNUMBER(AC14),AC14*$V$2,0)+IF(ISNUMBER(AL14),AL14*$AE$2,0))/(IF(ISNUMBER(K14),$D$2,0)+IF(ISNUMBER(T14),$M$2,0)+IF(ISNUMBER(AC14),$V$2,0)+IF(ISNUMBER(AL14),$AE$2,0))</f>
        <v>#DIV/0!</v>
      </c>
      <c r="AO14" s="24"/>
      <c r="AP14" s="25"/>
      <c r="AQ14" s="15"/>
      <c r="AR14" s="15"/>
      <c r="AS14" s="15"/>
      <c r="AT14" s="15"/>
      <c r="AU14" s="15"/>
      <c r="AV14" s="15"/>
      <c r="AW14" s="21" t="e">
        <f aca="false">SUMPRODUCT($D$4:$I$4,AQ14:AV14)/SUMPRODUCT($D$4:$I$4,IF(ISNUMBER(AQ14:AV14),1,0))</f>
        <v>#DIV/0!</v>
      </c>
      <c r="AX14" s="22" t="e">
        <f aca="false">AW14</f>
        <v>#DIV/0!</v>
      </c>
      <c r="AY14" s="22"/>
      <c r="AZ14" s="15"/>
      <c r="BA14" s="15"/>
      <c r="BB14" s="15"/>
      <c r="BC14" s="15"/>
      <c r="BD14" s="15"/>
      <c r="BE14" s="15"/>
      <c r="BF14" s="21" t="e">
        <f aca="false">SUMPRODUCT($D$4:$I$4,AZ14:BE14)/SUMPRODUCT($D$4:$I$4,IF(ISNUMBER(AZ14:BE14),1,0))</f>
        <v>#DIV/0!</v>
      </c>
      <c r="BG14" s="22" t="e">
        <f aca="false">BF14</f>
        <v>#DIV/0!</v>
      </c>
      <c r="BH14" s="22"/>
      <c r="BI14" s="15"/>
      <c r="BJ14" s="15"/>
      <c r="BK14" s="15"/>
      <c r="BL14" s="15"/>
      <c r="BM14" s="15"/>
      <c r="BN14" s="15"/>
      <c r="BO14" s="21" t="e">
        <f aca="false">SUMPRODUCT($D$4:$I$4,BI14:BN14)/SUMPRODUCT($D$4:$I$4,IF(ISNUMBER(BI14:BN14),1,0))</f>
        <v>#DIV/0!</v>
      </c>
      <c r="BP14" s="22" t="e">
        <f aca="false">BO14</f>
        <v>#DIV/0!</v>
      </c>
      <c r="BQ14" s="22"/>
      <c r="BR14" s="15"/>
      <c r="BS14" s="15"/>
      <c r="BT14" s="15"/>
      <c r="BU14" s="15"/>
      <c r="BV14" s="15"/>
      <c r="BW14" s="15"/>
      <c r="BX14" s="21" t="e">
        <f aca="false">SUMPRODUCT($D$4:$I$4,BR14:BW14)/SUMPRODUCT($D$4:$I$4,IF(ISNUMBER(BR14:BW14),1,0))</f>
        <v>#DIV/0!</v>
      </c>
      <c r="BY14" s="22" t="e">
        <f aca="false">BX14</f>
        <v>#DIV/0!</v>
      </c>
      <c r="BZ14" s="22"/>
      <c r="CA14" s="23" t="e">
        <f aca="false">(IF(ISNUMBER(AX14),AX14*$AQ$2,0)+(IF(ISNUMBER(BG14),BG14*$AZ$2,0)+IF(ISNUMBER(BP14),BP14*$BI$2,0)+IF(ISNUMBER(BY14),BY14*$BR$2,0))/(IF(ISNUMBER(AX14),$AQ$2,0)+IF(ISNUMBER(BG14),$AZ$2,0)+IF(ISNUMBER(BP14),$BI$2,0)+IF(ISNUMBER(BY14),$BR$2,0)))</f>
        <v>#DIV/0!</v>
      </c>
      <c r="CB14" s="23" t="e">
        <f aca="false">AN14</f>
        <v>#DIV/0!</v>
      </c>
      <c r="CC14" s="23" t="n">
        <f aca="false">AO14</f>
        <v>0</v>
      </c>
      <c r="CD14" s="26" t="e">
        <f aca="false">CA14*2/3+CC14/3</f>
        <v>#DIV/0!</v>
      </c>
      <c r="CE14" s="12"/>
      <c r="CF14" s="3"/>
      <c r="CG14" s="3"/>
      <c r="CH14" s="3"/>
      <c r="CI14" s="3"/>
      <c r="CJ14" s="3"/>
      <c r="CK14" s="3"/>
      <c r="CL14" s="3"/>
    </row>
    <row r="15" customFormat="false" ht="12.8" hidden="false" customHeight="false" outlineLevel="0" collapsed="false">
      <c r="A15" s="19" t="n">
        <v>11</v>
      </c>
      <c r="B15" s="20"/>
      <c r="C15" s="20"/>
      <c r="D15" s="15"/>
      <c r="E15" s="15"/>
      <c r="F15" s="15"/>
      <c r="G15" s="15"/>
      <c r="H15" s="15"/>
      <c r="I15" s="15"/>
      <c r="J15" s="21" t="e">
        <f aca="false">SUMPRODUCT($D$4:$I$4,D15:I15)/SUMPRODUCT($D$4:$I$4,IF(ISNUMBER(D15:I15),1,0))</f>
        <v>#DIV/0!</v>
      </c>
      <c r="K15" s="22" t="e">
        <f aca="false">ROUND(J15,0)</f>
        <v>#DIV/0!</v>
      </c>
      <c r="L15" s="22"/>
      <c r="M15" s="15"/>
      <c r="N15" s="15"/>
      <c r="O15" s="15"/>
      <c r="P15" s="15"/>
      <c r="Q15" s="15"/>
      <c r="R15" s="15"/>
      <c r="S15" s="21" t="e">
        <f aca="false">SUMPRODUCT($M$4:$R$4,M15:R15)/SUMPRODUCT($M$4:$R$4,IF(ISNUMBER(M15:R15),1,0))</f>
        <v>#DIV/0!</v>
      </c>
      <c r="T15" s="22" t="e">
        <f aca="false">ROUND(S15,0)</f>
        <v>#DIV/0!</v>
      </c>
      <c r="U15" s="22"/>
      <c r="V15" s="15"/>
      <c r="W15" s="15"/>
      <c r="X15" s="15"/>
      <c r="Y15" s="15"/>
      <c r="Z15" s="15"/>
      <c r="AA15" s="15"/>
      <c r="AB15" s="21" t="e">
        <f aca="false">SUMPRODUCT($V$4:$AA$4,V15:AA15)/SUMPRODUCT($V$4:$AA$4,IF(ISNUMBER(V15:AA15),1,0))</f>
        <v>#DIV/0!</v>
      </c>
      <c r="AC15" s="22" t="e">
        <f aca="false">ROUND(AB15,0)</f>
        <v>#DIV/0!</v>
      </c>
      <c r="AD15" s="22"/>
      <c r="AE15" s="15"/>
      <c r="AF15" s="15"/>
      <c r="AG15" s="15"/>
      <c r="AH15" s="15"/>
      <c r="AI15" s="15"/>
      <c r="AJ15" s="15"/>
      <c r="AK15" s="21" t="e">
        <f aca="false">SUMPRODUCT($AE$4:$AJ$4,AE15:AJ15)/SUMPRODUCT($AE$4:$AJ$4,IF(ISNUMBER(AE15:AJ15),1,0))</f>
        <v>#DIV/0!</v>
      </c>
      <c r="AL15" s="22" t="e">
        <f aca="false">ROUND(AK15,0)</f>
        <v>#DIV/0!</v>
      </c>
      <c r="AM15" s="22"/>
      <c r="AN15" s="23" t="e">
        <f aca="false">(IF(ISNUMBER(K15),K15*$D$2,0)+IF(ISNUMBER(T15),T15*$M$2,0)+IF(ISNUMBER(AC15),AC15*$V$2,0)+IF(ISNUMBER(AL15),AL15*$AE$2,0))/(IF(ISNUMBER(K15),$D$2,0)+IF(ISNUMBER(T15),$M$2,0)+IF(ISNUMBER(AC15),$V$2,0)+IF(ISNUMBER(AL15),$AE$2,0))</f>
        <v>#DIV/0!</v>
      </c>
      <c r="AO15" s="24"/>
      <c r="AP15" s="25"/>
      <c r="AQ15" s="15"/>
      <c r="AR15" s="15"/>
      <c r="AS15" s="15"/>
      <c r="AT15" s="15"/>
      <c r="AU15" s="15"/>
      <c r="AV15" s="15"/>
      <c r="AW15" s="21" t="e">
        <f aca="false">SUMPRODUCT($D$4:$I$4,AQ15:AV15)/SUMPRODUCT($D$4:$I$4,IF(ISNUMBER(AQ15:AV15),1,0))</f>
        <v>#DIV/0!</v>
      </c>
      <c r="AX15" s="22" t="e">
        <f aca="false">AW15</f>
        <v>#DIV/0!</v>
      </c>
      <c r="AY15" s="22"/>
      <c r="AZ15" s="15"/>
      <c r="BA15" s="15"/>
      <c r="BB15" s="15"/>
      <c r="BC15" s="15"/>
      <c r="BD15" s="15"/>
      <c r="BE15" s="15"/>
      <c r="BF15" s="21" t="e">
        <f aca="false">SUMPRODUCT($D$4:$I$4,AZ15:BE15)/SUMPRODUCT($D$4:$I$4,IF(ISNUMBER(AZ15:BE15),1,0))</f>
        <v>#DIV/0!</v>
      </c>
      <c r="BG15" s="22" t="e">
        <f aca="false">BF15</f>
        <v>#DIV/0!</v>
      </c>
      <c r="BH15" s="22"/>
      <c r="BI15" s="15"/>
      <c r="BJ15" s="15"/>
      <c r="BK15" s="15"/>
      <c r="BL15" s="15"/>
      <c r="BM15" s="15"/>
      <c r="BN15" s="15"/>
      <c r="BO15" s="21" t="e">
        <f aca="false">SUMPRODUCT($D$4:$I$4,BI15:BN15)/SUMPRODUCT($D$4:$I$4,IF(ISNUMBER(BI15:BN15),1,0))</f>
        <v>#DIV/0!</v>
      </c>
      <c r="BP15" s="22" t="e">
        <f aca="false">BO15</f>
        <v>#DIV/0!</v>
      </c>
      <c r="BQ15" s="22"/>
      <c r="BR15" s="15"/>
      <c r="BS15" s="15"/>
      <c r="BT15" s="15"/>
      <c r="BU15" s="15"/>
      <c r="BV15" s="15"/>
      <c r="BW15" s="15"/>
      <c r="BX15" s="21" t="e">
        <f aca="false">SUMPRODUCT($D$4:$I$4,BR15:BW15)/SUMPRODUCT($D$4:$I$4,IF(ISNUMBER(BR15:BW15),1,0))</f>
        <v>#DIV/0!</v>
      </c>
      <c r="BY15" s="22" t="e">
        <f aca="false">BX15</f>
        <v>#DIV/0!</v>
      </c>
      <c r="BZ15" s="22"/>
      <c r="CA15" s="23" t="e">
        <f aca="false">(IF(ISNUMBER(AX15),AX15*$AQ$2,0)+(IF(ISNUMBER(BG15),BG15*$AZ$2,0)+IF(ISNUMBER(BP15),BP15*$BI$2,0)+IF(ISNUMBER(BY15),BY15*$BR$2,0))/(IF(ISNUMBER(AX15),$AQ$2,0)+IF(ISNUMBER(BG15),$AZ$2,0)+IF(ISNUMBER(BP15),$BI$2,0)+IF(ISNUMBER(BY15),$BR$2,0)))</f>
        <v>#DIV/0!</v>
      </c>
      <c r="CB15" s="23" t="e">
        <f aca="false">AN15</f>
        <v>#DIV/0!</v>
      </c>
      <c r="CC15" s="23" t="n">
        <f aca="false">AO15</f>
        <v>0</v>
      </c>
      <c r="CD15" s="26" t="e">
        <f aca="false">CA15*2/3+CC15/3</f>
        <v>#DIV/0!</v>
      </c>
      <c r="CE15" s="12"/>
      <c r="CF15" s="3"/>
      <c r="CG15" s="3"/>
      <c r="CH15" s="3"/>
      <c r="CI15" s="3"/>
      <c r="CJ15" s="3"/>
      <c r="CK15" s="3"/>
      <c r="CL15" s="3"/>
    </row>
    <row r="16" customFormat="false" ht="12.8" hidden="false" customHeight="false" outlineLevel="0" collapsed="false">
      <c r="A16" s="19" t="n">
        <v>12</v>
      </c>
      <c r="B16" s="20"/>
      <c r="C16" s="20"/>
      <c r="D16" s="15"/>
      <c r="E16" s="15"/>
      <c r="F16" s="15"/>
      <c r="G16" s="15"/>
      <c r="H16" s="15"/>
      <c r="I16" s="15"/>
      <c r="J16" s="21" t="e">
        <f aca="false">SUMPRODUCT($D$4:$I$4,D16:I16)/SUMPRODUCT($D$4:$I$4,IF(ISNUMBER(D16:I16),1,0))</f>
        <v>#DIV/0!</v>
      </c>
      <c r="K16" s="22" t="e">
        <f aca="false">ROUND(J16,0)</f>
        <v>#DIV/0!</v>
      </c>
      <c r="L16" s="22"/>
      <c r="M16" s="15"/>
      <c r="N16" s="15"/>
      <c r="O16" s="15"/>
      <c r="P16" s="15"/>
      <c r="Q16" s="15"/>
      <c r="R16" s="15"/>
      <c r="S16" s="21" t="e">
        <f aca="false">SUMPRODUCT($M$4:$R$4,M16:R16)/SUMPRODUCT($M$4:$R$4,IF(ISNUMBER(M16:R16),1,0))</f>
        <v>#DIV/0!</v>
      </c>
      <c r="T16" s="22" t="e">
        <f aca="false">ROUND(S16,0)</f>
        <v>#DIV/0!</v>
      </c>
      <c r="U16" s="22"/>
      <c r="V16" s="15"/>
      <c r="W16" s="15"/>
      <c r="X16" s="15"/>
      <c r="Y16" s="15"/>
      <c r="Z16" s="15"/>
      <c r="AA16" s="15"/>
      <c r="AB16" s="21" t="e">
        <f aca="false">SUMPRODUCT($V$4:$AA$4,V16:AA16)/SUMPRODUCT($V$4:$AA$4,IF(ISNUMBER(V16:AA16),1,0))</f>
        <v>#DIV/0!</v>
      </c>
      <c r="AC16" s="22" t="e">
        <f aca="false">ROUND(AB16,0)</f>
        <v>#DIV/0!</v>
      </c>
      <c r="AD16" s="22"/>
      <c r="AE16" s="15"/>
      <c r="AF16" s="15"/>
      <c r="AG16" s="15"/>
      <c r="AH16" s="15"/>
      <c r="AI16" s="15"/>
      <c r="AJ16" s="15"/>
      <c r="AK16" s="21" t="e">
        <f aca="false">SUMPRODUCT($AE$4:$AJ$4,AE16:AJ16)/SUMPRODUCT($AE$4:$AJ$4,IF(ISNUMBER(AE16:AJ16),1,0))</f>
        <v>#DIV/0!</v>
      </c>
      <c r="AL16" s="22" t="e">
        <f aca="false">ROUND(AK16,0)</f>
        <v>#DIV/0!</v>
      </c>
      <c r="AM16" s="22"/>
      <c r="AN16" s="23" t="e">
        <f aca="false">(IF(ISNUMBER(K16),K16*$D$2,0)+IF(ISNUMBER(T16),T16*$M$2,0)+IF(ISNUMBER(AC16),AC16*$V$2,0)+IF(ISNUMBER(AL16),AL16*$AE$2,0))/(IF(ISNUMBER(K16),$D$2,0)+IF(ISNUMBER(T16),$M$2,0)+IF(ISNUMBER(AC16),$V$2,0)+IF(ISNUMBER(AL16),$AE$2,0))</f>
        <v>#DIV/0!</v>
      </c>
      <c r="AO16" s="24"/>
      <c r="AP16" s="25"/>
      <c r="AQ16" s="15"/>
      <c r="AR16" s="15"/>
      <c r="AS16" s="15"/>
      <c r="AT16" s="15"/>
      <c r="AU16" s="15"/>
      <c r="AV16" s="15"/>
      <c r="AW16" s="21" t="e">
        <f aca="false">SUMPRODUCT($D$4:$I$4,AQ16:AV16)/SUMPRODUCT($D$4:$I$4,IF(ISNUMBER(AQ16:AV16),1,0))</f>
        <v>#DIV/0!</v>
      </c>
      <c r="AX16" s="22" t="e">
        <f aca="false">AW16</f>
        <v>#DIV/0!</v>
      </c>
      <c r="AY16" s="22"/>
      <c r="AZ16" s="15"/>
      <c r="BA16" s="15"/>
      <c r="BB16" s="15"/>
      <c r="BC16" s="15"/>
      <c r="BD16" s="15"/>
      <c r="BE16" s="15"/>
      <c r="BF16" s="21" t="e">
        <f aca="false">SUMPRODUCT($D$4:$I$4,AZ16:BE16)/SUMPRODUCT($D$4:$I$4,IF(ISNUMBER(AZ16:BE16),1,0))</f>
        <v>#DIV/0!</v>
      </c>
      <c r="BG16" s="22" t="e">
        <f aca="false">BF16</f>
        <v>#DIV/0!</v>
      </c>
      <c r="BH16" s="22"/>
      <c r="BI16" s="15"/>
      <c r="BJ16" s="15"/>
      <c r="BK16" s="15"/>
      <c r="BL16" s="15"/>
      <c r="BM16" s="15"/>
      <c r="BN16" s="15"/>
      <c r="BO16" s="21" t="e">
        <f aca="false">SUMPRODUCT($D$4:$I$4,BI16:BN16)/SUMPRODUCT($D$4:$I$4,IF(ISNUMBER(BI16:BN16),1,0))</f>
        <v>#DIV/0!</v>
      </c>
      <c r="BP16" s="22" t="e">
        <f aca="false">BO16</f>
        <v>#DIV/0!</v>
      </c>
      <c r="BQ16" s="22"/>
      <c r="BR16" s="15"/>
      <c r="BS16" s="15"/>
      <c r="BT16" s="15"/>
      <c r="BU16" s="15"/>
      <c r="BV16" s="15"/>
      <c r="BW16" s="15"/>
      <c r="BX16" s="21" t="e">
        <f aca="false">SUMPRODUCT($D$4:$I$4,BR16:BW16)/SUMPRODUCT($D$4:$I$4,IF(ISNUMBER(BR16:BW16),1,0))</f>
        <v>#DIV/0!</v>
      </c>
      <c r="BY16" s="22" t="e">
        <f aca="false">BX16</f>
        <v>#DIV/0!</v>
      </c>
      <c r="BZ16" s="22"/>
      <c r="CA16" s="23" t="e">
        <f aca="false">(IF(ISNUMBER(AX16),AX16*$AQ$2,0)+(IF(ISNUMBER(BG16),BG16*$AZ$2,0)+IF(ISNUMBER(BP16),BP16*$BI$2,0)+IF(ISNUMBER(BY16),BY16*$BR$2,0))/(IF(ISNUMBER(AX16),$AQ$2,0)+IF(ISNUMBER(BG16),$AZ$2,0)+IF(ISNUMBER(BP16),$BI$2,0)+IF(ISNUMBER(BY16),$BR$2,0)))</f>
        <v>#DIV/0!</v>
      </c>
      <c r="CB16" s="23" t="e">
        <f aca="false">AN16</f>
        <v>#DIV/0!</v>
      </c>
      <c r="CC16" s="23" t="n">
        <f aca="false">AO16</f>
        <v>0</v>
      </c>
      <c r="CD16" s="26" t="e">
        <f aca="false">CA16*2/3+CC16/3</f>
        <v>#DIV/0!</v>
      </c>
      <c r="CE16" s="12"/>
      <c r="CF16" s="3"/>
      <c r="CG16" s="3"/>
      <c r="CH16" s="3"/>
      <c r="CI16" s="3"/>
      <c r="CJ16" s="3"/>
      <c r="CK16" s="3"/>
      <c r="CL16" s="3"/>
    </row>
    <row r="17" customFormat="false" ht="12.8" hidden="false" customHeight="false" outlineLevel="0" collapsed="false">
      <c r="A17" s="19" t="n">
        <v>13</v>
      </c>
      <c r="B17" s="20"/>
      <c r="C17" s="20"/>
      <c r="D17" s="15"/>
      <c r="E17" s="15"/>
      <c r="F17" s="15"/>
      <c r="G17" s="15"/>
      <c r="H17" s="15"/>
      <c r="I17" s="15"/>
      <c r="J17" s="21" t="e">
        <f aca="false">SUMPRODUCT($D$4:$I$4,D17:I17)/SUMPRODUCT($D$4:$I$4,IF(ISNUMBER(D17:I17),1,0))</f>
        <v>#DIV/0!</v>
      </c>
      <c r="K17" s="22" t="e">
        <f aca="false">ROUND(J17,0)</f>
        <v>#DIV/0!</v>
      </c>
      <c r="L17" s="22"/>
      <c r="M17" s="15"/>
      <c r="N17" s="15"/>
      <c r="O17" s="15"/>
      <c r="P17" s="15"/>
      <c r="Q17" s="15"/>
      <c r="R17" s="15"/>
      <c r="S17" s="21" t="e">
        <f aca="false">SUMPRODUCT($M$4:$R$4,M17:R17)/SUMPRODUCT($M$4:$R$4,IF(ISNUMBER(M17:R17),1,0))</f>
        <v>#DIV/0!</v>
      </c>
      <c r="T17" s="22" t="e">
        <f aca="false">ROUND(S17,0)</f>
        <v>#DIV/0!</v>
      </c>
      <c r="U17" s="22"/>
      <c r="V17" s="15"/>
      <c r="W17" s="15"/>
      <c r="X17" s="15"/>
      <c r="Y17" s="15"/>
      <c r="Z17" s="15"/>
      <c r="AA17" s="15"/>
      <c r="AB17" s="21" t="e">
        <f aca="false">SUMPRODUCT($V$4:$AA$4,V17:AA17)/SUMPRODUCT($V$4:$AA$4,IF(ISNUMBER(V17:AA17),1,0))</f>
        <v>#DIV/0!</v>
      </c>
      <c r="AC17" s="22" t="e">
        <f aca="false">ROUND(AB17,0)</f>
        <v>#DIV/0!</v>
      </c>
      <c r="AD17" s="22"/>
      <c r="AE17" s="15"/>
      <c r="AF17" s="15"/>
      <c r="AG17" s="15"/>
      <c r="AH17" s="15"/>
      <c r="AI17" s="15"/>
      <c r="AJ17" s="15"/>
      <c r="AK17" s="21" t="e">
        <f aca="false">SUMPRODUCT($AE$4:$AJ$4,AE17:AJ17)/SUMPRODUCT($AE$4:$AJ$4,IF(ISNUMBER(AE17:AJ17),1,0))</f>
        <v>#DIV/0!</v>
      </c>
      <c r="AL17" s="22" t="e">
        <f aca="false">ROUND(AK17,0)</f>
        <v>#DIV/0!</v>
      </c>
      <c r="AM17" s="22"/>
      <c r="AN17" s="23" t="e">
        <f aca="false">(IF(ISNUMBER(K17),K17*$D$2,0)+IF(ISNUMBER(T17),T17*$M$2,0)+IF(ISNUMBER(AC17),AC17*$V$2,0)+IF(ISNUMBER(AL17),AL17*$AE$2,0))/(IF(ISNUMBER(K17),$D$2,0)+IF(ISNUMBER(T17),$M$2,0)+IF(ISNUMBER(AC17),$V$2,0)+IF(ISNUMBER(AL17),$AE$2,0))</f>
        <v>#DIV/0!</v>
      </c>
      <c r="AO17" s="24"/>
      <c r="AP17" s="25"/>
      <c r="AQ17" s="15"/>
      <c r="AR17" s="15"/>
      <c r="AS17" s="15"/>
      <c r="AT17" s="15"/>
      <c r="AU17" s="15"/>
      <c r="AV17" s="15"/>
      <c r="AW17" s="21" t="e">
        <f aca="false">SUMPRODUCT($D$4:$I$4,AQ17:AV17)/SUMPRODUCT($D$4:$I$4,IF(ISNUMBER(AQ17:AV17),1,0))</f>
        <v>#DIV/0!</v>
      </c>
      <c r="AX17" s="22" t="e">
        <f aca="false">AW17</f>
        <v>#DIV/0!</v>
      </c>
      <c r="AY17" s="22"/>
      <c r="AZ17" s="15"/>
      <c r="BA17" s="15"/>
      <c r="BB17" s="15"/>
      <c r="BC17" s="15"/>
      <c r="BD17" s="15"/>
      <c r="BE17" s="15"/>
      <c r="BF17" s="21" t="e">
        <f aca="false">SUMPRODUCT($D$4:$I$4,AZ17:BE17)/SUMPRODUCT($D$4:$I$4,IF(ISNUMBER(AZ17:BE17),1,0))</f>
        <v>#DIV/0!</v>
      </c>
      <c r="BG17" s="22" t="e">
        <f aca="false">BF17</f>
        <v>#DIV/0!</v>
      </c>
      <c r="BH17" s="22"/>
      <c r="BI17" s="15"/>
      <c r="BJ17" s="15"/>
      <c r="BK17" s="15"/>
      <c r="BL17" s="15"/>
      <c r="BM17" s="15"/>
      <c r="BN17" s="15"/>
      <c r="BO17" s="21" t="e">
        <f aca="false">SUMPRODUCT($D$4:$I$4,BI17:BN17)/SUMPRODUCT($D$4:$I$4,IF(ISNUMBER(BI17:BN17),1,0))</f>
        <v>#DIV/0!</v>
      </c>
      <c r="BP17" s="22" t="e">
        <f aca="false">BO17</f>
        <v>#DIV/0!</v>
      </c>
      <c r="BQ17" s="22"/>
      <c r="BR17" s="15"/>
      <c r="BS17" s="15"/>
      <c r="BT17" s="15"/>
      <c r="BU17" s="15"/>
      <c r="BV17" s="15"/>
      <c r="BW17" s="15"/>
      <c r="BX17" s="21" t="e">
        <f aca="false">SUMPRODUCT($D$4:$I$4,BR17:BW17)/SUMPRODUCT($D$4:$I$4,IF(ISNUMBER(BR17:BW17),1,0))</f>
        <v>#DIV/0!</v>
      </c>
      <c r="BY17" s="22" t="e">
        <f aca="false">BX17</f>
        <v>#DIV/0!</v>
      </c>
      <c r="BZ17" s="22"/>
      <c r="CA17" s="23" t="e">
        <f aca="false">(IF(ISNUMBER(AX17),AX17*$AQ$2,0)+(IF(ISNUMBER(BG17),BG17*$AZ$2,0)+IF(ISNUMBER(BP17),BP17*$BI$2,0)+IF(ISNUMBER(BY17),BY17*$BR$2,0))/(IF(ISNUMBER(AX17),$AQ$2,0)+IF(ISNUMBER(BG17),$AZ$2,0)+IF(ISNUMBER(BP17),$BI$2,0)+IF(ISNUMBER(BY17),$BR$2,0)))</f>
        <v>#DIV/0!</v>
      </c>
      <c r="CB17" s="23" t="e">
        <f aca="false">AN17</f>
        <v>#DIV/0!</v>
      </c>
      <c r="CC17" s="23" t="n">
        <f aca="false">AO17</f>
        <v>0</v>
      </c>
      <c r="CD17" s="26" t="e">
        <f aca="false">CA17*2/3+CC17/3</f>
        <v>#DIV/0!</v>
      </c>
      <c r="CE17" s="12"/>
      <c r="CF17" s="3"/>
      <c r="CG17" s="3"/>
      <c r="CH17" s="3"/>
      <c r="CI17" s="3"/>
      <c r="CJ17" s="3"/>
      <c r="CK17" s="3"/>
      <c r="CL17" s="3"/>
    </row>
    <row r="18" customFormat="false" ht="12.8" hidden="false" customHeight="false" outlineLevel="0" collapsed="false">
      <c r="A18" s="19" t="n">
        <v>14</v>
      </c>
      <c r="B18" s="20"/>
      <c r="C18" s="20"/>
      <c r="D18" s="15"/>
      <c r="E18" s="15"/>
      <c r="F18" s="15"/>
      <c r="G18" s="15"/>
      <c r="H18" s="15"/>
      <c r="I18" s="15"/>
      <c r="J18" s="21" t="e">
        <f aca="false">SUMPRODUCT($D$4:$I$4,D18:I18)/SUMPRODUCT($D$4:$I$4,IF(ISNUMBER(D18:I18),1,0))</f>
        <v>#DIV/0!</v>
      </c>
      <c r="K18" s="22" t="e">
        <f aca="false">ROUND(J18,0)</f>
        <v>#DIV/0!</v>
      </c>
      <c r="L18" s="22"/>
      <c r="M18" s="15"/>
      <c r="N18" s="15"/>
      <c r="O18" s="15"/>
      <c r="P18" s="15"/>
      <c r="Q18" s="15"/>
      <c r="R18" s="15"/>
      <c r="S18" s="21" t="e">
        <f aca="false">SUMPRODUCT($M$4:$R$4,M18:R18)/SUMPRODUCT($M$4:$R$4,IF(ISNUMBER(M18:R18),1,0))</f>
        <v>#DIV/0!</v>
      </c>
      <c r="T18" s="22" t="e">
        <f aca="false">ROUND(S18,0)</f>
        <v>#DIV/0!</v>
      </c>
      <c r="U18" s="22"/>
      <c r="V18" s="15"/>
      <c r="W18" s="15"/>
      <c r="X18" s="15"/>
      <c r="Y18" s="15"/>
      <c r="Z18" s="15"/>
      <c r="AA18" s="15"/>
      <c r="AB18" s="21" t="e">
        <f aca="false">SUMPRODUCT($V$4:$AA$4,V18:AA18)/SUMPRODUCT($V$4:$AA$4,IF(ISNUMBER(V18:AA18),1,0))</f>
        <v>#DIV/0!</v>
      </c>
      <c r="AC18" s="22" t="e">
        <f aca="false">ROUND(AB18,0)</f>
        <v>#DIV/0!</v>
      </c>
      <c r="AD18" s="22"/>
      <c r="AE18" s="15"/>
      <c r="AF18" s="15"/>
      <c r="AG18" s="15"/>
      <c r="AH18" s="15"/>
      <c r="AI18" s="15"/>
      <c r="AJ18" s="15"/>
      <c r="AK18" s="21" t="e">
        <f aca="false">SUMPRODUCT($AE$4:$AJ$4,AE18:AJ18)/SUMPRODUCT($AE$4:$AJ$4,IF(ISNUMBER(AE18:AJ18),1,0))</f>
        <v>#DIV/0!</v>
      </c>
      <c r="AL18" s="22" t="e">
        <f aca="false">ROUND(AK18,0)</f>
        <v>#DIV/0!</v>
      </c>
      <c r="AM18" s="22"/>
      <c r="AN18" s="23" t="e">
        <f aca="false">(IF(ISNUMBER(K18),K18*$D$2,0)+IF(ISNUMBER(T18),T18*$M$2,0)+IF(ISNUMBER(AC18),AC18*$V$2,0)+IF(ISNUMBER(AL18),AL18*$AE$2,0))/(IF(ISNUMBER(K18),$D$2,0)+IF(ISNUMBER(T18),$M$2,0)+IF(ISNUMBER(AC18),$V$2,0)+IF(ISNUMBER(AL18),$AE$2,0))</f>
        <v>#DIV/0!</v>
      </c>
      <c r="AO18" s="24"/>
      <c r="AP18" s="25"/>
      <c r="AQ18" s="15"/>
      <c r="AR18" s="15"/>
      <c r="AS18" s="15"/>
      <c r="AT18" s="15"/>
      <c r="AU18" s="15"/>
      <c r="AV18" s="15"/>
      <c r="AW18" s="21" t="e">
        <f aca="false">SUMPRODUCT($D$4:$I$4,AQ18:AV18)/SUMPRODUCT($D$4:$I$4,IF(ISNUMBER(AQ18:AV18),1,0))</f>
        <v>#DIV/0!</v>
      </c>
      <c r="AX18" s="22" t="e">
        <f aca="false">AW18</f>
        <v>#DIV/0!</v>
      </c>
      <c r="AY18" s="22"/>
      <c r="AZ18" s="15"/>
      <c r="BA18" s="15"/>
      <c r="BB18" s="15"/>
      <c r="BC18" s="15"/>
      <c r="BD18" s="15"/>
      <c r="BE18" s="15"/>
      <c r="BF18" s="21" t="e">
        <f aca="false">SUMPRODUCT($D$4:$I$4,AZ18:BE18)/SUMPRODUCT($D$4:$I$4,IF(ISNUMBER(AZ18:BE18),1,0))</f>
        <v>#DIV/0!</v>
      </c>
      <c r="BG18" s="22" t="e">
        <f aca="false">BF18</f>
        <v>#DIV/0!</v>
      </c>
      <c r="BH18" s="22"/>
      <c r="BI18" s="15"/>
      <c r="BJ18" s="15"/>
      <c r="BK18" s="15"/>
      <c r="BL18" s="15"/>
      <c r="BM18" s="15"/>
      <c r="BN18" s="15"/>
      <c r="BO18" s="21" t="e">
        <f aca="false">SUMPRODUCT($D$4:$I$4,BI18:BN18)/SUMPRODUCT($D$4:$I$4,IF(ISNUMBER(BI18:BN18),1,0))</f>
        <v>#DIV/0!</v>
      </c>
      <c r="BP18" s="22" t="e">
        <f aca="false">BO18</f>
        <v>#DIV/0!</v>
      </c>
      <c r="BQ18" s="22"/>
      <c r="BR18" s="15"/>
      <c r="BS18" s="15"/>
      <c r="BT18" s="15"/>
      <c r="BU18" s="15"/>
      <c r="BV18" s="15"/>
      <c r="BW18" s="15"/>
      <c r="BX18" s="21" t="e">
        <f aca="false">SUMPRODUCT($D$4:$I$4,BR18:BW18)/SUMPRODUCT($D$4:$I$4,IF(ISNUMBER(BR18:BW18),1,0))</f>
        <v>#DIV/0!</v>
      </c>
      <c r="BY18" s="22" t="e">
        <f aca="false">BX18</f>
        <v>#DIV/0!</v>
      </c>
      <c r="BZ18" s="22"/>
      <c r="CA18" s="23" t="e">
        <f aca="false">(IF(ISNUMBER(AX18),AX18*$AQ$2,0)+(IF(ISNUMBER(BG18),BG18*$AZ$2,0)+IF(ISNUMBER(BP18),BP18*$BI$2,0)+IF(ISNUMBER(BY18),BY18*$BR$2,0))/(IF(ISNUMBER(AX18),$AQ$2,0)+IF(ISNUMBER(BG18),$AZ$2,0)+IF(ISNUMBER(BP18),$BI$2,0)+IF(ISNUMBER(BY18),$BR$2,0)))</f>
        <v>#DIV/0!</v>
      </c>
      <c r="CB18" s="23" t="e">
        <f aca="false">AN18</f>
        <v>#DIV/0!</v>
      </c>
      <c r="CC18" s="23" t="n">
        <f aca="false">AO18</f>
        <v>0</v>
      </c>
      <c r="CD18" s="26" t="e">
        <f aca="false">CA18*2/3+CC18/3</f>
        <v>#DIV/0!</v>
      </c>
      <c r="CE18" s="12"/>
      <c r="CF18" s="3"/>
      <c r="CG18" s="3"/>
      <c r="CH18" s="3"/>
      <c r="CI18" s="3"/>
      <c r="CJ18" s="3"/>
      <c r="CK18" s="3"/>
      <c r="CL18" s="3"/>
    </row>
    <row r="19" customFormat="false" ht="12.8" hidden="false" customHeight="false" outlineLevel="0" collapsed="false">
      <c r="A19" s="19" t="n">
        <v>15</v>
      </c>
      <c r="B19" s="20"/>
      <c r="C19" s="20"/>
      <c r="D19" s="15"/>
      <c r="E19" s="15"/>
      <c r="F19" s="15"/>
      <c r="G19" s="15"/>
      <c r="H19" s="15"/>
      <c r="I19" s="15"/>
      <c r="J19" s="21" t="e">
        <f aca="false">SUMPRODUCT($D$4:$I$4,D19:I19)/SUMPRODUCT($D$4:$I$4,IF(ISNUMBER(D19:I19),1,0))</f>
        <v>#DIV/0!</v>
      </c>
      <c r="K19" s="22" t="e">
        <f aca="false">ROUND(J19,0)</f>
        <v>#DIV/0!</v>
      </c>
      <c r="L19" s="22"/>
      <c r="M19" s="15"/>
      <c r="N19" s="15"/>
      <c r="O19" s="15"/>
      <c r="P19" s="15"/>
      <c r="Q19" s="15"/>
      <c r="R19" s="15"/>
      <c r="S19" s="21" t="e">
        <f aca="false">SUMPRODUCT($M$4:$R$4,M19:R19)/SUMPRODUCT($M$4:$R$4,IF(ISNUMBER(M19:R19),1,0))</f>
        <v>#DIV/0!</v>
      </c>
      <c r="T19" s="22" t="e">
        <f aca="false">ROUND(S19,0)</f>
        <v>#DIV/0!</v>
      </c>
      <c r="U19" s="22"/>
      <c r="V19" s="15"/>
      <c r="W19" s="15"/>
      <c r="X19" s="15"/>
      <c r="Y19" s="15"/>
      <c r="Z19" s="15"/>
      <c r="AA19" s="15"/>
      <c r="AB19" s="21" t="e">
        <f aca="false">SUMPRODUCT($V$4:$AA$4,V19:AA19)/SUMPRODUCT($V$4:$AA$4,IF(ISNUMBER(V19:AA19),1,0))</f>
        <v>#DIV/0!</v>
      </c>
      <c r="AC19" s="22" t="e">
        <f aca="false">ROUND(AB19,0)</f>
        <v>#DIV/0!</v>
      </c>
      <c r="AD19" s="22"/>
      <c r="AE19" s="15"/>
      <c r="AF19" s="15"/>
      <c r="AG19" s="15"/>
      <c r="AH19" s="15"/>
      <c r="AI19" s="15"/>
      <c r="AJ19" s="15"/>
      <c r="AK19" s="21" t="e">
        <f aca="false">SUMPRODUCT($AE$4:$AJ$4,AE19:AJ19)/SUMPRODUCT($AE$4:$AJ$4,IF(ISNUMBER(AE19:AJ19),1,0))</f>
        <v>#DIV/0!</v>
      </c>
      <c r="AL19" s="22" t="e">
        <f aca="false">ROUND(AK19,0)</f>
        <v>#DIV/0!</v>
      </c>
      <c r="AM19" s="22"/>
      <c r="AN19" s="23" t="e">
        <f aca="false">(IF(ISNUMBER(K19),K19*$D$2,0)+IF(ISNUMBER(T19),T19*$M$2,0)+IF(ISNUMBER(AC19),AC19*$V$2,0)+IF(ISNUMBER(AL19),AL19*$AE$2,0))/(IF(ISNUMBER(K19),$D$2,0)+IF(ISNUMBER(T19),$M$2,0)+IF(ISNUMBER(AC19),$V$2,0)+IF(ISNUMBER(AL19),$AE$2,0))</f>
        <v>#DIV/0!</v>
      </c>
      <c r="AO19" s="24"/>
      <c r="AP19" s="25"/>
      <c r="AQ19" s="15"/>
      <c r="AR19" s="15"/>
      <c r="AS19" s="15"/>
      <c r="AT19" s="15"/>
      <c r="AU19" s="15"/>
      <c r="AV19" s="15"/>
      <c r="AW19" s="21" t="e">
        <f aca="false">SUMPRODUCT($D$4:$I$4,AQ19:AV19)/SUMPRODUCT($D$4:$I$4,IF(ISNUMBER(AQ19:AV19),1,0))</f>
        <v>#DIV/0!</v>
      </c>
      <c r="AX19" s="22" t="e">
        <f aca="false">AW19</f>
        <v>#DIV/0!</v>
      </c>
      <c r="AY19" s="22"/>
      <c r="AZ19" s="15"/>
      <c r="BA19" s="15"/>
      <c r="BB19" s="15"/>
      <c r="BC19" s="15"/>
      <c r="BD19" s="15"/>
      <c r="BE19" s="15"/>
      <c r="BF19" s="21" t="e">
        <f aca="false">SUMPRODUCT($D$4:$I$4,AZ19:BE19)/SUMPRODUCT($D$4:$I$4,IF(ISNUMBER(AZ19:BE19),1,0))</f>
        <v>#DIV/0!</v>
      </c>
      <c r="BG19" s="22" t="e">
        <f aca="false">BF19</f>
        <v>#DIV/0!</v>
      </c>
      <c r="BH19" s="22"/>
      <c r="BI19" s="15"/>
      <c r="BJ19" s="15"/>
      <c r="BK19" s="15"/>
      <c r="BL19" s="15"/>
      <c r="BM19" s="15"/>
      <c r="BN19" s="15"/>
      <c r="BO19" s="21" t="e">
        <f aca="false">SUMPRODUCT($D$4:$I$4,BI19:BN19)/SUMPRODUCT($D$4:$I$4,IF(ISNUMBER(BI19:BN19),1,0))</f>
        <v>#DIV/0!</v>
      </c>
      <c r="BP19" s="22" t="e">
        <f aca="false">BO19</f>
        <v>#DIV/0!</v>
      </c>
      <c r="BQ19" s="22"/>
      <c r="BR19" s="15"/>
      <c r="BS19" s="15"/>
      <c r="BT19" s="15"/>
      <c r="BU19" s="15"/>
      <c r="BV19" s="15"/>
      <c r="BW19" s="15"/>
      <c r="BX19" s="21" t="e">
        <f aca="false">SUMPRODUCT($D$4:$I$4,BR19:BW19)/SUMPRODUCT($D$4:$I$4,IF(ISNUMBER(BR19:BW19),1,0))</f>
        <v>#DIV/0!</v>
      </c>
      <c r="BY19" s="22" t="e">
        <f aca="false">BX19</f>
        <v>#DIV/0!</v>
      </c>
      <c r="BZ19" s="22"/>
      <c r="CA19" s="23" t="e">
        <f aca="false">(IF(ISNUMBER(AX19),AX19*$AQ$2,0)+(IF(ISNUMBER(BG19),BG19*$AZ$2,0)+IF(ISNUMBER(BP19),BP19*$BI$2,0)+IF(ISNUMBER(BY19),BY19*$BR$2,0))/(IF(ISNUMBER(AX19),$AQ$2,0)+IF(ISNUMBER(BG19),$AZ$2,0)+IF(ISNUMBER(BP19),$BI$2,0)+IF(ISNUMBER(BY19),$BR$2,0)))</f>
        <v>#DIV/0!</v>
      </c>
      <c r="CB19" s="23" t="e">
        <f aca="false">AN19</f>
        <v>#DIV/0!</v>
      </c>
      <c r="CC19" s="23" t="n">
        <f aca="false">AO19</f>
        <v>0</v>
      </c>
      <c r="CD19" s="26" t="e">
        <f aca="false">CA19*2/3+CC19/3</f>
        <v>#DIV/0!</v>
      </c>
      <c r="CE19" s="12"/>
      <c r="CF19" s="3"/>
      <c r="CG19" s="3"/>
      <c r="CH19" s="3"/>
      <c r="CI19" s="3"/>
      <c r="CJ19" s="3"/>
      <c r="CK19" s="3"/>
      <c r="CL19" s="3"/>
    </row>
    <row r="20" customFormat="false" ht="12.8" hidden="false" customHeight="false" outlineLevel="0" collapsed="false">
      <c r="A20" s="19" t="n">
        <v>16</v>
      </c>
      <c r="B20" s="20"/>
      <c r="C20" s="20"/>
      <c r="D20" s="15"/>
      <c r="E20" s="15"/>
      <c r="F20" s="15"/>
      <c r="G20" s="15"/>
      <c r="H20" s="15"/>
      <c r="I20" s="15"/>
      <c r="J20" s="21" t="e">
        <f aca="false">SUMPRODUCT($D$4:$I$4,D20:I20)/SUMPRODUCT($D$4:$I$4,IF(ISNUMBER(D20:I20),1,0))</f>
        <v>#DIV/0!</v>
      </c>
      <c r="K20" s="22" t="e">
        <f aca="false">ROUND(J20,0)</f>
        <v>#DIV/0!</v>
      </c>
      <c r="L20" s="22"/>
      <c r="M20" s="15"/>
      <c r="N20" s="15"/>
      <c r="O20" s="15"/>
      <c r="P20" s="15"/>
      <c r="Q20" s="15"/>
      <c r="R20" s="15"/>
      <c r="S20" s="21" t="e">
        <f aca="false">SUMPRODUCT($M$4:$R$4,M20:R20)/SUMPRODUCT($M$4:$R$4,IF(ISNUMBER(M20:R20),1,0))</f>
        <v>#DIV/0!</v>
      </c>
      <c r="T20" s="22" t="e">
        <f aca="false">ROUND(S20,0)</f>
        <v>#DIV/0!</v>
      </c>
      <c r="U20" s="22"/>
      <c r="V20" s="15"/>
      <c r="W20" s="15"/>
      <c r="X20" s="15"/>
      <c r="Y20" s="15"/>
      <c r="Z20" s="15"/>
      <c r="AA20" s="15"/>
      <c r="AB20" s="21" t="e">
        <f aca="false">SUMPRODUCT($V$4:$AA$4,V20:AA20)/SUMPRODUCT($V$4:$AA$4,IF(ISNUMBER(V20:AA20),1,0))</f>
        <v>#DIV/0!</v>
      </c>
      <c r="AC20" s="22" t="e">
        <f aca="false">ROUND(AB20,0)</f>
        <v>#DIV/0!</v>
      </c>
      <c r="AD20" s="22"/>
      <c r="AE20" s="15"/>
      <c r="AF20" s="15"/>
      <c r="AG20" s="15"/>
      <c r="AH20" s="15"/>
      <c r="AI20" s="15"/>
      <c r="AJ20" s="15"/>
      <c r="AK20" s="21" t="e">
        <f aca="false">SUMPRODUCT($AE$4:$AJ$4,AE20:AJ20)/SUMPRODUCT($AE$4:$AJ$4,IF(ISNUMBER(AE20:AJ20),1,0))</f>
        <v>#DIV/0!</v>
      </c>
      <c r="AL20" s="22" t="e">
        <f aca="false">ROUND(AK20,0)</f>
        <v>#DIV/0!</v>
      </c>
      <c r="AM20" s="22"/>
      <c r="AN20" s="23" t="e">
        <f aca="false">(IF(ISNUMBER(K20),K20*$D$2,0)+IF(ISNUMBER(T20),T20*$M$2,0)+IF(ISNUMBER(AC20),AC20*$V$2,0)+IF(ISNUMBER(AL20),AL20*$AE$2,0))/(IF(ISNUMBER(K20),$D$2,0)+IF(ISNUMBER(T20),$M$2,0)+IF(ISNUMBER(AC20),$V$2,0)+IF(ISNUMBER(AL20),$AE$2,0))</f>
        <v>#DIV/0!</v>
      </c>
      <c r="AO20" s="24"/>
      <c r="AP20" s="25"/>
      <c r="AQ20" s="15"/>
      <c r="AR20" s="15"/>
      <c r="AS20" s="15"/>
      <c r="AT20" s="15"/>
      <c r="AU20" s="15"/>
      <c r="AV20" s="15"/>
      <c r="AW20" s="21" t="e">
        <f aca="false">SUMPRODUCT($D$4:$I$4,AQ20:AV20)/SUMPRODUCT($D$4:$I$4,IF(ISNUMBER(AQ20:AV20),1,0))</f>
        <v>#DIV/0!</v>
      </c>
      <c r="AX20" s="22" t="e">
        <f aca="false">AW20</f>
        <v>#DIV/0!</v>
      </c>
      <c r="AY20" s="22"/>
      <c r="AZ20" s="15"/>
      <c r="BA20" s="15"/>
      <c r="BB20" s="15"/>
      <c r="BC20" s="15"/>
      <c r="BD20" s="15"/>
      <c r="BE20" s="15"/>
      <c r="BF20" s="21" t="e">
        <f aca="false">SUMPRODUCT($D$4:$I$4,AZ20:BE20)/SUMPRODUCT($D$4:$I$4,IF(ISNUMBER(AZ20:BE20),1,0))</f>
        <v>#DIV/0!</v>
      </c>
      <c r="BG20" s="22" t="e">
        <f aca="false">BF20</f>
        <v>#DIV/0!</v>
      </c>
      <c r="BH20" s="22"/>
      <c r="BI20" s="15"/>
      <c r="BJ20" s="15"/>
      <c r="BK20" s="15"/>
      <c r="BL20" s="15"/>
      <c r="BM20" s="15"/>
      <c r="BN20" s="15"/>
      <c r="BO20" s="21" t="e">
        <f aca="false">SUMPRODUCT($D$4:$I$4,BI20:BN20)/SUMPRODUCT($D$4:$I$4,IF(ISNUMBER(BI20:BN20),1,0))</f>
        <v>#DIV/0!</v>
      </c>
      <c r="BP20" s="22" t="e">
        <f aca="false">BO20</f>
        <v>#DIV/0!</v>
      </c>
      <c r="BQ20" s="22"/>
      <c r="BR20" s="15"/>
      <c r="BS20" s="15"/>
      <c r="BT20" s="15"/>
      <c r="BU20" s="15"/>
      <c r="BV20" s="15"/>
      <c r="BW20" s="15"/>
      <c r="BX20" s="21" t="e">
        <f aca="false">SUMPRODUCT($D$4:$I$4,BR20:BW20)/SUMPRODUCT($D$4:$I$4,IF(ISNUMBER(BR20:BW20),1,0))</f>
        <v>#DIV/0!</v>
      </c>
      <c r="BY20" s="22" t="e">
        <f aca="false">BX20</f>
        <v>#DIV/0!</v>
      </c>
      <c r="BZ20" s="22"/>
      <c r="CA20" s="23" t="e">
        <f aca="false">(IF(ISNUMBER(AX20),AX20*$AQ$2,0)+(IF(ISNUMBER(BG20),BG20*$AZ$2,0)+IF(ISNUMBER(BP20),BP20*$BI$2,0)+IF(ISNUMBER(BY20),BY20*$BR$2,0))/(IF(ISNUMBER(AX20),$AQ$2,0)+IF(ISNUMBER(BG20),$AZ$2,0)+IF(ISNUMBER(BP20),$BI$2,0)+IF(ISNUMBER(BY20),$BR$2,0)))</f>
        <v>#DIV/0!</v>
      </c>
      <c r="CB20" s="23" t="e">
        <f aca="false">AN20</f>
        <v>#DIV/0!</v>
      </c>
      <c r="CC20" s="23" t="n">
        <f aca="false">AO20</f>
        <v>0</v>
      </c>
      <c r="CD20" s="26" t="e">
        <f aca="false">CA20*2/3+CC20/3</f>
        <v>#DIV/0!</v>
      </c>
      <c r="CE20" s="12"/>
      <c r="CF20" s="3"/>
      <c r="CG20" s="3"/>
      <c r="CH20" s="3"/>
      <c r="CI20" s="3"/>
      <c r="CJ20" s="3"/>
      <c r="CK20" s="3"/>
      <c r="CL20" s="3"/>
    </row>
    <row r="21" customFormat="false" ht="12.8" hidden="false" customHeight="false" outlineLevel="0" collapsed="false">
      <c r="A21" s="19" t="n">
        <v>17</v>
      </c>
      <c r="B21" s="20"/>
      <c r="C21" s="20"/>
      <c r="D21" s="15"/>
      <c r="E21" s="15"/>
      <c r="F21" s="15"/>
      <c r="G21" s="15"/>
      <c r="H21" s="15"/>
      <c r="I21" s="15"/>
      <c r="J21" s="21" t="e">
        <f aca="false">SUMPRODUCT($D$4:$I$4,D21:I21)/SUMPRODUCT($D$4:$I$4,IF(ISNUMBER(D21:I21),1,0))</f>
        <v>#DIV/0!</v>
      </c>
      <c r="K21" s="22" t="e">
        <f aca="false">ROUND(J21,0)</f>
        <v>#DIV/0!</v>
      </c>
      <c r="L21" s="22"/>
      <c r="M21" s="15"/>
      <c r="N21" s="15"/>
      <c r="O21" s="15"/>
      <c r="P21" s="15"/>
      <c r="Q21" s="15"/>
      <c r="R21" s="15"/>
      <c r="S21" s="21" t="e">
        <f aca="false">SUMPRODUCT($M$4:$R$4,M21:R21)/SUMPRODUCT($M$4:$R$4,IF(ISNUMBER(M21:R21),1,0))</f>
        <v>#DIV/0!</v>
      </c>
      <c r="T21" s="22" t="e">
        <f aca="false">ROUND(S21,0)</f>
        <v>#DIV/0!</v>
      </c>
      <c r="U21" s="22"/>
      <c r="V21" s="15"/>
      <c r="W21" s="15"/>
      <c r="X21" s="15"/>
      <c r="Y21" s="15"/>
      <c r="Z21" s="15"/>
      <c r="AA21" s="15"/>
      <c r="AB21" s="21" t="e">
        <f aca="false">SUMPRODUCT($V$4:$AA$4,V21:AA21)/SUMPRODUCT($V$4:$AA$4,IF(ISNUMBER(V21:AA21),1,0))</f>
        <v>#DIV/0!</v>
      </c>
      <c r="AC21" s="22" t="e">
        <f aca="false">ROUND(AB21,0)</f>
        <v>#DIV/0!</v>
      </c>
      <c r="AD21" s="22"/>
      <c r="AE21" s="15"/>
      <c r="AF21" s="15"/>
      <c r="AG21" s="15"/>
      <c r="AH21" s="15"/>
      <c r="AI21" s="15"/>
      <c r="AJ21" s="15"/>
      <c r="AK21" s="21" t="e">
        <f aca="false">SUMPRODUCT($AE$4:$AJ$4,AE21:AJ21)/SUMPRODUCT($AE$4:$AJ$4,IF(ISNUMBER(AE21:AJ21),1,0))</f>
        <v>#DIV/0!</v>
      </c>
      <c r="AL21" s="22" t="e">
        <f aca="false">ROUND(AK21,0)</f>
        <v>#DIV/0!</v>
      </c>
      <c r="AM21" s="22"/>
      <c r="AN21" s="23" t="e">
        <f aca="false">(IF(ISNUMBER(K21),K21*$D$2,0)+IF(ISNUMBER(T21),T21*$M$2,0)+IF(ISNUMBER(AC21),AC21*$V$2,0)+IF(ISNUMBER(AL21),AL21*$AE$2,0))/(IF(ISNUMBER(K21),$D$2,0)+IF(ISNUMBER(T21),$M$2,0)+IF(ISNUMBER(AC21),$V$2,0)+IF(ISNUMBER(AL21),$AE$2,0))</f>
        <v>#DIV/0!</v>
      </c>
      <c r="AO21" s="24"/>
      <c r="AP21" s="25"/>
      <c r="AQ21" s="15"/>
      <c r="AR21" s="15"/>
      <c r="AS21" s="15"/>
      <c r="AT21" s="15"/>
      <c r="AU21" s="15"/>
      <c r="AV21" s="15"/>
      <c r="AW21" s="21" t="e">
        <f aca="false">SUMPRODUCT($D$4:$I$4,AQ21:AV21)/SUMPRODUCT($D$4:$I$4,IF(ISNUMBER(AQ21:AV21),1,0))</f>
        <v>#DIV/0!</v>
      </c>
      <c r="AX21" s="22" t="e">
        <f aca="false">AW21</f>
        <v>#DIV/0!</v>
      </c>
      <c r="AY21" s="22"/>
      <c r="AZ21" s="15"/>
      <c r="BA21" s="15"/>
      <c r="BB21" s="15"/>
      <c r="BC21" s="15"/>
      <c r="BD21" s="15"/>
      <c r="BE21" s="15"/>
      <c r="BF21" s="21" t="e">
        <f aca="false">SUMPRODUCT($D$4:$I$4,AZ21:BE21)/SUMPRODUCT($D$4:$I$4,IF(ISNUMBER(AZ21:BE21),1,0))</f>
        <v>#DIV/0!</v>
      </c>
      <c r="BG21" s="22" t="e">
        <f aca="false">BF21</f>
        <v>#DIV/0!</v>
      </c>
      <c r="BH21" s="22"/>
      <c r="BI21" s="15"/>
      <c r="BJ21" s="15"/>
      <c r="BK21" s="15"/>
      <c r="BL21" s="15"/>
      <c r="BM21" s="15"/>
      <c r="BN21" s="15"/>
      <c r="BO21" s="21" t="e">
        <f aca="false">SUMPRODUCT($D$4:$I$4,BI21:BN21)/SUMPRODUCT($D$4:$I$4,IF(ISNUMBER(BI21:BN21),1,0))</f>
        <v>#DIV/0!</v>
      </c>
      <c r="BP21" s="22" t="e">
        <f aca="false">BO21</f>
        <v>#DIV/0!</v>
      </c>
      <c r="BQ21" s="22"/>
      <c r="BR21" s="15"/>
      <c r="BS21" s="15"/>
      <c r="BT21" s="15"/>
      <c r="BU21" s="15"/>
      <c r="BV21" s="15"/>
      <c r="BW21" s="15"/>
      <c r="BX21" s="21" t="e">
        <f aca="false">SUMPRODUCT($D$4:$I$4,BR21:BW21)/SUMPRODUCT($D$4:$I$4,IF(ISNUMBER(BR21:BW21),1,0))</f>
        <v>#DIV/0!</v>
      </c>
      <c r="BY21" s="22" t="e">
        <f aca="false">BX21</f>
        <v>#DIV/0!</v>
      </c>
      <c r="BZ21" s="22"/>
      <c r="CA21" s="23" t="e">
        <f aca="false">(IF(ISNUMBER(AX21),AX21*$AQ$2,0)+(IF(ISNUMBER(BG21),BG21*$AZ$2,0)+IF(ISNUMBER(BP21),BP21*$BI$2,0)+IF(ISNUMBER(BY21),BY21*$BR$2,0))/(IF(ISNUMBER(AX21),$AQ$2,0)+IF(ISNUMBER(BG21),$AZ$2,0)+IF(ISNUMBER(BP21),$BI$2,0)+IF(ISNUMBER(BY21),$BR$2,0)))</f>
        <v>#DIV/0!</v>
      </c>
      <c r="CB21" s="23" t="e">
        <f aca="false">AN21</f>
        <v>#DIV/0!</v>
      </c>
      <c r="CC21" s="23" t="n">
        <f aca="false">AO21</f>
        <v>0</v>
      </c>
      <c r="CD21" s="26" t="e">
        <f aca="false">CA21*2/3+CC21/3</f>
        <v>#DIV/0!</v>
      </c>
      <c r="CE21" s="12"/>
      <c r="CF21" s="3"/>
      <c r="CG21" s="3"/>
      <c r="CH21" s="3"/>
      <c r="CI21" s="3"/>
      <c r="CJ21" s="3"/>
      <c r="CK21" s="3"/>
      <c r="CL21" s="3"/>
    </row>
    <row r="22" customFormat="false" ht="14.65" hidden="false" customHeight="true" outlineLevel="0" collapsed="false">
      <c r="A22" s="19" t="n">
        <v>18</v>
      </c>
      <c r="B22" s="20"/>
      <c r="C22" s="20"/>
      <c r="D22" s="15"/>
      <c r="E22" s="15"/>
      <c r="F22" s="15"/>
      <c r="G22" s="15"/>
      <c r="H22" s="15"/>
      <c r="I22" s="15"/>
      <c r="J22" s="21" t="e">
        <f aca="false">SUMPRODUCT($D$4:$I$4,D22:I22)/SUMPRODUCT($D$4:$I$4,IF(ISNUMBER(D22:I22),1,0))</f>
        <v>#DIV/0!</v>
      </c>
      <c r="K22" s="22" t="e">
        <f aca="false">ROUND(J22,0)</f>
        <v>#DIV/0!</v>
      </c>
      <c r="L22" s="22"/>
      <c r="M22" s="15"/>
      <c r="N22" s="15"/>
      <c r="O22" s="15"/>
      <c r="P22" s="15"/>
      <c r="Q22" s="15"/>
      <c r="R22" s="15"/>
      <c r="S22" s="21" t="e">
        <f aca="false">SUMPRODUCT($M$4:$R$4,M22:R22)/SUMPRODUCT($M$4:$R$4,IF(ISNUMBER(M22:R22),1,0))</f>
        <v>#DIV/0!</v>
      </c>
      <c r="T22" s="22" t="e">
        <f aca="false">ROUND(S22,0)</f>
        <v>#DIV/0!</v>
      </c>
      <c r="U22" s="22"/>
      <c r="V22" s="15"/>
      <c r="W22" s="15"/>
      <c r="X22" s="15"/>
      <c r="Y22" s="15"/>
      <c r="Z22" s="15"/>
      <c r="AA22" s="15"/>
      <c r="AB22" s="21" t="e">
        <f aca="false">SUMPRODUCT($V$4:$AA$4,V22:AA22)/SUMPRODUCT($V$4:$AA$4,IF(ISNUMBER(V22:AA22),1,0))</f>
        <v>#DIV/0!</v>
      </c>
      <c r="AC22" s="22" t="e">
        <f aca="false">ROUND(AB22,0)</f>
        <v>#DIV/0!</v>
      </c>
      <c r="AD22" s="22"/>
      <c r="AE22" s="15"/>
      <c r="AF22" s="15"/>
      <c r="AG22" s="15"/>
      <c r="AH22" s="15"/>
      <c r="AI22" s="15"/>
      <c r="AJ22" s="15"/>
      <c r="AK22" s="21" t="e">
        <f aca="false">SUMPRODUCT($AE$4:$AJ$4,AE22:AJ22)/SUMPRODUCT($AE$4:$AJ$4,IF(ISNUMBER(AE22:AJ22),1,0))</f>
        <v>#DIV/0!</v>
      </c>
      <c r="AL22" s="22" t="e">
        <f aca="false">ROUND(AK22,0)</f>
        <v>#DIV/0!</v>
      </c>
      <c r="AM22" s="22"/>
      <c r="AN22" s="23" t="e">
        <f aca="false">(IF(ISNUMBER(K22),K22*$D$2,0)+IF(ISNUMBER(T22),T22*$M$2,0)+IF(ISNUMBER(AC22),AC22*$V$2,0)+IF(ISNUMBER(AL22),AL22*$AE$2,0))/(IF(ISNUMBER(K22),$D$2,0)+IF(ISNUMBER(T22),$M$2,0)+IF(ISNUMBER(AC22),$V$2,0)+IF(ISNUMBER(AL22),$AE$2,0))</f>
        <v>#DIV/0!</v>
      </c>
      <c r="AO22" s="24"/>
      <c r="AP22" s="25"/>
      <c r="AQ22" s="15"/>
      <c r="AR22" s="15"/>
      <c r="AS22" s="15"/>
      <c r="AT22" s="15"/>
      <c r="AU22" s="15"/>
      <c r="AV22" s="15"/>
      <c r="AW22" s="21" t="e">
        <f aca="false">SUMPRODUCT($D$4:$I$4,AQ22:AV22)/SUMPRODUCT($D$4:$I$4,IF(ISNUMBER(AQ22:AV22),1,0))</f>
        <v>#DIV/0!</v>
      </c>
      <c r="AX22" s="22" t="e">
        <f aca="false">AW22</f>
        <v>#DIV/0!</v>
      </c>
      <c r="AY22" s="22"/>
      <c r="AZ22" s="15"/>
      <c r="BA22" s="15"/>
      <c r="BB22" s="15"/>
      <c r="BC22" s="15"/>
      <c r="BD22" s="15"/>
      <c r="BE22" s="15"/>
      <c r="BF22" s="21" t="e">
        <f aca="false">SUMPRODUCT($D$4:$I$4,AZ22:BE22)/SUMPRODUCT($D$4:$I$4,IF(ISNUMBER(AZ22:BE22),1,0))</f>
        <v>#DIV/0!</v>
      </c>
      <c r="BG22" s="22" t="e">
        <f aca="false">BF22</f>
        <v>#DIV/0!</v>
      </c>
      <c r="BH22" s="22"/>
      <c r="BI22" s="15"/>
      <c r="BJ22" s="15"/>
      <c r="BK22" s="15"/>
      <c r="BL22" s="15"/>
      <c r="BM22" s="15"/>
      <c r="BN22" s="15"/>
      <c r="BO22" s="21" t="e">
        <f aca="false">SUMPRODUCT($D$4:$I$4,BI22:BN22)/SUMPRODUCT($D$4:$I$4,IF(ISNUMBER(BI22:BN22),1,0))</f>
        <v>#DIV/0!</v>
      </c>
      <c r="BP22" s="22" t="e">
        <f aca="false">BO22</f>
        <v>#DIV/0!</v>
      </c>
      <c r="BQ22" s="22"/>
      <c r="BR22" s="15"/>
      <c r="BS22" s="15"/>
      <c r="BT22" s="15"/>
      <c r="BU22" s="15"/>
      <c r="BV22" s="15"/>
      <c r="BW22" s="15"/>
      <c r="BX22" s="21" t="e">
        <f aca="false">SUMPRODUCT($D$4:$I$4,BR22:BW22)/SUMPRODUCT($D$4:$I$4,IF(ISNUMBER(BR22:BW22),1,0))</f>
        <v>#DIV/0!</v>
      </c>
      <c r="BY22" s="22" t="e">
        <f aca="false">BX22</f>
        <v>#DIV/0!</v>
      </c>
      <c r="BZ22" s="22"/>
      <c r="CA22" s="23" t="e">
        <f aca="false">(IF(ISNUMBER(AX22),AX22*$AQ$2,0)+(IF(ISNUMBER(BG22),BG22*$AZ$2,0)+IF(ISNUMBER(BP22),BP22*$BI$2,0)+IF(ISNUMBER(BY22),BY22*$BR$2,0))/(IF(ISNUMBER(AX22),$AQ$2,0)+IF(ISNUMBER(BG22),$AZ$2,0)+IF(ISNUMBER(BP22),$BI$2,0)+IF(ISNUMBER(BY22),$BR$2,0)))</f>
        <v>#DIV/0!</v>
      </c>
      <c r="CB22" s="23" t="e">
        <f aca="false">AN22</f>
        <v>#DIV/0!</v>
      </c>
      <c r="CC22" s="23" t="n">
        <f aca="false">AO22</f>
        <v>0</v>
      </c>
      <c r="CD22" s="26" t="e">
        <f aca="false">CA22*2/3+CC22/3</f>
        <v>#DIV/0!</v>
      </c>
      <c r="CE22" s="12"/>
      <c r="CF22" s="3"/>
      <c r="CG22" s="3"/>
      <c r="CH22" s="3"/>
      <c r="CI22" s="3"/>
      <c r="CJ22" s="3"/>
      <c r="CK22" s="3"/>
      <c r="CL22" s="3"/>
    </row>
    <row r="23" customFormat="false" ht="14.65" hidden="false" customHeight="true" outlineLevel="0" collapsed="false">
      <c r="A23" s="19" t="n">
        <v>19</v>
      </c>
      <c r="B23" s="20"/>
      <c r="C23" s="20"/>
      <c r="D23" s="15"/>
      <c r="E23" s="15"/>
      <c r="F23" s="15"/>
      <c r="G23" s="15"/>
      <c r="H23" s="15"/>
      <c r="I23" s="15"/>
      <c r="J23" s="21" t="e">
        <f aca="false">SUMPRODUCT($D$4:$I$4,D23:I23)/SUMPRODUCT($D$4:$I$4,IF(ISNUMBER(D23:I23),1,0))</f>
        <v>#DIV/0!</v>
      </c>
      <c r="K23" s="22" t="e">
        <f aca="false">ROUND(J23,0)</f>
        <v>#DIV/0!</v>
      </c>
      <c r="L23" s="22"/>
      <c r="M23" s="15"/>
      <c r="N23" s="15"/>
      <c r="O23" s="15"/>
      <c r="P23" s="15"/>
      <c r="Q23" s="15"/>
      <c r="R23" s="15"/>
      <c r="S23" s="21" t="e">
        <f aca="false">SUMPRODUCT($M$4:$R$4,M23:R23)/SUMPRODUCT($M$4:$R$4,IF(ISNUMBER(M23:R23),1,0))</f>
        <v>#DIV/0!</v>
      </c>
      <c r="T23" s="22" t="e">
        <f aca="false">ROUND(S23,0)</f>
        <v>#DIV/0!</v>
      </c>
      <c r="U23" s="22"/>
      <c r="V23" s="15"/>
      <c r="W23" s="15"/>
      <c r="X23" s="15"/>
      <c r="Y23" s="15"/>
      <c r="Z23" s="15"/>
      <c r="AA23" s="15"/>
      <c r="AB23" s="21" t="e">
        <f aca="false">SUMPRODUCT($V$4:$AA$4,V23:AA23)/SUMPRODUCT($V$4:$AA$4,IF(ISNUMBER(V23:AA23),1,0))</f>
        <v>#DIV/0!</v>
      </c>
      <c r="AC23" s="22" t="e">
        <f aca="false">ROUND(AB23,0)</f>
        <v>#DIV/0!</v>
      </c>
      <c r="AD23" s="22"/>
      <c r="AE23" s="15"/>
      <c r="AF23" s="15"/>
      <c r="AG23" s="15"/>
      <c r="AH23" s="15"/>
      <c r="AI23" s="15"/>
      <c r="AJ23" s="15"/>
      <c r="AK23" s="21" t="e">
        <f aca="false">SUMPRODUCT($AE$4:$AJ$4,AE23:AJ23)/SUMPRODUCT($AE$4:$AJ$4,IF(ISNUMBER(AE23:AJ23),1,0))</f>
        <v>#DIV/0!</v>
      </c>
      <c r="AL23" s="22" t="e">
        <f aca="false">ROUND(AK23,0)</f>
        <v>#DIV/0!</v>
      </c>
      <c r="AM23" s="22"/>
      <c r="AN23" s="23" t="e">
        <f aca="false">(IF(ISNUMBER(K23),K23*$D$2,0)+IF(ISNUMBER(T23),T23*$M$2,0)+IF(ISNUMBER(AC23),AC23*$V$2,0)+IF(ISNUMBER(AL23),AL23*$AE$2,0))/(IF(ISNUMBER(K23),$D$2,0)+IF(ISNUMBER(T23),$M$2,0)+IF(ISNUMBER(AC23),$V$2,0)+IF(ISNUMBER(AL23),$AE$2,0))</f>
        <v>#DIV/0!</v>
      </c>
      <c r="AO23" s="24"/>
      <c r="AP23" s="25"/>
      <c r="AQ23" s="15"/>
      <c r="AR23" s="15"/>
      <c r="AS23" s="15"/>
      <c r="AT23" s="15"/>
      <c r="AU23" s="15"/>
      <c r="AV23" s="15"/>
      <c r="AW23" s="21" t="e">
        <f aca="false">SUMPRODUCT($D$4:$I$4,AQ23:AV23)/SUMPRODUCT($D$4:$I$4,IF(ISNUMBER(AQ23:AV23),1,0))</f>
        <v>#DIV/0!</v>
      </c>
      <c r="AX23" s="22" t="e">
        <f aca="false">AW23</f>
        <v>#DIV/0!</v>
      </c>
      <c r="AY23" s="22"/>
      <c r="AZ23" s="15"/>
      <c r="BA23" s="15"/>
      <c r="BB23" s="15"/>
      <c r="BC23" s="15"/>
      <c r="BD23" s="15"/>
      <c r="BE23" s="15"/>
      <c r="BF23" s="21" t="e">
        <f aca="false">SUMPRODUCT($D$4:$I$4,AZ23:BE23)/SUMPRODUCT($D$4:$I$4,IF(ISNUMBER(AZ23:BE23),1,0))</f>
        <v>#DIV/0!</v>
      </c>
      <c r="BG23" s="22" t="e">
        <f aca="false">BF23</f>
        <v>#DIV/0!</v>
      </c>
      <c r="BH23" s="22"/>
      <c r="BI23" s="15"/>
      <c r="BJ23" s="15"/>
      <c r="BK23" s="15"/>
      <c r="BL23" s="15"/>
      <c r="BM23" s="15"/>
      <c r="BN23" s="15"/>
      <c r="BO23" s="21" t="e">
        <f aca="false">SUMPRODUCT($D$4:$I$4,BI23:BN23)/SUMPRODUCT($D$4:$I$4,IF(ISNUMBER(BI23:BN23),1,0))</f>
        <v>#DIV/0!</v>
      </c>
      <c r="BP23" s="22" t="e">
        <f aca="false">BO23</f>
        <v>#DIV/0!</v>
      </c>
      <c r="BQ23" s="22"/>
      <c r="BR23" s="15"/>
      <c r="BS23" s="15"/>
      <c r="BT23" s="15"/>
      <c r="BU23" s="15"/>
      <c r="BV23" s="15"/>
      <c r="BW23" s="15"/>
      <c r="BX23" s="21" t="e">
        <f aca="false">SUMPRODUCT($D$4:$I$4,BR23:BW23)/SUMPRODUCT($D$4:$I$4,IF(ISNUMBER(BR23:BW23),1,0))</f>
        <v>#DIV/0!</v>
      </c>
      <c r="BY23" s="22" t="e">
        <f aca="false">BX23</f>
        <v>#DIV/0!</v>
      </c>
      <c r="BZ23" s="22"/>
      <c r="CA23" s="23" t="e">
        <f aca="false">(IF(ISNUMBER(AX23),AX23*$AQ$2,0)+(IF(ISNUMBER(BG23),BG23*$AZ$2,0)+IF(ISNUMBER(BP23),BP23*$BI$2,0)+IF(ISNUMBER(BY23),BY23*$BR$2,0))/(IF(ISNUMBER(AX23),$AQ$2,0)+IF(ISNUMBER(BG23),$AZ$2,0)+IF(ISNUMBER(BP23),$BI$2,0)+IF(ISNUMBER(BY23),$BR$2,0)))</f>
        <v>#DIV/0!</v>
      </c>
      <c r="CB23" s="23" t="e">
        <f aca="false">AN23</f>
        <v>#DIV/0!</v>
      </c>
      <c r="CC23" s="23" t="n">
        <f aca="false">AO23</f>
        <v>0</v>
      </c>
      <c r="CD23" s="26" t="e">
        <f aca="false">CA23*2/3+CC23/3</f>
        <v>#DIV/0!</v>
      </c>
      <c r="CE23" s="12"/>
      <c r="CF23" s="3"/>
      <c r="CG23" s="3"/>
      <c r="CH23" s="3"/>
      <c r="CI23" s="3"/>
      <c r="CJ23" s="3"/>
      <c r="CK23" s="3"/>
      <c r="CL23" s="3"/>
    </row>
    <row r="24" customFormat="false" ht="12.8" hidden="false" customHeight="false" outlineLevel="0" collapsed="false">
      <c r="A24" s="19" t="n">
        <v>20</v>
      </c>
      <c r="B24" s="20"/>
      <c r="C24" s="20"/>
      <c r="D24" s="15"/>
      <c r="E24" s="15"/>
      <c r="F24" s="15"/>
      <c r="G24" s="15"/>
      <c r="H24" s="15"/>
      <c r="I24" s="15"/>
      <c r="J24" s="21" t="e">
        <f aca="false">SUMPRODUCT($D$4:$I$4,D24:I24)/SUMPRODUCT($D$4:$I$4,IF(ISNUMBER(D24:I24),1,0))</f>
        <v>#DIV/0!</v>
      </c>
      <c r="K24" s="22" t="e">
        <f aca="false">ROUND(J24,0)</f>
        <v>#DIV/0!</v>
      </c>
      <c r="L24" s="22"/>
      <c r="M24" s="15"/>
      <c r="N24" s="15"/>
      <c r="O24" s="15"/>
      <c r="P24" s="15"/>
      <c r="Q24" s="15"/>
      <c r="R24" s="15"/>
      <c r="S24" s="21" t="e">
        <f aca="false">SUMPRODUCT($M$4:$R$4,M24:R24)/SUMPRODUCT($M$4:$R$4,IF(ISNUMBER(M24:R24),1,0))</f>
        <v>#DIV/0!</v>
      </c>
      <c r="T24" s="22" t="e">
        <f aca="false">ROUND(S24,0)</f>
        <v>#DIV/0!</v>
      </c>
      <c r="U24" s="22"/>
      <c r="V24" s="15"/>
      <c r="W24" s="15"/>
      <c r="X24" s="15"/>
      <c r="Y24" s="15"/>
      <c r="Z24" s="15"/>
      <c r="AA24" s="15"/>
      <c r="AB24" s="21" t="e">
        <f aca="false">SUMPRODUCT($V$4:$AA$4,V24:AA24)/SUMPRODUCT($V$4:$AA$4,IF(ISNUMBER(V24:AA24),1,0))</f>
        <v>#DIV/0!</v>
      </c>
      <c r="AC24" s="22" t="e">
        <f aca="false">ROUND(AB24,0)</f>
        <v>#DIV/0!</v>
      </c>
      <c r="AD24" s="22"/>
      <c r="AE24" s="15"/>
      <c r="AF24" s="15"/>
      <c r="AG24" s="15"/>
      <c r="AH24" s="15"/>
      <c r="AI24" s="15"/>
      <c r="AJ24" s="15"/>
      <c r="AK24" s="21" t="e">
        <f aca="false">SUMPRODUCT($AE$4:$AJ$4,AE24:AJ24)/SUMPRODUCT($AE$4:$AJ$4,IF(ISNUMBER(AE24:AJ24),1,0))</f>
        <v>#DIV/0!</v>
      </c>
      <c r="AL24" s="22" t="e">
        <f aca="false">ROUND(AK24,0)</f>
        <v>#DIV/0!</v>
      </c>
      <c r="AM24" s="22"/>
      <c r="AN24" s="23" t="e">
        <f aca="false">(IF(ISNUMBER(K24),K24*$D$2,0)+IF(ISNUMBER(T24),T24*$M$2,0)+IF(ISNUMBER(AC24),AC24*$V$2,0)+IF(ISNUMBER(AL24),AL24*$AE$2,0))/(IF(ISNUMBER(K24),$D$2,0)+IF(ISNUMBER(T24),$M$2,0)+IF(ISNUMBER(AC24),$V$2,0)+IF(ISNUMBER(AL24),$AE$2,0))</f>
        <v>#DIV/0!</v>
      </c>
      <c r="AO24" s="24"/>
      <c r="AP24" s="25"/>
      <c r="AQ24" s="15"/>
      <c r="AR24" s="15"/>
      <c r="AS24" s="15"/>
      <c r="AT24" s="15"/>
      <c r="AU24" s="15"/>
      <c r="AV24" s="15"/>
      <c r="AW24" s="21" t="e">
        <f aca="false">SUMPRODUCT($D$4:$I$4,AQ24:AV24)/SUMPRODUCT($D$4:$I$4,IF(ISNUMBER(AQ24:AV24),1,0))</f>
        <v>#DIV/0!</v>
      </c>
      <c r="AX24" s="22" t="e">
        <f aca="false">AW24</f>
        <v>#DIV/0!</v>
      </c>
      <c r="AY24" s="22"/>
      <c r="AZ24" s="15"/>
      <c r="BA24" s="15"/>
      <c r="BB24" s="15"/>
      <c r="BC24" s="15"/>
      <c r="BD24" s="15"/>
      <c r="BE24" s="15"/>
      <c r="BF24" s="21" t="e">
        <f aca="false">SUMPRODUCT($D$4:$I$4,AZ24:BE24)/SUMPRODUCT($D$4:$I$4,IF(ISNUMBER(AZ24:BE24),1,0))</f>
        <v>#DIV/0!</v>
      </c>
      <c r="BG24" s="22" t="e">
        <f aca="false">BF24</f>
        <v>#DIV/0!</v>
      </c>
      <c r="BH24" s="22"/>
      <c r="BI24" s="15"/>
      <c r="BJ24" s="15"/>
      <c r="BK24" s="15"/>
      <c r="BL24" s="15"/>
      <c r="BM24" s="15"/>
      <c r="BN24" s="15"/>
      <c r="BO24" s="21" t="e">
        <f aca="false">SUMPRODUCT($D$4:$I$4,BI24:BN24)/SUMPRODUCT($D$4:$I$4,IF(ISNUMBER(BI24:BN24),1,0))</f>
        <v>#DIV/0!</v>
      </c>
      <c r="BP24" s="22" t="e">
        <f aca="false">BO24</f>
        <v>#DIV/0!</v>
      </c>
      <c r="BQ24" s="22"/>
      <c r="BR24" s="15"/>
      <c r="BS24" s="15"/>
      <c r="BT24" s="15"/>
      <c r="BU24" s="15"/>
      <c r="BV24" s="15"/>
      <c r="BW24" s="15"/>
      <c r="BX24" s="21" t="e">
        <f aca="false">SUMPRODUCT($D$4:$I$4,BR24:BW24)/SUMPRODUCT($D$4:$I$4,IF(ISNUMBER(BR24:BW24),1,0))</f>
        <v>#DIV/0!</v>
      </c>
      <c r="BY24" s="22" t="e">
        <f aca="false">BX24</f>
        <v>#DIV/0!</v>
      </c>
      <c r="BZ24" s="22"/>
      <c r="CA24" s="23" t="e">
        <f aca="false">(IF(ISNUMBER(AX24),AX24*$AQ$2,0)+(IF(ISNUMBER(BG24),BG24*$AZ$2,0)+IF(ISNUMBER(BP24),BP24*$BI$2,0)+IF(ISNUMBER(BY24),BY24*$BR$2,0))/(IF(ISNUMBER(AX24),$AQ$2,0)+IF(ISNUMBER(BG24),$AZ$2,0)+IF(ISNUMBER(BP24),$BI$2,0)+IF(ISNUMBER(BY24),$BR$2,0)))</f>
        <v>#DIV/0!</v>
      </c>
      <c r="CB24" s="23" t="e">
        <f aca="false">AN24</f>
        <v>#DIV/0!</v>
      </c>
      <c r="CC24" s="23" t="n">
        <f aca="false">AO24</f>
        <v>0</v>
      </c>
      <c r="CD24" s="26" t="e">
        <f aca="false">CA24*2/3+CC24/3</f>
        <v>#DIV/0!</v>
      </c>
      <c r="CE24" s="12"/>
      <c r="CF24" s="3"/>
      <c r="CG24" s="3"/>
      <c r="CH24" s="3"/>
      <c r="CI24" s="3"/>
      <c r="CJ24" s="3"/>
      <c r="CK24" s="3"/>
      <c r="CL24" s="3"/>
    </row>
    <row r="25" customFormat="false" ht="12.8" hidden="false" customHeight="false" outlineLevel="0" collapsed="false">
      <c r="A25" s="19" t="n">
        <v>21</v>
      </c>
      <c r="B25" s="20"/>
      <c r="C25" s="20"/>
      <c r="D25" s="15"/>
      <c r="E25" s="15"/>
      <c r="F25" s="15"/>
      <c r="G25" s="15"/>
      <c r="H25" s="15"/>
      <c r="I25" s="15"/>
      <c r="J25" s="21" t="e">
        <f aca="false">SUMPRODUCT($D$4:$I$4,D25:I25)/SUMPRODUCT($D$4:$I$4,IF(ISNUMBER(D25:I25),1,0))</f>
        <v>#DIV/0!</v>
      </c>
      <c r="K25" s="22" t="e">
        <f aca="false">ROUND(J25,0)</f>
        <v>#DIV/0!</v>
      </c>
      <c r="L25" s="22"/>
      <c r="M25" s="15"/>
      <c r="N25" s="15"/>
      <c r="O25" s="15"/>
      <c r="P25" s="15"/>
      <c r="Q25" s="15"/>
      <c r="R25" s="15"/>
      <c r="S25" s="21" t="e">
        <f aca="false">SUMPRODUCT($M$4:$R$4,M25:R25)/SUMPRODUCT($M$4:$R$4,IF(ISNUMBER(M25:R25),1,0))</f>
        <v>#DIV/0!</v>
      </c>
      <c r="T25" s="22" t="e">
        <f aca="false">ROUND(S25,0)</f>
        <v>#DIV/0!</v>
      </c>
      <c r="U25" s="22"/>
      <c r="V25" s="15"/>
      <c r="W25" s="15"/>
      <c r="X25" s="15"/>
      <c r="Y25" s="15"/>
      <c r="Z25" s="15"/>
      <c r="AA25" s="15"/>
      <c r="AB25" s="21" t="e">
        <f aca="false">SUMPRODUCT($V$4:$AA$4,V25:AA25)/SUMPRODUCT($V$4:$AA$4,IF(ISNUMBER(V25:AA25),1,0))</f>
        <v>#DIV/0!</v>
      </c>
      <c r="AC25" s="22" t="e">
        <f aca="false">ROUND(AB25,0)</f>
        <v>#DIV/0!</v>
      </c>
      <c r="AD25" s="22"/>
      <c r="AE25" s="15"/>
      <c r="AF25" s="15"/>
      <c r="AG25" s="15"/>
      <c r="AH25" s="15"/>
      <c r="AI25" s="15"/>
      <c r="AJ25" s="15"/>
      <c r="AK25" s="21" t="e">
        <f aca="false">SUMPRODUCT($AE$4:$AJ$4,AE25:AJ25)/SUMPRODUCT($AE$4:$AJ$4,IF(ISNUMBER(AE25:AJ25),1,0))</f>
        <v>#DIV/0!</v>
      </c>
      <c r="AL25" s="22" t="e">
        <f aca="false">ROUND(AK25,0)</f>
        <v>#DIV/0!</v>
      </c>
      <c r="AM25" s="22"/>
      <c r="AN25" s="23" t="e">
        <f aca="false">(IF(ISNUMBER(K25),K25*$D$2,0)+IF(ISNUMBER(T25),T25*$M$2,0)+IF(ISNUMBER(AC25),AC25*$V$2,0)+IF(ISNUMBER(AL25),AL25*$AE$2,0))/(IF(ISNUMBER(K25),$D$2,0)+IF(ISNUMBER(T25),$M$2,0)+IF(ISNUMBER(AC25),$V$2,0)+IF(ISNUMBER(AL25),$AE$2,0))</f>
        <v>#DIV/0!</v>
      </c>
      <c r="AO25" s="24"/>
      <c r="AP25" s="25"/>
      <c r="AQ25" s="15"/>
      <c r="AR25" s="15"/>
      <c r="AS25" s="15"/>
      <c r="AT25" s="15"/>
      <c r="AU25" s="15"/>
      <c r="AV25" s="15"/>
      <c r="AW25" s="21" t="e">
        <f aca="false">SUMPRODUCT($D$4:$I$4,AQ25:AV25)/SUMPRODUCT($D$4:$I$4,IF(ISNUMBER(AQ25:AV25),1,0))</f>
        <v>#DIV/0!</v>
      </c>
      <c r="AX25" s="22" t="e">
        <f aca="false">AW25</f>
        <v>#DIV/0!</v>
      </c>
      <c r="AY25" s="22"/>
      <c r="AZ25" s="15"/>
      <c r="BA25" s="15"/>
      <c r="BB25" s="15"/>
      <c r="BC25" s="15"/>
      <c r="BD25" s="15"/>
      <c r="BE25" s="15"/>
      <c r="BF25" s="21" t="e">
        <f aca="false">SUMPRODUCT($D$4:$I$4,AZ25:BE25)/SUMPRODUCT($D$4:$I$4,IF(ISNUMBER(AZ25:BE25),1,0))</f>
        <v>#DIV/0!</v>
      </c>
      <c r="BG25" s="22" t="e">
        <f aca="false">BF25</f>
        <v>#DIV/0!</v>
      </c>
      <c r="BH25" s="22"/>
      <c r="BI25" s="15"/>
      <c r="BJ25" s="15"/>
      <c r="BK25" s="15"/>
      <c r="BL25" s="15"/>
      <c r="BM25" s="15"/>
      <c r="BN25" s="15"/>
      <c r="BO25" s="21" t="e">
        <f aca="false">SUMPRODUCT($D$4:$I$4,BI25:BN25)/SUMPRODUCT($D$4:$I$4,IF(ISNUMBER(BI25:BN25),1,0))</f>
        <v>#DIV/0!</v>
      </c>
      <c r="BP25" s="22" t="e">
        <f aca="false">BO25</f>
        <v>#DIV/0!</v>
      </c>
      <c r="BQ25" s="22"/>
      <c r="BR25" s="15"/>
      <c r="BS25" s="15"/>
      <c r="BT25" s="15"/>
      <c r="BU25" s="15"/>
      <c r="BV25" s="15"/>
      <c r="BW25" s="15"/>
      <c r="BX25" s="21" t="e">
        <f aca="false">SUMPRODUCT($D$4:$I$4,BR25:BW25)/SUMPRODUCT($D$4:$I$4,IF(ISNUMBER(BR25:BW25),1,0))</f>
        <v>#DIV/0!</v>
      </c>
      <c r="BY25" s="22" t="e">
        <f aca="false">BX25</f>
        <v>#DIV/0!</v>
      </c>
      <c r="BZ25" s="22"/>
      <c r="CA25" s="23" t="e">
        <f aca="false">(IF(ISNUMBER(AX25),AX25*$AQ$2,0)+(IF(ISNUMBER(BG25),BG25*$AZ$2,0)+IF(ISNUMBER(BP25),BP25*$BI$2,0)+IF(ISNUMBER(BY25),BY25*$BR$2,0))/(IF(ISNUMBER(AX25),$AQ$2,0)+IF(ISNUMBER(BG25),$AZ$2,0)+IF(ISNUMBER(BP25),$BI$2,0)+IF(ISNUMBER(BY25),$BR$2,0)))</f>
        <v>#DIV/0!</v>
      </c>
      <c r="CB25" s="23" t="e">
        <f aca="false">AN25</f>
        <v>#DIV/0!</v>
      </c>
      <c r="CC25" s="23" t="n">
        <f aca="false">AO25</f>
        <v>0</v>
      </c>
      <c r="CD25" s="26" t="e">
        <f aca="false">CA25*2/3+CC25/3</f>
        <v>#DIV/0!</v>
      </c>
      <c r="CE25" s="12"/>
      <c r="CF25" s="3"/>
      <c r="CG25" s="3"/>
      <c r="CH25" s="3"/>
      <c r="CI25" s="3"/>
      <c r="CJ25" s="3"/>
      <c r="CK25" s="3"/>
      <c r="CL25" s="3"/>
    </row>
    <row r="26" customFormat="false" ht="12.8" hidden="false" customHeight="false" outlineLevel="0" collapsed="false">
      <c r="A26" s="19" t="n">
        <v>22</v>
      </c>
      <c r="B26" s="20"/>
      <c r="C26" s="20"/>
      <c r="D26" s="15"/>
      <c r="E26" s="15"/>
      <c r="F26" s="15"/>
      <c r="G26" s="15"/>
      <c r="H26" s="15"/>
      <c r="I26" s="15"/>
      <c r="J26" s="21" t="e">
        <f aca="false">SUMPRODUCT($D$4:$I$4,D26:I26)/SUMPRODUCT($D$4:$I$4,IF(ISNUMBER(D26:I26),1,0))</f>
        <v>#DIV/0!</v>
      </c>
      <c r="K26" s="22" t="e">
        <f aca="false">ROUND(J26,0)</f>
        <v>#DIV/0!</v>
      </c>
      <c r="L26" s="22"/>
      <c r="M26" s="15"/>
      <c r="N26" s="15"/>
      <c r="O26" s="15"/>
      <c r="P26" s="15"/>
      <c r="Q26" s="15"/>
      <c r="R26" s="15"/>
      <c r="S26" s="21" t="e">
        <f aca="false">SUMPRODUCT($M$4:$R$4,M26:R26)/SUMPRODUCT($M$4:$R$4,IF(ISNUMBER(M26:R26),1,0))</f>
        <v>#DIV/0!</v>
      </c>
      <c r="T26" s="22" t="e">
        <f aca="false">ROUND(S26,0)</f>
        <v>#DIV/0!</v>
      </c>
      <c r="U26" s="22"/>
      <c r="V26" s="15"/>
      <c r="W26" s="15"/>
      <c r="X26" s="15"/>
      <c r="Y26" s="15"/>
      <c r="Z26" s="15"/>
      <c r="AA26" s="15"/>
      <c r="AB26" s="21" t="e">
        <f aca="false">SUMPRODUCT($V$4:$AA$4,V26:AA26)/SUMPRODUCT($V$4:$AA$4,IF(ISNUMBER(V26:AA26),1,0))</f>
        <v>#DIV/0!</v>
      </c>
      <c r="AC26" s="22" t="e">
        <f aca="false">ROUND(AB26,0)</f>
        <v>#DIV/0!</v>
      </c>
      <c r="AD26" s="22"/>
      <c r="AE26" s="15"/>
      <c r="AF26" s="15"/>
      <c r="AG26" s="15"/>
      <c r="AH26" s="15"/>
      <c r="AI26" s="15"/>
      <c r="AJ26" s="15"/>
      <c r="AK26" s="21" t="e">
        <f aca="false">SUMPRODUCT($AE$4:$AJ$4,AE26:AJ26)/SUMPRODUCT($AE$4:$AJ$4,IF(ISNUMBER(AE26:AJ26),1,0))</f>
        <v>#DIV/0!</v>
      </c>
      <c r="AL26" s="22" t="e">
        <f aca="false">ROUND(AK26,0)</f>
        <v>#DIV/0!</v>
      </c>
      <c r="AM26" s="22"/>
      <c r="AN26" s="23" t="e">
        <f aca="false">(IF(ISNUMBER(K26),K26*$D$2,0)+IF(ISNUMBER(T26),T26*$M$2,0)+IF(ISNUMBER(AC26),AC26*$V$2,0)+IF(ISNUMBER(AL26),AL26*$AE$2,0))/(IF(ISNUMBER(K26),$D$2,0)+IF(ISNUMBER(T26),$M$2,0)+IF(ISNUMBER(AC26),$V$2,0)+IF(ISNUMBER(AL26),$AE$2,0))</f>
        <v>#DIV/0!</v>
      </c>
      <c r="AO26" s="24"/>
      <c r="AP26" s="25"/>
      <c r="AQ26" s="15"/>
      <c r="AR26" s="15"/>
      <c r="AS26" s="15"/>
      <c r="AT26" s="15"/>
      <c r="AU26" s="15"/>
      <c r="AV26" s="15"/>
      <c r="AW26" s="21" t="e">
        <f aca="false">SUMPRODUCT($D$4:$I$4,AQ26:AV26)/SUMPRODUCT($D$4:$I$4,IF(ISNUMBER(AQ26:AV26),1,0))</f>
        <v>#DIV/0!</v>
      </c>
      <c r="AX26" s="22" t="e">
        <f aca="false">AW26</f>
        <v>#DIV/0!</v>
      </c>
      <c r="AY26" s="22"/>
      <c r="AZ26" s="15"/>
      <c r="BA26" s="15"/>
      <c r="BB26" s="15"/>
      <c r="BC26" s="15"/>
      <c r="BD26" s="15"/>
      <c r="BE26" s="15"/>
      <c r="BF26" s="21" t="e">
        <f aca="false">SUMPRODUCT($D$4:$I$4,AZ26:BE26)/SUMPRODUCT($D$4:$I$4,IF(ISNUMBER(AZ26:BE26),1,0))</f>
        <v>#DIV/0!</v>
      </c>
      <c r="BG26" s="22" t="e">
        <f aca="false">BF26</f>
        <v>#DIV/0!</v>
      </c>
      <c r="BH26" s="22"/>
      <c r="BI26" s="15"/>
      <c r="BJ26" s="15"/>
      <c r="BK26" s="15"/>
      <c r="BL26" s="15"/>
      <c r="BM26" s="15"/>
      <c r="BN26" s="15"/>
      <c r="BO26" s="21" t="e">
        <f aca="false">SUMPRODUCT($D$4:$I$4,BI26:BN26)/SUMPRODUCT($D$4:$I$4,IF(ISNUMBER(BI26:BN26),1,0))</f>
        <v>#DIV/0!</v>
      </c>
      <c r="BP26" s="22" t="e">
        <f aca="false">BO26</f>
        <v>#DIV/0!</v>
      </c>
      <c r="BQ26" s="22"/>
      <c r="BR26" s="15"/>
      <c r="BS26" s="15"/>
      <c r="BT26" s="15"/>
      <c r="BU26" s="15"/>
      <c r="BV26" s="15"/>
      <c r="BW26" s="15"/>
      <c r="BX26" s="21" t="e">
        <f aca="false">SUMPRODUCT($D$4:$I$4,BR26:BW26)/SUMPRODUCT($D$4:$I$4,IF(ISNUMBER(BR26:BW26),1,0))</f>
        <v>#DIV/0!</v>
      </c>
      <c r="BY26" s="22" t="e">
        <f aca="false">BX26</f>
        <v>#DIV/0!</v>
      </c>
      <c r="BZ26" s="22"/>
      <c r="CA26" s="23" t="e">
        <f aca="false">(IF(ISNUMBER(AX26),AX26*$AQ$2,0)+(IF(ISNUMBER(BG26),BG26*$AZ$2,0)+IF(ISNUMBER(BP26),BP26*$BI$2,0)+IF(ISNUMBER(BY26),BY26*$BR$2,0))/(IF(ISNUMBER(AX26),$AQ$2,0)+IF(ISNUMBER(BG26),$AZ$2,0)+IF(ISNUMBER(BP26),$BI$2,0)+IF(ISNUMBER(BY26),$BR$2,0)))</f>
        <v>#DIV/0!</v>
      </c>
      <c r="CB26" s="23" t="e">
        <f aca="false">AN26</f>
        <v>#DIV/0!</v>
      </c>
      <c r="CC26" s="23" t="n">
        <f aca="false">AO26</f>
        <v>0</v>
      </c>
      <c r="CD26" s="26" t="e">
        <f aca="false">CA26*2/3+CC26/3</f>
        <v>#DIV/0!</v>
      </c>
      <c r="CE26" s="12"/>
      <c r="CF26" s="3"/>
      <c r="CG26" s="3"/>
      <c r="CH26" s="3"/>
      <c r="CI26" s="3"/>
      <c r="CJ26" s="3"/>
      <c r="CK26" s="3"/>
      <c r="CL26" s="3"/>
    </row>
    <row r="27" customFormat="false" ht="12.8" hidden="false" customHeight="false" outlineLevel="0" collapsed="false">
      <c r="A27" s="19" t="n">
        <v>23</v>
      </c>
      <c r="B27" s="20"/>
      <c r="C27" s="20"/>
      <c r="D27" s="15"/>
      <c r="E27" s="15"/>
      <c r="F27" s="15"/>
      <c r="G27" s="15"/>
      <c r="H27" s="15"/>
      <c r="I27" s="15"/>
      <c r="J27" s="21" t="e">
        <f aca="false">SUMPRODUCT($D$4:$I$4,D27:I27)/SUMPRODUCT($D$4:$I$4,IF(ISNUMBER(D27:I27),1,0))</f>
        <v>#DIV/0!</v>
      </c>
      <c r="K27" s="22" t="e">
        <f aca="false">ROUND(J27,0)</f>
        <v>#DIV/0!</v>
      </c>
      <c r="L27" s="22"/>
      <c r="M27" s="15"/>
      <c r="N27" s="15"/>
      <c r="O27" s="15"/>
      <c r="P27" s="15"/>
      <c r="Q27" s="15"/>
      <c r="R27" s="15"/>
      <c r="S27" s="21" t="e">
        <f aca="false">SUMPRODUCT($M$4:$R$4,M27:R27)/SUMPRODUCT($M$4:$R$4,IF(ISNUMBER(M27:R27),1,0))</f>
        <v>#DIV/0!</v>
      </c>
      <c r="T27" s="22" t="e">
        <f aca="false">ROUND(S27,0)</f>
        <v>#DIV/0!</v>
      </c>
      <c r="U27" s="22"/>
      <c r="V27" s="15"/>
      <c r="W27" s="15"/>
      <c r="X27" s="15"/>
      <c r="Y27" s="15"/>
      <c r="Z27" s="15"/>
      <c r="AA27" s="15"/>
      <c r="AB27" s="21" t="e">
        <f aca="false">SUMPRODUCT($V$4:$AA$4,V27:AA27)/SUMPRODUCT($V$4:$AA$4,IF(ISNUMBER(V27:AA27),1,0))</f>
        <v>#DIV/0!</v>
      </c>
      <c r="AC27" s="22" t="e">
        <f aca="false">ROUND(AB27,0)</f>
        <v>#DIV/0!</v>
      </c>
      <c r="AD27" s="22"/>
      <c r="AE27" s="15"/>
      <c r="AF27" s="15"/>
      <c r="AG27" s="15"/>
      <c r="AH27" s="15"/>
      <c r="AI27" s="15"/>
      <c r="AJ27" s="15"/>
      <c r="AK27" s="21" t="e">
        <f aca="false">SUMPRODUCT($AE$4:$AJ$4,AE27:AJ27)/SUMPRODUCT($AE$4:$AJ$4,IF(ISNUMBER(AE27:AJ27),1,0))</f>
        <v>#DIV/0!</v>
      </c>
      <c r="AL27" s="22" t="e">
        <f aca="false">ROUND(AK27,0)</f>
        <v>#DIV/0!</v>
      </c>
      <c r="AM27" s="22"/>
      <c r="AN27" s="23" t="e">
        <f aca="false">(IF(ISNUMBER(K27),K27*$D$2,0)+IF(ISNUMBER(T27),T27*$M$2,0)+IF(ISNUMBER(AC27),AC27*$V$2,0)+IF(ISNUMBER(AL27),AL27*$AE$2,0))/(IF(ISNUMBER(K27),$D$2,0)+IF(ISNUMBER(T27),$M$2,0)+IF(ISNUMBER(AC27),$V$2,0)+IF(ISNUMBER(AL27),$AE$2,0))</f>
        <v>#DIV/0!</v>
      </c>
      <c r="AO27" s="24"/>
      <c r="AP27" s="25"/>
      <c r="AQ27" s="15"/>
      <c r="AR27" s="15"/>
      <c r="AS27" s="15"/>
      <c r="AT27" s="15"/>
      <c r="AU27" s="15"/>
      <c r="AV27" s="15"/>
      <c r="AW27" s="21" t="e">
        <f aca="false">SUMPRODUCT($D$4:$I$4,AQ27:AV27)/SUMPRODUCT($D$4:$I$4,IF(ISNUMBER(AQ27:AV27),1,0))</f>
        <v>#DIV/0!</v>
      </c>
      <c r="AX27" s="22" t="e">
        <f aca="false">AW27</f>
        <v>#DIV/0!</v>
      </c>
      <c r="AY27" s="22"/>
      <c r="AZ27" s="15"/>
      <c r="BA27" s="15"/>
      <c r="BB27" s="15"/>
      <c r="BC27" s="15"/>
      <c r="BD27" s="15"/>
      <c r="BE27" s="15"/>
      <c r="BF27" s="21" t="e">
        <f aca="false">SUMPRODUCT($D$4:$I$4,AZ27:BE27)/SUMPRODUCT($D$4:$I$4,IF(ISNUMBER(AZ27:BE27),1,0))</f>
        <v>#DIV/0!</v>
      </c>
      <c r="BG27" s="22" t="e">
        <f aca="false">BF27</f>
        <v>#DIV/0!</v>
      </c>
      <c r="BH27" s="22"/>
      <c r="BI27" s="15"/>
      <c r="BJ27" s="15"/>
      <c r="BK27" s="15"/>
      <c r="BL27" s="15"/>
      <c r="BM27" s="15"/>
      <c r="BN27" s="15"/>
      <c r="BO27" s="21" t="e">
        <f aca="false">SUMPRODUCT($D$4:$I$4,BI27:BN27)/SUMPRODUCT($D$4:$I$4,IF(ISNUMBER(BI27:BN27),1,0))</f>
        <v>#DIV/0!</v>
      </c>
      <c r="BP27" s="22" t="e">
        <f aca="false">BO27</f>
        <v>#DIV/0!</v>
      </c>
      <c r="BQ27" s="22"/>
      <c r="BR27" s="15"/>
      <c r="BS27" s="15"/>
      <c r="BT27" s="15"/>
      <c r="BU27" s="15"/>
      <c r="BV27" s="15"/>
      <c r="BW27" s="15"/>
      <c r="BX27" s="21" t="e">
        <f aca="false">SUMPRODUCT($D$4:$I$4,BR27:BW27)/SUMPRODUCT($D$4:$I$4,IF(ISNUMBER(BR27:BW27),1,0))</f>
        <v>#DIV/0!</v>
      </c>
      <c r="BY27" s="22" t="e">
        <f aca="false">BX27</f>
        <v>#DIV/0!</v>
      </c>
      <c r="BZ27" s="22"/>
      <c r="CA27" s="23" t="e">
        <f aca="false">(IF(ISNUMBER(AX27),AX27*$AQ$2,0)+(IF(ISNUMBER(BG27),BG27*$AZ$2,0)+IF(ISNUMBER(BP27),BP27*$BI$2,0)+IF(ISNUMBER(BY27),BY27*$BR$2,0))/(IF(ISNUMBER(AX27),$AQ$2,0)+IF(ISNUMBER(BG27),$AZ$2,0)+IF(ISNUMBER(BP27),$BI$2,0)+IF(ISNUMBER(BY27),$BR$2,0)))</f>
        <v>#DIV/0!</v>
      </c>
      <c r="CB27" s="23" t="e">
        <f aca="false">AN27</f>
        <v>#DIV/0!</v>
      </c>
      <c r="CC27" s="23" t="n">
        <f aca="false">AO27</f>
        <v>0</v>
      </c>
      <c r="CD27" s="26" t="e">
        <f aca="false">CA27*2/3+CC27/3</f>
        <v>#DIV/0!</v>
      </c>
      <c r="CE27" s="12"/>
      <c r="CF27" s="3"/>
      <c r="CG27" s="3"/>
      <c r="CH27" s="3"/>
      <c r="CI27" s="3"/>
      <c r="CJ27" s="3"/>
      <c r="CK27" s="3"/>
      <c r="CL27" s="3"/>
    </row>
    <row r="28" customFormat="false" ht="12.8" hidden="false" customHeight="false" outlineLevel="0" collapsed="false">
      <c r="A28" s="19" t="n">
        <v>24</v>
      </c>
      <c r="B28" s="20"/>
      <c r="C28" s="20"/>
      <c r="D28" s="15"/>
      <c r="E28" s="15"/>
      <c r="F28" s="15"/>
      <c r="G28" s="15"/>
      <c r="H28" s="15"/>
      <c r="I28" s="15"/>
      <c r="J28" s="21" t="e">
        <f aca="false">SUMPRODUCT($D$4:$I$4,D28:I28)/SUMPRODUCT($D$4:$I$4,IF(ISNUMBER(D28:I28),1,0))</f>
        <v>#DIV/0!</v>
      </c>
      <c r="K28" s="22" t="e">
        <f aca="false">ROUND(J28,0)</f>
        <v>#DIV/0!</v>
      </c>
      <c r="L28" s="22"/>
      <c r="M28" s="15"/>
      <c r="N28" s="15"/>
      <c r="O28" s="15"/>
      <c r="P28" s="15"/>
      <c r="Q28" s="15"/>
      <c r="R28" s="15"/>
      <c r="S28" s="21" t="e">
        <f aca="false">SUMPRODUCT($M$4:$R$4,M28:R28)/SUMPRODUCT($M$4:$R$4,IF(ISNUMBER(M28:R28),1,0))</f>
        <v>#DIV/0!</v>
      </c>
      <c r="T28" s="22" t="e">
        <f aca="false">ROUND(S28,0)</f>
        <v>#DIV/0!</v>
      </c>
      <c r="U28" s="22"/>
      <c r="V28" s="15"/>
      <c r="W28" s="15"/>
      <c r="X28" s="15"/>
      <c r="Y28" s="15"/>
      <c r="Z28" s="15"/>
      <c r="AA28" s="15"/>
      <c r="AB28" s="21" t="e">
        <f aca="false">SUMPRODUCT($V$4:$AA$4,V28:AA28)/SUMPRODUCT($V$4:$AA$4,IF(ISNUMBER(V28:AA28),1,0))</f>
        <v>#DIV/0!</v>
      </c>
      <c r="AC28" s="22" t="e">
        <f aca="false">ROUND(AB28,0)</f>
        <v>#DIV/0!</v>
      </c>
      <c r="AD28" s="22"/>
      <c r="AE28" s="15"/>
      <c r="AF28" s="15"/>
      <c r="AG28" s="15"/>
      <c r="AH28" s="15"/>
      <c r="AI28" s="15"/>
      <c r="AJ28" s="15"/>
      <c r="AK28" s="21" t="e">
        <f aca="false">SUMPRODUCT($AE$4:$AJ$4,AE28:AJ28)/SUMPRODUCT($AE$4:$AJ$4,IF(ISNUMBER(AE28:AJ28),1,0))</f>
        <v>#DIV/0!</v>
      </c>
      <c r="AL28" s="22" t="e">
        <f aca="false">ROUND(AK28,0)</f>
        <v>#DIV/0!</v>
      </c>
      <c r="AM28" s="22"/>
      <c r="AN28" s="23" t="e">
        <f aca="false">(IF(ISNUMBER(K28),K28*$D$2,0)+IF(ISNUMBER(T28),T28*$M$2,0)+IF(ISNUMBER(AC28),AC28*$V$2,0)+IF(ISNUMBER(AL28),AL28*$AE$2,0))/(IF(ISNUMBER(K28),$D$2,0)+IF(ISNUMBER(T28),$M$2,0)+IF(ISNUMBER(AC28),$V$2,0)+IF(ISNUMBER(AL28),$AE$2,0))</f>
        <v>#DIV/0!</v>
      </c>
      <c r="AO28" s="24"/>
      <c r="AP28" s="25"/>
      <c r="AQ28" s="15"/>
      <c r="AR28" s="15"/>
      <c r="AS28" s="15"/>
      <c r="AT28" s="15"/>
      <c r="AU28" s="15"/>
      <c r="AV28" s="15"/>
      <c r="AW28" s="21" t="e">
        <f aca="false">SUMPRODUCT($D$4:$I$4,AQ28:AV28)/SUMPRODUCT($D$4:$I$4,IF(ISNUMBER(AQ28:AV28),1,0))</f>
        <v>#DIV/0!</v>
      </c>
      <c r="AX28" s="22" t="e">
        <f aca="false">AW28</f>
        <v>#DIV/0!</v>
      </c>
      <c r="AY28" s="22"/>
      <c r="AZ28" s="15"/>
      <c r="BA28" s="15"/>
      <c r="BB28" s="15"/>
      <c r="BC28" s="15"/>
      <c r="BD28" s="15"/>
      <c r="BE28" s="15"/>
      <c r="BF28" s="21" t="e">
        <f aca="false">SUMPRODUCT($D$4:$I$4,AZ28:BE28)/SUMPRODUCT($D$4:$I$4,IF(ISNUMBER(AZ28:BE28),1,0))</f>
        <v>#DIV/0!</v>
      </c>
      <c r="BG28" s="22" t="e">
        <f aca="false">BF28</f>
        <v>#DIV/0!</v>
      </c>
      <c r="BH28" s="22"/>
      <c r="BI28" s="15"/>
      <c r="BJ28" s="15"/>
      <c r="BK28" s="15"/>
      <c r="BL28" s="15"/>
      <c r="BM28" s="15"/>
      <c r="BN28" s="15"/>
      <c r="BO28" s="21" t="e">
        <f aca="false">SUMPRODUCT($D$4:$I$4,BI28:BN28)/SUMPRODUCT($D$4:$I$4,IF(ISNUMBER(BI28:BN28),1,0))</f>
        <v>#DIV/0!</v>
      </c>
      <c r="BP28" s="22" t="e">
        <f aca="false">BO28</f>
        <v>#DIV/0!</v>
      </c>
      <c r="BQ28" s="22"/>
      <c r="BR28" s="15"/>
      <c r="BS28" s="15"/>
      <c r="BT28" s="15"/>
      <c r="BU28" s="15"/>
      <c r="BV28" s="15"/>
      <c r="BW28" s="15"/>
      <c r="BX28" s="21" t="e">
        <f aca="false">SUMPRODUCT($D$4:$I$4,BR28:BW28)/SUMPRODUCT($D$4:$I$4,IF(ISNUMBER(BR28:BW28),1,0))</f>
        <v>#DIV/0!</v>
      </c>
      <c r="BY28" s="22" t="e">
        <f aca="false">BX28</f>
        <v>#DIV/0!</v>
      </c>
      <c r="BZ28" s="22"/>
      <c r="CA28" s="23" t="e">
        <f aca="false">(IF(ISNUMBER(AX28),AX28*$AQ$2,0)+(IF(ISNUMBER(BG28),BG28*$AZ$2,0)+IF(ISNUMBER(BP28),BP28*$BI$2,0)+IF(ISNUMBER(BY28),BY28*$BR$2,0))/(IF(ISNUMBER(AX28),$AQ$2,0)+IF(ISNUMBER(BG28),$AZ$2,0)+IF(ISNUMBER(BP28),$BI$2,0)+IF(ISNUMBER(BY28),$BR$2,0)))</f>
        <v>#DIV/0!</v>
      </c>
      <c r="CB28" s="23" t="e">
        <f aca="false">AN28</f>
        <v>#DIV/0!</v>
      </c>
      <c r="CC28" s="23" t="n">
        <f aca="false">AO28</f>
        <v>0</v>
      </c>
      <c r="CD28" s="26" t="e">
        <f aca="false">CA28*2/3+CC28/3</f>
        <v>#DIV/0!</v>
      </c>
      <c r="CE28" s="12"/>
      <c r="CF28" s="3"/>
      <c r="CG28" s="3"/>
      <c r="CH28" s="3"/>
      <c r="CI28" s="3"/>
      <c r="CJ28" s="3"/>
      <c r="CK28" s="3"/>
      <c r="CL28" s="3"/>
    </row>
    <row r="29" customFormat="false" ht="12.8" hidden="false" customHeight="false" outlineLevel="0" collapsed="false">
      <c r="A29" s="19" t="n">
        <v>25</v>
      </c>
      <c r="B29" s="20"/>
      <c r="C29" s="20"/>
      <c r="D29" s="15"/>
      <c r="E29" s="15"/>
      <c r="F29" s="15"/>
      <c r="G29" s="15"/>
      <c r="H29" s="15"/>
      <c r="I29" s="15"/>
      <c r="J29" s="21" t="e">
        <f aca="false">SUMPRODUCT($D$4:$I$4,D29:I29)/SUMPRODUCT($D$4:$I$4,IF(ISNUMBER(D29:I29),1,0))</f>
        <v>#DIV/0!</v>
      </c>
      <c r="K29" s="22" t="e">
        <f aca="false">ROUND(J29,0)</f>
        <v>#DIV/0!</v>
      </c>
      <c r="L29" s="22"/>
      <c r="M29" s="15"/>
      <c r="N29" s="15"/>
      <c r="O29" s="15"/>
      <c r="P29" s="15"/>
      <c r="Q29" s="15"/>
      <c r="R29" s="15"/>
      <c r="S29" s="21" t="e">
        <f aca="false">SUMPRODUCT($M$4:$R$4,M29:R29)/SUMPRODUCT($M$4:$R$4,IF(ISNUMBER(M29:R29),1,0))</f>
        <v>#DIV/0!</v>
      </c>
      <c r="T29" s="22" t="e">
        <f aca="false">ROUND(S29,0)</f>
        <v>#DIV/0!</v>
      </c>
      <c r="U29" s="22"/>
      <c r="V29" s="15"/>
      <c r="W29" s="15"/>
      <c r="X29" s="15"/>
      <c r="Y29" s="15"/>
      <c r="Z29" s="15"/>
      <c r="AA29" s="15"/>
      <c r="AB29" s="21" t="e">
        <f aca="false">SUMPRODUCT($V$4:$AA$4,V29:AA29)/SUMPRODUCT($V$4:$AA$4,IF(ISNUMBER(V29:AA29),1,0))</f>
        <v>#DIV/0!</v>
      </c>
      <c r="AC29" s="22" t="e">
        <f aca="false">ROUND(AB29,0)</f>
        <v>#DIV/0!</v>
      </c>
      <c r="AD29" s="22"/>
      <c r="AE29" s="15"/>
      <c r="AF29" s="15"/>
      <c r="AG29" s="15"/>
      <c r="AH29" s="15"/>
      <c r="AI29" s="15"/>
      <c r="AJ29" s="15"/>
      <c r="AK29" s="21" t="e">
        <f aca="false">SUMPRODUCT($AE$4:$AJ$4,AE29:AJ29)/SUMPRODUCT($AE$4:$AJ$4,IF(ISNUMBER(AE29:AJ29),1,0))</f>
        <v>#DIV/0!</v>
      </c>
      <c r="AL29" s="22" t="e">
        <f aca="false">ROUND(AK29,0)</f>
        <v>#DIV/0!</v>
      </c>
      <c r="AM29" s="22"/>
      <c r="AN29" s="23" t="e">
        <f aca="false">(IF(ISNUMBER(K29),K29*$D$2,0)+IF(ISNUMBER(T29),T29*$M$2,0)+IF(ISNUMBER(AC29),AC29*$V$2,0)+IF(ISNUMBER(AL29),AL29*$AE$2,0))/(IF(ISNUMBER(K29),$D$2,0)+IF(ISNUMBER(T29),$M$2,0)+IF(ISNUMBER(AC29),$V$2,0)+IF(ISNUMBER(AL29),$AE$2,0))</f>
        <v>#DIV/0!</v>
      </c>
      <c r="AO29" s="24"/>
      <c r="AP29" s="25"/>
      <c r="AQ29" s="15"/>
      <c r="AR29" s="15"/>
      <c r="AS29" s="15"/>
      <c r="AT29" s="15"/>
      <c r="AU29" s="15"/>
      <c r="AV29" s="15"/>
      <c r="AW29" s="21" t="e">
        <f aca="false">SUMPRODUCT($D$4:$I$4,AQ29:AV29)/SUMPRODUCT($D$4:$I$4,IF(ISNUMBER(AQ29:AV29),1,0))</f>
        <v>#DIV/0!</v>
      </c>
      <c r="AX29" s="22" t="e">
        <f aca="false">AW29</f>
        <v>#DIV/0!</v>
      </c>
      <c r="AY29" s="22"/>
      <c r="AZ29" s="15"/>
      <c r="BA29" s="15"/>
      <c r="BB29" s="15"/>
      <c r="BC29" s="15"/>
      <c r="BD29" s="15"/>
      <c r="BE29" s="15"/>
      <c r="BF29" s="21" t="e">
        <f aca="false">SUMPRODUCT($D$4:$I$4,AZ29:BE29)/SUMPRODUCT($D$4:$I$4,IF(ISNUMBER(AZ29:BE29),1,0))</f>
        <v>#DIV/0!</v>
      </c>
      <c r="BG29" s="22" t="e">
        <f aca="false">BF29</f>
        <v>#DIV/0!</v>
      </c>
      <c r="BH29" s="22"/>
      <c r="BI29" s="15"/>
      <c r="BJ29" s="15"/>
      <c r="BK29" s="15"/>
      <c r="BL29" s="15"/>
      <c r="BM29" s="15"/>
      <c r="BN29" s="15"/>
      <c r="BO29" s="21" t="e">
        <f aca="false">SUMPRODUCT($D$4:$I$4,BI29:BN29)/SUMPRODUCT($D$4:$I$4,IF(ISNUMBER(BI29:BN29),1,0))</f>
        <v>#DIV/0!</v>
      </c>
      <c r="BP29" s="22" t="e">
        <f aca="false">BO29</f>
        <v>#DIV/0!</v>
      </c>
      <c r="BQ29" s="22"/>
      <c r="BR29" s="15"/>
      <c r="BS29" s="15"/>
      <c r="BT29" s="15"/>
      <c r="BU29" s="15"/>
      <c r="BV29" s="15"/>
      <c r="BW29" s="15"/>
      <c r="BX29" s="21" t="e">
        <f aca="false">SUMPRODUCT($D$4:$I$4,BR29:BW29)/SUMPRODUCT($D$4:$I$4,IF(ISNUMBER(BR29:BW29),1,0))</f>
        <v>#DIV/0!</v>
      </c>
      <c r="BY29" s="22" t="e">
        <f aca="false">BX29</f>
        <v>#DIV/0!</v>
      </c>
      <c r="BZ29" s="22"/>
      <c r="CA29" s="23" t="e">
        <f aca="false">(IF(ISNUMBER(AX29),AX29*$AQ$2,0)+(IF(ISNUMBER(BG29),BG29*$AZ$2,0)+IF(ISNUMBER(BP29),BP29*$BI$2,0)+IF(ISNUMBER(BY29),BY29*$BR$2,0))/(IF(ISNUMBER(AX29),$AQ$2,0)+IF(ISNUMBER(BG29),$AZ$2,0)+IF(ISNUMBER(BP29),$BI$2,0)+IF(ISNUMBER(BY29),$BR$2,0)))</f>
        <v>#DIV/0!</v>
      </c>
      <c r="CB29" s="23" t="e">
        <f aca="false">AN29</f>
        <v>#DIV/0!</v>
      </c>
      <c r="CC29" s="23" t="n">
        <f aca="false">AO29</f>
        <v>0</v>
      </c>
      <c r="CD29" s="26" t="e">
        <f aca="false">CA29*2/3+CC29/3</f>
        <v>#DIV/0!</v>
      </c>
      <c r="CE29" s="12"/>
      <c r="CF29" s="3"/>
      <c r="CG29" s="3"/>
      <c r="CH29" s="3"/>
      <c r="CI29" s="3"/>
      <c r="CJ29" s="3"/>
      <c r="CK29" s="3"/>
      <c r="CL29" s="3"/>
    </row>
    <row r="30" customFormat="false" ht="12.8" hidden="false" customHeight="false" outlineLevel="0" collapsed="false">
      <c r="A30" s="19" t="n">
        <v>26</v>
      </c>
      <c r="B30" s="20"/>
      <c r="C30" s="20"/>
      <c r="D30" s="15"/>
      <c r="E30" s="15"/>
      <c r="F30" s="15"/>
      <c r="G30" s="15"/>
      <c r="H30" s="15"/>
      <c r="I30" s="15"/>
      <c r="J30" s="21" t="e">
        <f aca="false">SUMPRODUCT($D$4:$I$4,D30:I30)/SUMPRODUCT($D$4:$I$4,IF(ISNUMBER(D30:I30),1,0))</f>
        <v>#DIV/0!</v>
      </c>
      <c r="K30" s="22" t="e">
        <f aca="false">ROUND(J30,0)</f>
        <v>#DIV/0!</v>
      </c>
      <c r="L30" s="22"/>
      <c r="M30" s="15"/>
      <c r="N30" s="15"/>
      <c r="O30" s="15"/>
      <c r="P30" s="15"/>
      <c r="Q30" s="15"/>
      <c r="R30" s="15"/>
      <c r="S30" s="21" t="e">
        <f aca="false">SUMPRODUCT($M$4:$R$4,M30:R30)/SUMPRODUCT($M$4:$R$4,IF(ISNUMBER(M30:R30),1,0))</f>
        <v>#DIV/0!</v>
      </c>
      <c r="T30" s="22" t="e">
        <f aca="false">ROUND(S30,0)</f>
        <v>#DIV/0!</v>
      </c>
      <c r="U30" s="22"/>
      <c r="V30" s="15"/>
      <c r="W30" s="15"/>
      <c r="X30" s="15"/>
      <c r="Y30" s="15"/>
      <c r="Z30" s="15"/>
      <c r="AA30" s="15"/>
      <c r="AB30" s="21" t="e">
        <f aca="false">SUMPRODUCT($V$4:$AA$4,V30:AA30)/SUMPRODUCT($V$4:$AA$4,IF(ISNUMBER(V30:AA30),1,0))</f>
        <v>#DIV/0!</v>
      </c>
      <c r="AC30" s="22" t="e">
        <f aca="false">ROUND(AB30,0)</f>
        <v>#DIV/0!</v>
      </c>
      <c r="AD30" s="22"/>
      <c r="AE30" s="15"/>
      <c r="AF30" s="15"/>
      <c r="AG30" s="15"/>
      <c r="AH30" s="15"/>
      <c r="AI30" s="15"/>
      <c r="AJ30" s="15"/>
      <c r="AK30" s="21" t="e">
        <f aca="false">SUMPRODUCT($AE$4:$AJ$4,AE30:AJ30)/SUMPRODUCT($AE$4:$AJ$4,IF(ISNUMBER(AE30:AJ30),1,0))</f>
        <v>#DIV/0!</v>
      </c>
      <c r="AL30" s="22" t="e">
        <f aca="false">ROUND(AK30,0)</f>
        <v>#DIV/0!</v>
      </c>
      <c r="AM30" s="22"/>
      <c r="AN30" s="23" t="e">
        <f aca="false">(IF(ISNUMBER(K30),K30*$D$2,0)+IF(ISNUMBER(T30),T30*$M$2,0)+IF(ISNUMBER(AC30),AC30*$V$2,0)+IF(ISNUMBER(AL30),AL30*$AE$2,0))/(IF(ISNUMBER(K30),$D$2,0)+IF(ISNUMBER(T30),$M$2,0)+IF(ISNUMBER(AC30),$V$2,0)+IF(ISNUMBER(AL30),$AE$2,0))</f>
        <v>#DIV/0!</v>
      </c>
      <c r="AO30" s="24"/>
      <c r="AP30" s="25"/>
      <c r="AQ30" s="15"/>
      <c r="AR30" s="15"/>
      <c r="AS30" s="15"/>
      <c r="AT30" s="15"/>
      <c r="AU30" s="15"/>
      <c r="AV30" s="15"/>
      <c r="AW30" s="21" t="e">
        <f aca="false">SUMPRODUCT($D$4:$I$4,AQ30:AV30)/SUMPRODUCT($D$4:$I$4,IF(ISNUMBER(AQ30:AV30),1,0))</f>
        <v>#DIV/0!</v>
      </c>
      <c r="AX30" s="22" t="e">
        <f aca="false">AW30</f>
        <v>#DIV/0!</v>
      </c>
      <c r="AY30" s="22"/>
      <c r="AZ30" s="15"/>
      <c r="BA30" s="15"/>
      <c r="BB30" s="15"/>
      <c r="BC30" s="15"/>
      <c r="BD30" s="15"/>
      <c r="BE30" s="15"/>
      <c r="BF30" s="21" t="e">
        <f aca="false">SUMPRODUCT($D$4:$I$4,AZ30:BE30)/SUMPRODUCT($D$4:$I$4,IF(ISNUMBER(AZ30:BE30),1,0))</f>
        <v>#DIV/0!</v>
      </c>
      <c r="BG30" s="22" t="e">
        <f aca="false">BF30</f>
        <v>#DIV/0!</v>
      </c>
      <c r="BH30" s="22"/>
      <c r="BI30" s="15"/>
      <c r="BJ30" s="15"/>
      <c r="BK30" s="15"/>
      <c r="BL30" s="15"/>
      <c r="BM30" s="15"/>
      <c r="BN30" s="15"/>
      <c r="BO30" s="21" t="e">
        <f aca="false">SUMPRODUCT($D$4:$I$4,BI30:BN30)/SUMPRODUCT($D$4:$I$4,IF(ISNUMBER(BI30:BN30),1,0))</f>
        <v>#DIV/0!</v>
      </c>
      <c r="BP30" s="22" t="e">
        <f aca="false">BO30</f>
        <v>#DIV/0!</v>
      </c>
      <c r="BQ30" s="22"/>
      <c r="BR30" s="15"/>
      <c r="BS30" s="15"/>
      <c r="BT30" s="15"/>
      <c r="BU30" s="15"/>
      <c r="BV30" s="15"/>
      <c r="BW30" s="15"/>
      <c r="BX30" s="21" t="e">
        <f aca="false">SUMPRODUCT($D$4:$I$4,BR30:BW30)/SUMPRODUCT($D$4:$I$4,IF(ISNUMBER(BR30:BW30),1,0))</f>
        <v>#DIV/0!</v>
      </c>
      <c r="BY30" s="22" t="e">
        <f aca="false">BX30</f>
        <v>#DIV/0!</v>
      </c>
      <c r="BZ30" s="22"/>
      <c r="CA30" s="23" t="e">
        <f aca="false">(IF(ISNUMBER(AX30),AX30*$AQ$2,0)+(IF(ISNUMBER(BG30),BG30*$AZ$2,0)+IF(ISNUMBER(BP30),BP30*$BI$2,0)+IF(ISNUMBER(BY30),BY30*$BR$2,0))/(IF(ISNUMBER(AX30),$AQ$2,0)+IF(ISNUMBER(BG30),$AZ$2,0)+IF(ISNUMBER(BP30),$BI$2,0)+IF(ISNUMBER(BY30),$BR$2,0)))</f>
        <v>#DIV/0!</v>
      </c>
      <c r="CB30" s="23" t="e">
        <f aca="false">AN30</f>
        <v>#DIV/0!</v>
      </c>
      <c r="CC30" s="23" t="n">
        <f aca="false">AO30</f>
        <v>0</v>
      </c>
      <c r="CD30" s="26" t="e">
        <f aca="false">CA30*2/3+CC30/3</f>
        <v>#DIV/0!</v>
      </c>
      <c r="CE30" s="12"/>
      <c r="CF30" s="3"/>
      <c r="CG30" s="3"/>
      <c r="CH30" s="3"/>
      <c r="CI30" s="3"/>
      <c r="CJ30" s="3"/>
      <c r="CK30" s="3"/>
      <c r="CL30" s="3"/>
    </row>
    <row r="31" customFormat="false" ht="12.8" hidden="false" customHeight="false" outlineLevel="0" collapsed="false">
      <c r="A31" s="19" t="n">
        <v>27</v>
      </c>
      <c r="B31" s="20"/>
      <c r="C31" s="20"/>
      <c r="D31" s="15"/>
      <c r="E31" s="15"/>
      <c r="F31" s="15"/>
      <c r="G31" s="15"/>
      <c r="H31" s="15"/>
      <c r="I31" s="15"/>
      <c r="J31" s="21" t="e">
        <f aca="false">SUMPRODUCT($D$4:$I$4,D31:I31)/SUMPRODUCT($D$4:$I$4,IF(ISNUMBER(D31:I31),1,0))</f>
        <v>#DIV/0!</v>
      </c>
      <c r="K31" s="22" t="e">
        <f aca="false">ROUND(J31,0)</f>
        <v>#DIV/0!</v>
      </c>
      <c r="L31" s="22"/>
      <c r="M31" s="15"/>
      <c r="N31" s="15"/>
      <c r="O31" s="15"/>
      <c r="P31" s="15"/>
      <c r="Q31" s="15"/>
      <c r="R31" s="15"/>
      <c r="S31" s="21" t="e">
        <f aca="false">SUMPRODUCT($M$4:$R$4,M31:R31)/SUMPRODUCT($M$4:$R$4,IF(ISNUMBER(M31:R31),1,0))</f>
        <v>#DIV/0!</v>
      </c>
      <c r="T31" s="22" t="e">
        <f aca="false">ROUND(S31,0)</f>
        <v>#DIV/0!</v>
      </c>
      <c r="U31" s="22"/>
      <c r="V31" s="15"/>
      <c r="W31" s="15"/>
      <c r="X31" s="15"/>
      <c r="Y31" s="15"/>
      <c r="Z31" s="15"/>
      <c r="AA31" s="15"/>
      <c r="AB31" s="21" t="e">
        <f aca="false">SUMPRODUCT($V$4:$AA$4,V31:AA31)/SUMPRODUCT($V$4:$AA$4,IF(ISNUMBER(V31:AA31),1,0))</f>
        <v>#DIV/0!</v>
      </c>
      <c r="AC31" s="22" t="e">
        <f aca="false">ROUND(AB31,0)</f>
        <v>#DIV/0!</v>
      </c>
      <c r="AD31" s="22"/>
      <c r="AE31" s="15"/>
      <c r="AF31" s="15"/>
      <c r="AG31" s="15"/>
      <c r="AH31" s="15"/>
      <c r="AI31" s="15"/>
      <c r="AJ31" s="15"/>
      <c r="AK31" s="21" t="e">
        <f aca="false">SUMPRODUCT($AE$4:$AJ$4,AE31:AJ31)/SUMPRODUCT($AE$4:$AJ$4,IF(ISNUMBER(AE31:AJ31),1,0))</f>
        <v>#DIV/0!</v>
      </c>
      <c r="AL31" s="22" t="e">
        <f aca="false">ROUND(AK31,0)</f>
        <v>#DIV/0!</v>
      </c>
      <c r="AM31" s="22"/>
      <c r="AN31" s="23" t="e">
        <f aca="false">(IF(ISNUMBER(K31),K31*$D$2,0)+IF(ISNUMBER(T31),T31*$M$2,0)+IF(ISNUMBER(AC31),AC31*$V$2,0)+IF(ISNUMBER(AL31),AL31*$AE$2,0))/(IF(ISNUMBER(K31),$D$2,0)+IF(ISNUMBER(T31),$M$2,0)+IF(ISNUMBER(AC31),$V$2,0)+IF(ISNUMBER(AL31),$AE$2,0))</f>
        <v>#DIV/0!</v>
      </c>
      <c r="AO31" s="24"/>
      <c r="AP31" s="25"/>
      <c r="AQ31" s="15"/>
      <c r="AR31" s="15"/>
      <c r="AS31" s="15"/>
      <c r="AT31" s="15"/>
      <c r="AU31" s="15"/>
      <c r="AV31" s="15"/>
      <c r="AW31" s="21" t="e">
        <f aca="false">SUMPRODUCT($D$4:$I$4,AQ31:AV31)/SUMPRODUCT($D$4:$I$4,IF(ISNUMBER(AQ31:AV31),1,0))</f>
        <v>#DIV/0!</v>
      </c>
      <c r="AX31" s="22" t="e">
        <f aca="false">AW31</f>
        <v>#DIV/0!</v>
      </c>
      <c r="AY31" s="22"/>
      <c r="AZ31" s="15"/>
      <c r="BA31" s="15"/>
      <c r="BB31" s="15"/>
      <c r="BC31" s="15"/>
      <c r="BD31" s="15"/>
      <c r="BE31" s="15"/>
      <c r="BF31" s="21" t="e">
        <f aca="false">SUMPRODUCT($D$4:$I$4,AZ31:BE31)/SUMPRODUCT($D$4:$I$4,IF(ISNUMBER(AZ31:BE31),1,0))</f>
        <v>#DIV/0!</v>
      </c>
      <c r="BG31" s="22" t="e">
        <f aca="false">BF31</f>
        <v>#DIV/0!</v>
      </c>
      <c r="BH31" s="22"/>
      <c r="BI31" s="15"/>
      <c r="BJ31" s="15"/>
      <c r="BK31" s="15"/>
      <c r="BL31" s="15"/>
      <c r="BM31" s="15"/>
      <c r="BN31" s="15"/>
      <c r="BO31" s="21" t="e">
        <f aca="false">SUMPRODUCT($D$4:$I$4,BI31:BN31)/SUMPRODUCT($D$4:$I$4,IF(ISNUMBER(BI31:BN31),1,0))</f>
        <v>#DIV/0!</v>
      </c>
      <c r="BP31" s="22" t="e">
        <f aca="false">BO31</f>
        <v>#DIV/0!</v>
      </c>
      <c r="BQ31" s="22"/>
      <c r="BR31" s="15"/>
      <c r="BS31" s="15"/>
      <c r="BT31" s="15"/>
      <c r="BU31" s="15"/>
      <c r="BV31" s="15"/>
      <c r="BW31" s="15"/>
      <c r="BX31" s="21" t="e">
        <f aca="false">SUMPRODUCT($D$4:$I$4,BR31:BW31)/SUMPRODUCT($D$4:$I$4,IF(ISNUMBER(BR31:BW31),1,0))</f>
        <v>#DIV/0!</v>
      </c>
      <c r="BY31" s="22" t="e">
        <f aca="false">BX31</f>
        <v>#DIV/0!</v>
      </c>
      <c r="BZ31" s="22"/>
      <c r="CA31" s="23" t="e">
        <f aca="false">(IF(ISNUMBER(AX31),AX31*$AQ$2,0)+(IF(ISNUMBER(BG31),BG31*$AZ$2,0)+IF(ISNUMBER(BP31),BP31*$BI$2,0)+IF(ISNUMBER(BY31),BY31*$BR$2,0))/(IF(ISNUMBER(AX31),$AQ$2,0)+IF(ISNUMBER(BG31),$AZ$2,0)+IF(ISNUMBER(BP31),$BI$2,0)+IF(ISNUMBER(BY31),$BR$2,0)))</f>
        <v>#DIV/0!</v>
      </c>
      <c r="CB31" s="23" t="e">
        <f aca="false">AN31</f>
        <v>#DIV/0!</v>
      </c>
      <c r="CC31" s="23" t="n">
        <f aca="false">AO31</f>
        <v>0</v>
      </c>
      <c r="CD31" s="26" t="e">
        <f aca="false">CA31*2/3+CC31/3</f>
        <v>#DIV/0!</v>
      </c>
      <c r="CE31" s="12"/>
      <c r="CF31" s="3"/>
      <c r="CG31" s="3"/>
      <c r="CH31" s="3"/>
      <c r="CI31" s="3"/>
      <c r="CJ31" s="3"/>
      <c r="CK31" s="3"/>
      <c r="CL31" s="3"/>
    </row>
    <row r="32" customFormat="false" ht="12.8" hidden="false" customHeight="false" outlineLevel="0" collapsed="false">
      <c r="A32" s="19" t="n">
        <v>28</v>
      </c>
      <c r="B32" s="20"/>
      <c r="C32" s="20"/>
      <c r="D32" s="15"/>
      <c r="E32" s="15"/>
      <c r="F32" s="15"/>
      <c r="G32" s="15"/>
      <c r="H32" s="15"/>
      <c r="I32" s="15"/>
      <c r="J32" s="21" t="e">
        <f aca="false">SUMPRODUCT($D$4:$I$4,D32:I32)/SUMPRODUCT($D$4:$I$4,IF(ISNUMBER(D32:I32),1,0))</f>
        <v>#DIV/0!</v>
      </c>
      <c r="K32" s="22" t="e">
        <f aca="false">ROUND(J32,0)</f>
        <v>#DIV/0!</v>
      </c>
      <c r="L32" s="22"/>
      <c r="M32" s="15"/>
      <c r="N32" s="15"/>
      <c r="O32" s="15"/>
      <c r="P32" s="15"/>
      <c r="Q32" s="15"/>
      <c r="R32" s="15"/>
      <c r="S32" s="21" t="e">
        <f aca="false">SUMPRODUCT($M$4:$R$4,M32:R32)/SUMPRODUCT($M$4:$R$4,IF(ISNUMBER(M32:R32),1,0))</f>
        <v>#DIV/0!</v>
      </c>
      <c r="T32" s="22" t="e">
        <f aca="false">ROUND(S32,0)</f>
        <v>#DIV/0!</v>
      </c>
      <c r="U32" s="22"/>
      <c r="V32" s="15"/>
      <c r="W32" s="15"/>
      <c r="X32" s="15"/>
      <c r="Y32" s="15"/>
      <c r="Z32" s="15"/>
      <c r="AA32" s="15"/>
      <c r="AB32" s="21" t="e">
        <f aca="false">SUMPRODUCT($V$4:$AA$4,V32:AA32)/SUMPRODUCT($V$4:$AA$4,IF(ISNUMBER(V32:AA32),1,0))</f>
        <v>#DIV/0!</v>
      </c>
      <c r="AC32" s="22" t="e">
        <f aca="false">ROUND(AB32,0)</f>
        <v>#DIV/0!</v>
      </c>
      <c r="AD32" s="22"/>
      <c r="AE32" s="15"/>
      <c r="AF32" s="15"/>
      <c r="AG32" s="15"/>
      <c r="AH32" s="15"/>
      <c r="AI32" s="15"/>
      <c r="AJ32" s="15"/>
      <c r="AK32" s="21" t="e">
        <f aca="false">SUMPRODUCT($AE$4:$AJ$4,AE32:AJ32)/SUMPRODUCT($AE$4:$AJ$4,IF(ISNUMBER(AE32:AJ32),1,0))</f>
        <v>#DIV/0!</v>
      </c>
      <c r="AL32" s="22" t="e">
        <f aca="false">ROUND(AK32,0)</f>
        <v>#DIV/0!</v>
      </c>
      <c r="AM32" s="22"/>
      <c r="AN32" s="23" t="e">
        <f aca="false">(IF(ISNUMBER(K32),K32*$D$2,0)+IF(ISNUMBER(T32),T32*$M$2,0)+IF(ISNUMBER(AC32),AC32*$V$2,0)+IF(ISNUMBER(AL32),AL32*$AE$2,0))/(IF(ISNUMBER(K32),$D$2,0)+IF(ISNUMBER(T32),$M$2,0)+IF(ISNUMBER(AC32),$V$2,0)+IF(ISNUMBER(AL32),$AE$2,0))</f>
        <v>#DIV/0!</v>
      </c>
      <c r="AO32" s="24"/>
      <c r="AP32" s="25"/>
      <c r="AQ32" s="15"/>
      <c r="AR32" s="15"/>
      <c r="AS32" s="15"/>
      <c r="AT32" s="15"/>
      <c r="AU32" s="15"/>
      <c r="AV32" s="15"/>
      <c r="AW32" s="21" t="e">
        <f aca="false">SUMPRODUCT($D$4:$I$4,AQ32:AV32)/SUMPRODUCT($D$4:$I$4,IF(ISNUMBER(AQ32:AV32),1,0))</f>
        <v>#DIV/0!</v>
      </c>
      <c r="AX32" s="22" t="e">
        <f aca="false">AW32</f>
        <v>#DIV/0!</v>
      </c>
      <c r="AY32" s="22"/>
      <c r="AZ32" s="15"/>
      <c r="BA32" s="15"/>
      <c r="BB32" s="15"/>
      <c r="BC32" s="15"/>
      <c r="BD32" s="15"/>
      <c r="BE32" s="15"/>
      <c r="BF32" s="21" t="e">
        <f aca="false">SUMPRODUCT($D$4:$I$4,AZ32:BE32)/SUMPRODUCT($D$4:$I$4,IF(ISNUMBER(AZ32:BE32),1,0))</f>
        <v>#DIV/0!</v>
      </c>
      <c r="BG32" s="22" t="e">
        <f aca="false">BF32</f>
        <v>#DIV/0!</v>
      </c>
      <c r="BH32" s="22"/>
      <c r="BI32" s="15"/>
      <c r="BJ32" s="15"/>
      <c r="BK32" s="15"/>
      <c r="BL32" s="15"/>
      <c r="BM32" s="15"/>
      <c r="BN32" s="15"/>
      <c r="BO32" s="21" t="e">
        <f aca="false">SUMPRODUCT($D$4:$I$4,BI32:BN32)/SUMPRODUCT($D$4:$I$4,IF(ISNUMBER(BI32:BN32),1,0))</f>
        <v>#DIV/0!</v>
      </c>
      <c r="BP32" s="22" t="e">
        <f aca="false">BO32</f>
        <v>#DIV/0!</v>
      </c>
      <c r="BQ32" s="22"/>
      <c r="BR32" s="15"/>
      <c r="BS32" s="15"/>
      <c r="BT32" s="15"/>
      <c r="BU32" s="15"/>
      <c r="BV32" s="15"/>
      <c r="BW32" s="15"/>
      <c r="BX32" s="21" t="e">
        <f aca="false">SUMPRODUCT($D$4:$I$4,BR32:BW32)/SUMPRODUCT($D$4:$I$4,IF(ISNUMBER(BR32:BW32),1,0))</f>
        <v>#DIV/0!</v>
      </c>
      <c r="BY32" s="22" t="e">
        <f aca="false">BX32</f>
        <v>#DIV/0!</v>
      </c>
      <c r="BZ32" s="22"/>
      <c r="CA32" s="23" t="e">
        <f aca="false">(IF(ISNUMBER(AX32),AX32*$AQ$2,0)+(IF(ISNUMBER(BG32),BG32*$AZ$2,0)+IF(ISNUMBER(BP32),BP32*$BI$2,0)+IF(ISNUMBER(BY32),BY32*$BR$2,0))/(IF(ISNUMBER(AX32),$AQ$2,0)+IF(ISNUMBER(BG32),$AZ$2,0)+IF(ISNUMBER(BP32),$BI$2,0)+IF(ISNUMBER(BY32),$BR$2,0)))</f>
        <v>#DIV/0!</v>
      </c>
      <c r="CB32" s="23" t="e">
        <f aca="false">AN32</f>
        <v>#DIV/0!</v>
      </c>
      <c r="CC32" s="23" t="n">
        <f aca="false">AO32</f>
        <v>0</v>
      </c>
      <c r="CD32" s="26" t="e">
        <f aca="false">CA32*2/3+CC32/3</f>
        <v>#DIV/0!</v>
      </c>
      <c r="CE32" s="12"/>
      <c r="CF32" s="3"/>
      <c r="CG32" s="3"/>
      <c r="CH32" s="3"/>
      <c r="CI32" s="3"/>
      <c r="CJ32" s="3"/>
      <c r="CK32" s="3"/>
      <c r="CL32" s="3"/>
    </row>
    <row r="33" customFormat="false" ht="12.8" hidden="false" customHeight="false" outlineLevel="0" collapsed="false">
      <c r="A33" s="19" t="n">
        <v>29</v>
      </c>
      <c r="B33" s="20"/>
      <c r="C33" s="20"/>
      <c r="D33" s="15"/>
      <c r="E33" s="15"/>
      <c r="F33" s="15"/>
      <c r="G33" s="15"/>
      <c r="H33" s="15"/>
      <c r="I33" s="15"/>
      <c r="J33" s="21" t="e">
        <f aca="false">SUMPRODUCT($D$4:$I$4,D33:I33)/SUMPRODUCT($D$4:$I$4,IF(ISNUMBER(D33:I33),1,0))</f>
        <v>#DIV/0!</v>
      </c>
      <c r="K33" s="22" t="e">
        <f aca="false">ROUND(J33,0)</f>
        <v>#DIV/0!</v>
      </c>
      <c r="L33" s="22"/>
      <c r="M33" s="15"/>
      <c r="N33" s="15"/>
      <c r="O33" s="15"/>
      <c r="P33" s="15"/>
      <c r="Q33" s="15"/>
      <c r="R33" s="15"/>
      <c r="S33" s="21" t="e">
        <f aca="false">SUMPRODUCT($M$4:$R$4,M33:R33)/SUMPRODUCT($M$4:$R$4,IF(ISNUMBER(M33:R33),1,0))</f>
        <v>#DIV/0!</v>
      </c>
      <c r="T33" s="22" t="e">
        <f aca="false">ROUND(S33,0)</f>
        <v>#DIV/0!</v>
      </c>
      <c r="U33" s="22"/>
      <c r="V33" s="15"/>
      <c r="W33" s="15"/>
      <c r="X33" s="15"/>
      <c r="Y33" s="15"/>
      <c r="Z33" s="15"/>
      <c r="AA33" s="15"/>
      <c r="AB33" s="21" t="e">
        <f aca="false">SUMPRODUCT($V$4:$AA$4,V33:AA33)/SUMPRODUCT($V$4:$AA$4,IF(ISNUMBER(V33:AA33),1,0))</f>
        <v>#DIV/0!</v>
      </c>
      <c r="AC33" s="22" t="e">
        <f aca="false">ROUND(AB33,0)</f>
        <v>#DIV/0!</v>
      </c>
      <c r="AD33" s="22"/>
      <c r="AE33" s="15"/>
      <c r="AF33" s="15"/>
      <c r="AG33" s="15"/>
      <c r="AH33" s="15"/>
      <c r="AI33" s="15"/>
      <c r="AJ33" s="15"/>
      <c r="AK33" s="21" t="e">
        <f aca="false">SUMPRODUCT($AE$4:$AJ$4,AE33:AJ33)/SUMPRODUCT($AE$4:$AJ$4,IF(ISNUMBER(AE33:AJ33),1,0))</f>
        <v>#DIV/0!</v>
      </c>
      <c r="AL33" s="22" t="e">
        <f aca="false">ROUND(AK33,0)</f>
        <v>#DIV/0!</v>
      </c>
      <c r="AM33" s="22"/>
      <c r="AN33" s="23" t="e">
        <f aca="false">(IF(ISNUMBER(K33),K33*$D$2,0)+IF(ISNUMBER(T33),T33*$M$2,0)+IF(ISNUMBER(AC33),AC33*$V$2,0)+IF(ISNUMBER(AL33),AL33*$AE$2,0))/(IF(ISNUMBER(K33),$D$2,0)+IF(ISNUMBER(T33),$M$2,0)+IF(ISNUMBER(AC33),$V$2,0)+IF(ISNUMBER(AL33),$AE$2,0))</f>
        <v>#DIV/0!</v>
      </c>
      <c r="AO33" s="24"/>
      <c r="AP33" s="25"/>
      <c r="AQ33" s="15"/>
      <c r="AR33" s="15"/>
      <c r="AS33" s="15"/>
      <c r="AT33" s="15"/>
      <c r="AU33" s="15"/>
      <c r="AV33" s="15"/>
      <c r="AW33" s="21" t="e">
        <f aca="false">SUMPRODUCT($D$4:$I$4,AQ33:AV33)/SUMPRODUCT($D$4:$I$4,IF(ISNUMBER(AQ33:AV33),1,0))</f>
        <v>#DIV/0!</v>
      </c>
      <c r="AX33" s="22" t="e">
        <f aca="false">AW33</f>
        <v>#DIV/0!</v>
      </c>
      <c r="AY33" s="22"/>
      <c r="AZ33" s="15"/>
      <c r="BA33" s="15"/>
      <c r="BB33" s="15"/>
      <c r="BC33" s="15"/>
      <c r="BD33" s="15"/>
      <c r="BE33" s="15"/>
      <c r="BF33" s="21" t="e">
        <f aca="false">SUMPRODUCT($D$4:$I$4,AZ33:BE33)/SUMPRODUCT($D$4:$I$4,IF(ISNUMBER(AZ33:BE33),1,0))</f>
        <v>#DIV/0!</v>
      </c>
      <c r="BG33" s="22" t="e">
        <f aca="false">BF33</f>
        <v>#DIV/0!</v>
      </c>
      <c r="BH33" s="22"/>
      <c r="BI33" s="15"/>
      <c r="BJ33" s="15"/>
      <c r="BK33" s="15"/>
      <c r="BL33" s="15"/>
      <c r="BM33" s="15"/>
      <c r="BN33" s="15"/>
      <c r="BO33" s="21" t="e">
        <f aca="false">SUMPRODUCT($D$4:$I$4,BI33:BN33)/SUMPRODUCT($D$4:$I$4,IF(ISNUMBER(BI33:BN33),1,0))</f>
        <v>#DIV/0!</v>
      </c>
      <c r="BP33" s="22" t="e">
        <f aca="false">BO33</f>
        <v>#DIV/0!</v>
      </c>
      <c r="BQ33" s="22"/>
      <c r="BR33" s="15"/>
      <c r="BS33" s="15"/>
      <c r="BT33" s="15"/>
      <c r="BU33" s="15"/>
      <c r="BV33" s="15"/>
      <c r="BW33" s="15"/>
      <c r="BX33" s="21" t="e">
        <f aca="false">SUMPRODUCT($D$4:$I$4,BR33:BW33)/SUMPRODUCT($D$4:$I$4,IF(ISNUMBER(BR33:BW33),1,0))</f>
        <v>#DIV/0!</v>
      </c>
      <c r="BY33" s="22" t="e">
        <f aca="false">BX33</f>
        <v>#DIV/0!</v>
      </c>
      <c r="BZ33" s="22"/>
      <c r="CA33" s="23" t="e">
        <f aca="false">(IF(ISNUMBER(AX33),AX33*$AQ$2,0)+(IF(ISNUMBER(BG33),BG33*$AZ$2,0)+IF(ISNUMBER(BP33),BP33*$BI$2,0)+IF(ISNUMBER(BY33),BY33*$BR$2,0))/(IF(ISNUMBER(AX33),$AQ$2,0)+IF(ISNUMBER(BG33),$AZ$2,0)+IF(ISNUMBER(BP33),$BI$2,0)+IF(ISNUMBER(BY33),$BR$2,0)))</f>
        <v>#DIV/0!</v>
      </c>
      <c r="CB33" s="23" t="e">
        <f aca="false">AN33</f>
        <v>#DIV/0!</v>
      </c>
      <c r="CC33" s="23" t="n">
        <f aca="false">AO33</f>
        <v>0</v>
      </c>
      <c r="CD33" s="26" t="e">
        <f aca="false">CA33*2/3+CC33/3</f>
        <v>#DIV/0!</v>
      </c>
      <c r="CE33" s="12"/>
      <c r="CF33" s="3"/>
      <c r="CG33" s="3"/>
      <c r="CH33" s="3"/>
      <c r="CI33" s="3"/>
      <c r="CJ33" s="3"/>
      <c r="CK33" s="3"/>
      <c r="CL33" s="3"/>
    </row>
    <row r="34" customFormat="false" ht="35.35" hidden="false" customHeight="true" outlineLevel="0" collapsed="false">
      <c r="A34" s="19" t="n">
        <v>30</v>
      </c>
      <c r="B34" s="20"/>
      <c r="C34" s="20"/>
      <c r="D34" s="15"/>
      <c r="E34" s="15"/>
      <c r="F34" s="15"/>
      <c r="G34" s="15"/>
      <c r="H34" s="15"/>
      <c r="I34" s="15"/>
      <c r="J34" s="21" t="e">
        <f aca="false">SUMPRODUCT($D$4:$I$4,D34:I34)/SUMPRODUCT($D$4:$I$4,IF(ISNUMBER(D34:I34),1,0))</f>
        <v>#DIV/0!</v>
      </c>
      <c r="K34" s="22" t="e">
        <f aca="false">ROUND(J34,0)</f>
        <v>#DIV/0!</v>
      </c>
      <c r="L34" s="22"/>
      <c r="M34" s="15"/>
      <c r="N34" s="15"/>
      <c r="O34" s="15"/>
      <c r="P34" s="15"/>
      <c r="Q34" s="15"/>
      <c r="R34" s="15"/>
      <c r="S34" s="21" t="e">
        <f aca="false">SUMPRODUCT($M$4:$R$4,M34:R34)/SUMPRODUCT($M$4:$R$4,IF(ISNUMBER(M34:R34),1,0))</f>
        <v>#DIV/0!</v>
      </c>
      <c r="T34" s="22" t="e">
        <f aca="false">ROUND(S34,0)</f>
        <v>#DIV/0!</v>
      </c>
      <c r="U34" s="22"/>
      <c r="V34" s="15"/>
      <c r="W34" s="15"/>
      <c r="X34" s="15"/>
      <c r="Y34" s="15"/>
      <c r="Z34" s="15"/>
      <c r="AA34" s="15"/>
      <c r="AB34" s="21" t="e">
        <f aca="false">SUMPRODUCT($V$4:$AA$4,V34:AA34)/SUMPRODUCT($V$4:$AA$4,IF(ISNUMBER(V34:AA34),1,0))</f>
        <v>#DIV/0!</v>
      </c>
      <c r="AC34" s="22" t="e">
        <f aca="false">ROUND(AB34,0)</f>
        <v>#DIV/0!</v>
      </c>
      <c r="AD34" s="22"/>
      <c r="AE34" s="15"/>
      <c r="AF34" s="15"/>
      <c r="AG34" s="15"/>
      <c r="AH34" s="15"/>
      <c r="AI34" s="15"/>
      <c r="AJ34" s="15"/>
      <c r="AK34" s="21" t="e">
        <f aca="false">SUMPRODUCT($AE$4:$AJ$4,AE34:AJ34)/SUMPRODUCT($AE$4:$AJ$4,IF(ISNUMBER(AE34:AJ34),1,0))</f>
        <v>#DIV/0!</v>
      </c>
      <c r="AL34" s="22" t="e">
        <f aca="false">ROUND(AK34,0)</f>
        <v>#DIV/0!</v>
      </c>
      <c r="AM34" s="22"/>
      <c r="AN34" s="23" t="e">
        <f aca="false">(IF(ISNUMBER(K34),K34*$D$2,0)+IF(ISNUMBER(T34),T34*$M$2,0)+IF(ISNUMBER(AC34),AC34*$V$2,0)+IF(ISNUMBER(AL34),AL34*$AE$2,0))/(IF(ISNUMBER(K34),$D$2,0)+IF(ISNUMBER(T34),$M$2,0)+IF(ISNUMBER(AC34),$V$2,0)+IF(ISNUMBER(AL34),$AE$2,0))</f>
        <v>#DIV/0!</v>
      </c>
      <c r="AO34" s="24"/>
      <c r="AP34" s="25"/>
      <c r="AQ34" s="15"/>
      <c r="AR34" s="15"/>
      <c r="AS34" s="15"/>
      <c r="AT34" s="15"/>
      <c r="AU34" s="15"/>
      <c r="AV34" s="15"/>
      <c r="AW34" s="21" t="e">
        <f aca="false">SUMPRODUCT($D$4:$I$4,AQ34:AV34)/SUMPRODUCT($D$4:$I$4,IF(ISNUMBER(AQ34:AV34),1,0))</f>
        <v>#DIV/0!</v>
      </c>
      <c r="AX34" s="22" t="e">
        <f aca="false">AW34</f>
        <v>#DIV/0!</v>
      </c>
      <c r="AY34" s="22"/>
      <c r="AZ34" s="15"/>
      <c r="BA34" s="15"/>
      <c r="BB34" s="15"/>
      <c r="BC34" s="15"/>
      <c r="BD34" s="15"/>
      <c r="BE34" s="15"/>
      <c r="BF34" s="21" t="e">
        <f aca="false">SUMPRODUCT($D$4:$I$4,AZ34:BE34)/SUMPRODUCT($D$4:$I$4,IF(ISNUMBER(AZ34:BE34),1,0))</f>
        <v>#DIV/0!</v>
      </c>
      <c r="BG34" s="22" t="e">
        <f aca="false">BF34</f>
        <v>#DIV/0!</v>
      </c>
      <c r="BH34" s="22"/>
      <c r="BI34" s="15"/>
      <c r="BJ34" s="15"/>
      <c r="BK34" s="15"/>
      <c r="BL34" s="15"/>
      <c r="BM34" s="15"/>
      <c r="BN34" s="15"/>
      <c r="BO34" s="21" t="e">
        <f aca="false">SUMPRODUCT($D$4:$I$4,BI34:BN34)/SUMPRODUCT($D$4:$I$4,IF(ISNUMBER(BI34:BN34),1,0))</f>
        <v>#DIV/0!</v>
      </c>
      <c r="BP34" s="22" t="e">
        <f aca="false">BO34</f>
        <v>#DIV/0!</v>
      </c>
      <c r="BQ34" s="22"/>
      <c r="BR34" s="15"/>
      <c r="BS34" s="15"/>
      <c r="BT34" s="15"/>
      <c r="BU34" s="15"/>
      <c r="BV34" s="15"/>
      <c r="BW34" s="15"/>
      <c r="BX34" s="21" t="e">
        <f aca="false">SUMPRODUCT($D$4:$I$4,BR34:BW34)/SUMPRODUCT($D$4:$I$4,IF(ISNUMBER(BR34:BW34),1,0))</f>
        <v>#DIV/0!</v>
      </c>
      <c r="BY34" s="22" t="e">
        <f aca="false">BX34</f>
        <v>#DIV/0!</v>
      </c>
      <c r="BZ34" s="22"/>
      <c r="CA34" s="23" t="e">
        <f aca="false">(IF(ISNUMBER(AX34),AX34*$AQ$2,0)+(IF(ISNUMBER(BG34),BG34*$AZ$2,0)+IF(ISNUMBER(BP34),BP34*$BI$2,0)+IF(ISNUMBER(BY34),BY34*$BR$2,0))/(IF(ISNUMBER(AX34),$AQ$2,0)+IF(ISNUMBER(BG34),$AZ$2,0)+IF(ISNUMBER(BP34),$BI$2,0)+IF(ISNUMBER(BY34),$BR$2,0)))</f>
        <v>#DIV/0!</v>
      </c>
      <c r="CB34" s="23" t="e">
        <f aca="false">AN34</f>
        <v>#DIV/0!</v>
      </c>
      <c r="CC34" s="23" t="n">
        <f aca="false">AO34</f>
        <v>0</v>
      </c>
      <c r="CD34" s="26" t="e">
        <f aca="false">CA34*2/3+CC34/3</f>
        <v>#DIV/0!</v>
      </c>
      <c r="CE34" s="12"/>
      <c r="CF34" s="3"/>
      <c r="CG34" s="3"/>
      <c r="CH34" s="3"/>
      <c r="CI34" s="3"/>
      <c r="CJ34" s="3"/>
      <c r="CK34" s="3"/>
      <c r="CL34" s="3"/>
    </row>
    <row r="35" customFormat="false" ht="18.55" hidden="false" customHeight="true" outlineLevel="0" collapsed="false">
      <c r="A35" s="19" t="n">
        <v>31</v>
      </c>
      <c r="B35" s="27"/>
      <c r="C35" s="27"/>
      <c r="D35" s="15"/>
      <c r="E35" s="15"/>
      <c r="F35" s="15"/>
      <c r="G35" s="15"/>
      <c r="H35" s="15"/>
      <c r="I35" s="15"/>
      <c r="J35" s="21" t="e">
        <f aca="false">SUMPRODUCT($D$4:$I$4,D35:I35)/SUMPRODUCT($D$4:$I$4,IF(ISNUMBER(D35:I35),1,0))</f>
        <v>#DIV/0!</v>
      </c>
      <c r="K35" s="22" t="e">
        <f aca="false">ROUND(J35,0)</f>
        <v>#DIV/0!</v>
      </c>
      <c r="L35" s="22"/>
      <c r="M35" s="15"/>
      <c r="N35" s="15"/>
      <c r="O35" s="15"/>
      <c r="P35" s="15"/>
      <c r="Q35" s="15"/>
      <c r="R35" s="15"/>
      <c r="S35" s="21" t="e">
        <f aca="false">SUMPRODUCT($M$4:$R$4,M35:R35)/SUMPRODUCT($M$4:$R$4,IF(ISNUMBER(M35:R35),1,0))</f>
        <v>#DIV/0!</v>
      </c>
      <c r="T35" s="22" t="e">
        <f aca="false">ROUND(S35,0)</f>
        <v>#DIV/0!</v>
      </c>
      <c r="U35" s="22"/>
      <c r="V35" s="15"/>
      <c r="W35" s="15"/>
      <c r="X35" s="15"/>
      <c r="Y35" s="15"/>
      <c r="Z35" s="15"/>
      <c r="AA35" s="15"/>
      <c r="AB35" s="21" t="e">
        <f aca="false">SUMPRODUCT($V$4:$AA$4,V35:AA35)/SUMPRODUCT($V$4:$AA$4,IF(ISNUMBER(V35:AA35),1,0))</f>
        <v>#DIV/0!</v>
      </c>
      <c r="AC35" s="22" t="e">
        <f aca="false">ROUND(AB35,0)</f>
        <v>#DIV/0!</v>
      </c>
      <c r="AD35" s="22"/>
      <c r="AE35" s="15"/>
      <c r="AF35" s="15"/>
      <c r="AG35" s="15"/>
      <c r="AH35" s="15"/>
      <c r="AI35" s="15"/>
      <c r="AJ35" s="15"/>
      <c r="AK35" s="21" t="e">
        <f aca="false">SUMPRODUCT($AE$4:$AJ$4,AE35:AJ35)/SUMPRODUCT($AE$4:$AJ$4,IF(ISNUMBER(AE35:AJ35),1,0))</f>
        <v>#DIV/0!</v>
      </c>
      <c r="AL35" s="22" t="e">
        <f aca="false">ROUND(AK35,0)</f>
        <v>#DIV/0!</v>
      </c>
      <c r="AM35" s="22"/>
      <c r="AN35" s="23" t="e">
        <f aca="false">(IF(ISNUMBER(K35),K35*$D$2,0)+IF(ISNUMBER(T35),T35*$M$2,0)+IF(ISNUMBER(AC35),AC35*$V$2,0)+IF(ISNUMBER(AL35),AL35*$AE$2,0))/(IF(ISNUMBER(K35),$D$2,0)+IF(ISNUMBER(T35),$M$2,0)+IF(ISNUMBER(AC35),$V$2,0)+IF(ISNUMBER(AL35),$AE$2,0))</f>
        <v>#DIV/0!</v>
      </c>
      <c r="AO35" s="24"/>
      <c r="AP35" s="25"/>
      <c r="AQ35" s="15"/>
      <c r="AR35" s="15"/>
      <c r="AS35" s="15"/>
      <c r="AT35" s="15"/>
      <c r="AU35" s="15"/>
      <c r="AV35" s="15"/>
      <c r="AW35" s="21" t="e">
        <f aca="false">SUMPRODUCT($D$4:$I$4,AQ35:AV35)/SUMPRODUCT($D$4:$I$4,IF(ISNUMBER(AQ35:AV35),1,0))</f>
        <v>#DIV/0!</v>
      </c>
      <c r="AX35" s="22" t="e">
        <f aca="false">AW35</f>
        <v>#DIV/0!</v>
      </c>
      <c r="AY35" s="22"/>
      <c r="AZ35" s="15"/>
      <c r="BA35" s="15"/>
      <c r="BB35" s="15"/>
      <c r="BC35" s="15"/>
      <c r="BD35" s="15"/>
      <c r="BE35" s="15"/>
      <c r="BF35" s="21" t="e">
        <f aca="false">SUMPRODUCT($D$4:$I$4,AZ35:BE35)/SUMPRODUCT($D$4:$I$4,IF(ISNUMBER(AZ35:BE35),1,0))</f>
        <v>#DIV/0!</v>
      </c>
      <c r="BG35" s="22" t="e">
        <f aca="false">BF35</f>
        <v>#DIV/0!</v>
      </c>
      <c r="BH35" s="22"/>
      <c r="BI35" s="15"/>
      <c r="BJ35" s="15"/>
      <c r="BK35" s="15"/>
      <c r="BL35" s="15"/>
      <c r="BM35" s="15"/>
      <c r="BN35" s="15"/>
      <c r="BO35" s="21" t="e">
        <f aca="false">SUMPRODUCT($D$4:$I$4,BI35:BN35)/SUMPRODUCT($D$4:$I$4,IF(ISNUMBER(BI35:BN35),1,0))</f>
        <v>#DIV/0!</v>
      </c>
      <c r="BP35" s="22" t="e">
        <f aca="false">BO35</f>
        <v>#DIV/0!</v>
      </c>
      <c r="BQ35" s="22"/>
      <c r="BR35" s="15"/>
      <c r="BS35" s="15"/>
      <c r="BT35" s="15"/>
      <c r="BU35" s="15"/>
      <c r="BV35" s="15"/>
      <c r="BW35" s="15"/>
      <c r="BX35" s="21" t="e">
        <f aca="false">SUMPRODUCT($D$4:$I$4,BR35:BW35)/SUMPRODUCT($D$4:$I$4,IF(ISNUMBER(BR35:BW35),1,0))</f>
        <v>#DIV/0!</v>
      </c>
      <c r="BY35" s="22" t="e">
        <f aca="false">BX35</f>
        <v>#DIV/0!</v>
      </c>
      <c r="BZ35" s="22"/>
      <c r="CA35" s="23" t="e">
        <f aca="false">(IF(ISNUMBER(AX35),AX35*$AQ$2,0)+(IF(ISNUMBER(BG35),BG35*$AZ$2,0)+IF(ISNUMBER(BP35),BP35*$BI$2,0)+IF(ISNUMBER(BY35),BY35*$BR$2,0))/(IF(ISNUMBER(AX35),$AQ$2,0)+IF(ISNUMBER(BG35),$AZ$2,0)+IF(ISNUMBER(BP35),$BI$2,0)+IF(ISNUMBER(BY35),$BR$2,0)))</f>
        <v>#DIV/0!</v>
      </c>
      <c r="CB35" s="23" t="e">
        <f aca="false">AN35</f>
        <v>#DIV/0!</v>
      </c>
      <c r="CC35" s="23" t="n">
        <f aca="false">AO35</f>
        <v>0</v>
      </c>
      <c r="CD35" s="26" t="e">
        <f aca="false">CA35*2/3+CC35/3</f>
        <v>#DIV/0!</v>
      </c>
      <c r="CE35" s="12"/>
      <c r="CF35" s="3"/>
      <c r="CG35" s="3"/>
      <c r="CH35" s="3"/>
      <c r="CI35" s="3"/>
      <c r="CJ35" s="3"/>
      <c r="CK35" s="3"/>
      <c r="CL35" s="3"/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4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</row>
    <row r="37" customFormat="false" ht="12.8" hidden="false" customHeight="false" outlineLevel="0" collapsed="false">
      <c r="A37" s="3"/>
      <c r="B37" s="3"/>
      <c r="C37" s="3"/>
      <c r="D37" s="3"/>
      <c r="F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</row>
    <row r="38" customFormat="false" ht="13.8" hidden="false" customHeight="false" outlineLevel="0" collapsed="false">
      <c r="A38" s="3"/>
      <c r="B38" s="28" t="s">
        <v>12</v>
      </c>
      <c r="C38" s="28"/>
      <c r="D38" s="29" t="e">
        <f aca="false">AVERAGE(D5:D35)</f>
        <v>#DIV/0!</v>
      </c>
      <c r="F38" s="29" t="e">
        <f aca="false">AVERAGE(F5:F35)</f>
        <v>#DIV/0!</v>
      </c>
      <c r="H38" s="29" t="e">
        <f aca="false">AVERAGE(H5:H35)</f>
        <v>#DIV/0!</v>
      </c>
      <c r="J38" s="29" t="e">
        <f aca="false">AVERAGE(J5:J35)</f>
        <v>#DIV/0!</v>
      </c>
      <c r="K38" s="29" t="e">
        <f aca="false">AVERAGE(K5:K35)</f>
        <v>#DIV/0!</v>
      </c>
      <c r="L38" s="29" t="e">
        <f aca="false">AVERAGE(L5:L35)</f>
        <v>#DIV/0!</v>
      </c>
      <c r="M38" s="29" t="e">
        <f aca="false">AVERAGE(M5:M35)</f>
        <v>#DIV/0!</v>
      </c>
      <c r="N38" s="29"/>
      <c r="O38" s="29" t="e">
        <f aca="false">AVERAGE(O5:O35)</f>
        <v>#DIV/0!</v>
      </c>
      <c r="P38" s="29"/>
      <c r="Q38" s="29" t="e">
        <f aca="false">AVERAGE(Q5:Q35)</f>
        <v>#DIV/0!</v>
      </c>
      <c r="R38" s="29"/>
      <c r="S38" s="29" t="e">
        <f aca="false">AVERAGE(S5:S35)</f>
        <v>#DIV/0!</v>
      </c>
      <c r="T38" s="29" t="e">
        <f aca="false">AVERAGE(T5:T35)</f>
        <v>#DIV/0!</v>
      </c>
      <c r="U38" s="29" t="e">
        <f aca="false">AVERAGE(U5:U35)</f>
        <v>#DIV/0!</v>
      </c>
      <c r="V38" s="29" t="e">
        <f aca="false">AVERAGE(V5:V35)</f>
        <v>#DIV/0!</v>
      </c>
      <c r="W38" s="29"/>
      <c r="X38" s="29" t="e">
        <f aca="false">AVERAGE(X5:X35)</f>
        <v>#DIV/0!</v>
      </c>
      <c r="Y38" s="29"/>
      <c r="Z38" s="29" t="e">
        <f aca="false">AVERAGE(Z5:Z35)</f>
        <v>#DIV/0!</v>
      </c>
      <c r="AA38" s="29"/>
      <c r="AB38" s="29" t="e">
        <f aca="false">AVERAGE(AB5:AB35)</f>
        <v>#DIV/0!</v>
      </c>
      <c r="AC38" s="29" t="e">
        <f aca="false">AVERAGE(AC5:AC35)</f>
        <v>#DIV/0!</v>
      </c>
      <c r="AD38" s="29" t="e">
        <f aca="false">AVERAGE(AD5:AD35)</f>
        <v>#DIV/0!</v>
      </c>
      <c r="AE38" s="29" t="e">
        <f aca="false">AVERAGE(AE5:AE35)</f>
        <v>#DIV/0!</v>
      </c>
      <c r="AF38" s="29"/>
      <c r="AG38" s="29" t="e">
        <f aca="false">AVERAGE(AG5:AG35)</f>
        <v>#DIV/0!</v>
      </c>
      <c r="AH38" s="29"/>
      <c r="AI38" s="29" t="e">
        <f aca="false">AVERAGE(AI5:AI35)</f>
        <v>#DIV/0!</v>
      </c>
      <c r="AJ38" s="29"/>
      <c r="AK38" s="29" t="e">
        <f aca="false">AVERAGE(AK5:AK35)</f>
        <v>#DIV/0!</v>
      </c>
      <c r="AL38" s="29" t="e">
        <f aca="false">AVERAGE(AL5:AL35)</f>
        <v>#DIV/0!</v>
      </c>
      <c r="AM38" s="29" t="e">
        <f aca="false">AVERAGE(AM5:AM35)</f>
        <v>#DIV/0!</v>
      </c>
      <c r="AN38" s="29" t="e">
        <f aca="false">AVERAGE(AN5:AN35)</f>
        <v>#DIV/0!</v>
      </c>
      <c r="AO38" s="29" t="e">
        <f aca="false">AVERAGE(AO5:AO35)</f>
        <v>#DIV/0!</v>
      </c>
      <c r="AQ38" s="29" t="e">
        <f aca="false">AVERAGE(AQ5:AQ35)</f>
        <v>#DIV/0!</v>
      </c>
      <c r="AR38" s="29"/>
      <c r="AS38" s="29" t="e">
        <f aca="false">AVERAGE(AS5:AS35)</f>
        <v>#DIV/0!</v>
      </c>
      <c r="AT38" s="29"/>
      <c r="AU38" s="29" t="e">
        <f aca="false">AVERAGE(AU5:AU35)</f>
        <v>#DIV/0!</v>
      </c>
      <c r="AV38" s="29"/>
      <c r="AW38" s="29" t="e">
        <f aca="false">AVERAGE(AW5:AW35)</f>
        <v>#DIV/0!</v>
      </c>
      <c r="AX38" s="29" t="e">
        <f aca="false">AVERAGE(AX5:AX35)</f>
        <v>#DIV/0!</v>
      </c>
      <c r="AY38" s="29" t="e">
        <f aca="false">AVERAGE(AY5:AY35)</f>
        <v>#DIV/0!</v>
      </c>
      <c r="AZ38" s="29" t="e">
        <f aca="false">AVERAGE(AZ5:AZ35)</f>
        <v>#DIV/0!</v>
      </c>
      <c r="BA38" s="29"/>
      <c r="BB38" s="29" t="e">
        <f aca="false">AVERAGE(BB5:BB35)</f>
        <v>#DIV/0!</v>
      </c>
      <c r="BC38" s="29"/>
      <c r="BD38" s="29" t="e">
        <f aca="false">AVERAGE(BD5:BD35)</f>
        <v>#DIV/0!</v>
      </c>
      <c r="BE38" s="29"/>
      <c r="BF38" s="29" t="e">
        <f aca="false">AVERAGE(BF5:BF35)</f>
        <v>#DIV/0!</v>
      </c>
      <c r="BG38" s="29" t="e">
        <f aca="false">AVERAGE(BG5:BG35)</f>
        <v>#DIV/0!</v>
      </c>
      <c r="BH38" s="29" t="e">
        <f aca="false">AVERAGE(BH5:BH35)</f>
        <v>#DIV/0!</v>
      </c>
      <c r="BI38" s="29" t="e">
        <f aca="false">AVERAGE(BI5:BI35)</f>
        <v>#DIV/0!</v>
      </c>
      <c r="BJ38" s="29"/>
      <c r="BK38" s="29" t="e">
        <f aca="false">AVERAGE(BK5:BK35)</f>
        <v>#DIV/0!</v>
      </c>
      <c r="BL38" s="29"/>
      <c r="BM38" s="29" t="e">
        <f aca="false">AVERAGE(BM5:BM35)</f>
        <v>#DIV/0!</v>
      </c>
      <c r="BN38" s="29"/>
      <c r="BO38" s="29" t="e">
        <f aca="false">AVERAGE(BO5:BO35)</f>
        <v>#DIV/0!</v>
      </c>
      <c r="BP38" s="29" t="e">
        <f aca="false">AVERAGE(BP5:BP35)</f>
        <v>#DIV/0!</v>
      </c>
      <c r="BQ38" s="29" t="e">
        <f aca="false">AVERAGE(BQ5:BQ35)</f>
        <v>#DIV/0!</v>
      </c>
      <c r="BR38" s="29" t="e">
        <f aca="false">AVERAGE(BR5:BR35)</f>
        <v>#DIV/0!</v>
      </c>
      <c r="BS38" s="29"/>
      <c r="BT38" s="29" t="e">
        <f aca="false">AVERAGE(BT5:BT35)</f>
        <v>#DIV/0!</v>
      </c>
      <c r="BU38" s="29"/>
      <c r="BV38" s="29" t="e">
        <f aca="false">AVERAGE(BV5:BV35)</f>
        <v>#DIV/0!</v>
      </c>
      <c r="BW38" s="29"/>
      <c r="BX38" s="29" t="e">
        <f aca="false">AVERAGE(BX5:BX35)</f>
        <v>#DIV/0!</v>
      </c>
      <c r="BY38" s="29" t="e">
        <f aca="false">AVERAGE(BY5:BY35)</f>
        <v>#DIV/0!</v>
      </c>
      <c r="BZ38" s="29"/>
      <c r="CA38" s="29" t="e">
        <f aca="false">AVERAGE(CA5:CA35)</f>
        <v>#DIV/0!</v>
      </c>
      <c r="CB38" s="29" t="e">
        <f aca="false">AVERAGE(CB5:CB35)</f>
        <v>#DIV/0!</v>
      </c>
      <c r="CC38" s="29" t="n">
        <f aca="false">AVERAGE(CC5:CC35)</f>
        <v>0</v>
      </c>
      <c r="CD38" s="29" t="e">
        <f aca="false">AVERAGE(CD5:CD35)</f>
        <v>#DIV/0!</v>
      </c>
      <c r="CE38" s="29" t="e">
        <f aca="false">AVERAGE(CE5:CE35)</f>
        <v>#DIV/0!</v>
      </c>
      <c r="CF38" s="3"/>
      <c r="CG38" s="3"/>
      <c r="CH38" s="3"/>
      <c r="CI38" s="3"/>
      <c r="CJ38" s="3"/>
      <c r="CK38" s="3"/>
      <c r="CL38" s="3"/>
    </row>
    <row r="39" customFormat="false" ht="12.8" hidden="false" customHeight="false" outlineLevel="0" collapsed="false">
      <c r="B39" s="30"/>
      <c r="C39" s="30"/>
      <c r="AB39" s="3"/>
      <c r="AK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</row>
    <row r="40" customFormat="false" ht="13.2" hidden="false" customHeight="false" outlineLevel="0" collapsed="false">
      <c r="A40" s="3"/>
      <c r="B40" s="31" t="s">
        <v>13</v>
      </c>
      <c r="C40" s="32" t="s">
        <v>14</v>
      </c>
      <c r="D40" s="33" t="n">
        <f aca="false">COUNTIF(D$5:D$35,"1")</f>
        <v>0</v>
      </c>
      <c r="F40" s="33" t="n">
        <f aca="false">COUNTIF(F$5:F$35,"1")</f>
        <v>0</v>
      </c>
      <c r="H40" s="33" t="n">
        <f aca="false">COUNTIF(H$5:H$35,"1")</f>
        <v>0</v>
      </c>
      <c r="J40" s="33" t="n">
        <f aca="false">COUNTIF(J$5:J$35,"1")</f>
        <v>0</v>
      </c>
      <c r="K40" s="33" t="n">
        <f aca="false">COUNTIF(K$5:K$35,"1")</f>
        <v>0</v>
      </c>
      <c r="L40" s="33" t="n">
        <f aca="false">COUNTIF(L$5:L$35,"1")</f>
        <v>0</v>
      </c>
      <c r="M40" s="33" t="n">
        <f aca="false">COUNTIF(M$5:M$35,"1")</f>
        <v>0</v>
      </c>
      <c r="N40" s="33"/>
      <c r="O40" s="33" t="n">
        <f aca="false">COUNTIF(O$5:O$35,"1")</f>
        <v>0</v>
      </c>
      <c r="P40" s="33"/>
      <c r="Q40" s="33" t="n">
        <f aca="false">COUNTIF(Q$5:Q$35,"1")</f>
        <v>0</v>
      </c>
      <c r="R40" s="33"/>
      <c r="S40" s="33" t="n">
        <f aca="false">COUNTIF(S$5:S$35,"1")</f>
        <v>0</v>
      </c>
      <c r="T40" s="33" t="n">
        <f aca="false">COUNTIF(T$5:T$35,"1")</f>
        <v>0</v>
      </c>
      <c r="U40" s="33" t="n">
        <f aca="false">COUNTIF(U$5:U$35,"1")</f>
        <v>0</v>
      </c>
      <c r="V40" s="33" t="n">
        <f aca="false">COUNTIF(V$5:V$35,"1")</f>
        <v>0</v>
      </c>
      <c r="W40" s="33"/>
      <c r="X40" s="33" t="n">
        <f aca="false">COUNTIF(X$5:X$35,"1")</f>
        <v>0</v>
      </c>
      <c r="Y40" s="33"/>
      <c r="Z40" s="33" t="n">
        <f aca="false">COUNTIF(Z$5:Z$35,"1")</f>
        <v>0</v>
      </c>
      <c r="AA40" s="33"/>
      <c r="AB40" s="33" t="n">
        <f aca="false">COUNTIF(AB$5:AB$35,"1")</f>
        <v>0</v>
      </c>
      <c r="AC40" s="33" t="n">
        <f aca="false">COUNTIF(AC$5:AC$35,"1")</f>
        <v>0</v>
      </c>
      <c r="AD40" s="33" t="n">
        <f aca="false">COUNTIF(AD$5:AD$35,"1")</f>
        <v>0</v>
      </c>
      <c r="AE40" s="33" t="n">
        <f aca="false">COUNTIF(AE$5:AE$35,"1")</f>
        <v>0</v>
      </c>
      <c r="AF40" s="33"/>
      <c r="AG40" s="33" t="n">
        <f aca="false">COUNTIF(AG$5:AG$35,"1")</f>
        <v>0</v>
      </c>
      <c r="AH40" s="33"/>
      <c r="AI40" s="33" t="n">
        <f aca="false">COUNTIF(AI$5:AI$35,"1")</f>
        <v>0</v>
      </c>
      <c r="AJ40" s="33"/>
      <c r="AK40" s="33" t="n">
        <f aca="false">COUNTIF(AK$5:AK$35,"1")</f>
        <v>0</v>
      </c>
      <c r="AL40" s="33" t="n">
        <f aca="false">COUNTIF(AL$5:AL$35,"1")</f>
        <v>0</v>
      </c>
      <c r="AM40" s="33" t="n">
        <f aca="false">COUNTIF(AM$5:AM$35,"1")</f>
        <v>0</v>
      </c>
      <c r="AN40" s="33" t="n">
        <f aca="false">COUNTIF(AN$5:AN$35,"1")</f>
        <v>0</v>
      </c>
      <c r="AO40" s="33" t="n">
        <f aca="false">COUNTIF(AO$5:AO$35,"1")</f>
        <v>0</v>
      </c>
      <c r="AQ40" s="33" t="n">
        <f aca="false">COUNTIF(AQ$5:AQ$35,"1")</f>
        <v>0</v>
      </c>
      <c r="AR40" s="33"/>
      <c r="AS40" s="33" t="n">
        <f aca="false">COUNTIF(AS$5:AS$35,"1")</f>
        <v>0</v>
      </c>
      <c r="AT40" s="33"/>
      <c r="AU40" s="33" t="n">
        <f aca="false">COUNTIF(AU$5:AU$35,"1")</f>
        <v>0</v>
      </c>
      <c r="AV40" s="33"/>
      <c r="AW40" s="33" t="n">
        <f aca="false">COUNTIF(AW$5:AW$35,"1")</f>
        <v>0</v>
      </c>
      <c r="AX40" s="33" t="n">
        <f aca="false">COUNTIF(AX$5:AX$35,"1")</f>
        <v>0</v>
      </c>
      <c r="AY40" s="33" t="n">
        <f aca="false">COUNTIF(AY$5:AY$35,"1")</f>
        <v>0</v>
      </c>
      <c r="AZ40" s="33" t="n">
        <f aca="false">COUNTIF(AZ$5:AZ$35,"1")</f>
        <v>0</v>
      </c>
      <c r="BA40" s="33"/>
      <c r="BB40" s="33" t="n">
        <f aca="false">COUNTIF(BB$5:BB$35,"1")</f>
        <v>0</v>
      </c>
      <c r="BC40" s="33"/>
      <c r="BD40" s="33" t="n">
        <f aca="false">COUNTIF(BD$5:BD$35,"1")</f>
        <v>0</v>
      </c>
      <c r="BE40" s="33"/>
      <c r="BF40" s="33" t="n">
        <f aca="false">COUNTIF(BF$5:BF$35,"1")</f>
        <v>0</v>
      </c>
      <c r="BG40" s="33" t="n">
        <f aca="false">COUNTIF(BG$5:BG$35,"1")</f>
        <v>0</v>
      </c>
      <c r="BH40" s="33" t="n">
        <f aca="false">COUNTIF(BH$5:BH$35,"1")</f>
        <v>0</v>
      </c>
      <c r="BI40" s="33" t="n">
        <f aca="false">COUNTIF(BI$5:BI$35,"1")</f>
        <v>0</v>
      </c>
      <c r="BJ40" s="33"/>
      <c r="BK40" s="33" t="n">
        <f aca="false">COUNTIF(BK$5:BK$35,"1")</f>
        <v>0</v>
      </c>
      <c r="BL40" s="33"/>
      <c r="BM40" s="33" t="n">
        <f aca="false">COUNTIF(BM$5:BM$35,"1")</f>
        <v>0</v>
      </c>
      <c r="BN40" s="33"/>
      <c r="BO40" s="33" t="n">
        <f aca="false">COUNTIF(BO$5:BO$35,"1")</f>
        <v>0</v>
      </c>
      <c r="BP40" s="33" t="n">
        <f aca="false">COUNTIF(BP$5:BP$35,"1")</f>
        <v>0</v>
      </c>
      <c r="BQ40" s="33" t="n">
        <f aca="false">COUNTIF(BQ$5:BQ$35,"1")</f>
        <v>0</v>
      </c>
      <c r="BR40" s="33" t="n">
        <f aca="false">COUNTIF(BR$5:BR$35,"1")</f>
        <v>0</v>
      </c>
      <c r="BS40" s="33"/>
      <c r="BT40" s="33" t="n">
        <f aca="false">COUNTIF(BT$5:BT$35,"1")</f>
        <v>0</v>
      </c>
      <c r="BU40" s="33"/>
      <c r="BV40" s="33" t="n">
        <f aca="false">COUNTIF(BV$5:BV$35,"1")</f>
        <v>0</v>
      </c>
      <c r="BW40" s="33"/>
      <c r="BX40" s="33" t="n">
        <f aca="false">COUNTIF(BX$5:BX$35,"1")</f>
        <v>0</v>
      </c>
      <c r="BY40" s="33" t="n">
        <f aca="false">COUNTIF(BY$5:BY$35,"1")</f>
        <v>0</v>
      </c>
      <c r="BZ40" s="33"/>
      <c r="CA40" s="33" t="n">
        <f aca="false">COUNTIF(CA$5:CA$35,"1")</f>
        <v>0</v>
      </c>
      <c r="CB40" s="33" t="n">
        <f aca="false">COUNTIF(CB$5:CB$35,"1")</f>
        <v>0</v>
      </c>
      <c r="CC40" s="33" t="n">
        <f aca="false">COUNTIF(CC$5:CC$35,"1")</f>
        <v>0</v>
      </c>
      <c r="CD40" s="33" t="n">
        <f aca="false">COUNTIF(CD$5:CD$35,"1")</f>
        <v>0</v>
      </c>
      <c r="CE40" s="33" t="n">
        <f aca="false">COUNTIF(CE$5:CE$35,"1")</f>
        <v>0</v>
      </c>
      <c r="CF40" s="3"/>
      <c r="CG40" s="3"/>
      <c r="CH40" s="3"/>
      <c r="CI40" s="3"/>
      <c r="CJ40" s="3"/>
      <c r="CK40" s="3"/>
      <c r="CL40" s="3"/>
    </row>
    <row r="41" customFormat="false" ht="13.2" hidden="false" customHeight="false" outlineLevel="0" collapsed="false">
      <c r="A41" s="3"/>
      <c r="B41" s="34" t="s">
        <v>13</v>
      </c>
      <c r="C41" s="35" t="s">
        <v>15</v>
      </c>
      <c r="D41" s="33" t="n">
        <f aca="false">COUNTIF(D$5:D$35,"21")</f>
        <v>0</v>
      </c>
      <c r="F41" s="33" t="n">
        <f aca="false">COUNTIF(F$5:F$35,"21")</f>
        <v>0</v>
      </c>
      <c r="H41" s="33" t="n">
        <f aca="false">COUNTIF(H$5:H$35,"21")</f>
        <v>0</v>
      </c>
      <c r="J41" s="33" t="n">
        <f aca="false">COUNTIF(J$5:J$35,"21")</f>
        <v>0</v>
      </c>
      <c r="K41" s="33" t="n">
        <f aca="false">COUNTIF(K$5:K$35,"21")</f>
        <v>0</v>
      </c>
      <c r="L41" s="33" t="n">
        <f aca="false">COUNTIF(L$5:L$35,"21")</f>
        <v>0</v>
      </c>
      <c r="M41" s="33" t="n">
        <f aca="false">COUNTIF(M$5:M$35,"21")</f>
        <v>0</v>
      </c>
      <c r="N41" s="33"/>
      <c r="O41" s="33" t="n">
        <f aca="false">COUNTIF(O$5:O$35,"21")</f>
        <v>0</v>
      </c>
      <c r="P41" s="33"/>
      <c r="Q41" s="33" t="n">
        <f aca="false">COUNTIF(Q$5:Q$35,"21")</f>
        <v>0</v>
      </c>
      <c r="R41" s="33"/>
      <c r="S41" s="33" t="n">
        <f aca="false">COUNTIF(S$5:S$35,"21")</f>
        <v>0</v>
      </c>
      <c r="T41" s="33" t="n">
        <f aca="false">COUNTIF(T$5:T$35,"21")</f>
        <v>0</v>
      </c>
      <c r="U41" s="33" t="n">
        <f aca="false">COUNTIF(U$5:U$35,"21")</f>
        <v>0</v>
      </c>
      <c r="V41" s="33" t="n">
        <f aca="false">COUNTIF(V$5:V$35,"21")</f>
        <v>0</v>
      </c>
      <c r="W41" s="33"/>
      <c r="X41" s="33" t="n">
        <f aca="false">COUNTIF(X$5:X$35,"21")</f>
        <v>0</v>
      </c>
      <c r="Y41" s="33"/>
      <c r="Z41" s="33" t="n">
        <f aca="false">COUNTIF(Z$5:Z$35,"21")</f>
        <v>0</v>
      </c>
      <c r="AA41" s="33"/>
      <c r="AB41" s="33" t="n">
        <f aca="false">COUNTIF(AB$5:AB$35,"21")</f>
        <v>0</v>
      </c>
      <c r="AC41" s="33" t="n">
        <f aca="false">COUNTIF(AC$5:AC$35,"21")</f>
        <v>0</v>
      </c>
      <c r="AD41" s="33" t="n">
        <f aca="false">COUNTIF(AD$5:AD$35,"21")</f>
        <v>0</v>
      </c>
      <c r="AE41" s="33" t="n">
        <f aca="false">COUNTIF(AE$5:AE$35,"21")</f>
        <v>0</v>
      </c>
      <c r="AF41" s="33"/>
      <c r="AG41" s="33" t="n">
        <f aca="false">COUNTIF(AG$5:AG$35,"21")</f>
        <v>0</v>
      </c>
      <c r="AH41" s="33"/>
      <c r="AI41" s="33" t="n">
        <f aca="false">COUNTIF(AI$5:AI$35,"21")</f>
        <v>0</v>
      </c>
      <c r="AJ41" s="33"/>
      <c r="AK41" s="33" t="n">
        <f aca="false">COUNTIF(AK$5:AK$35,"21")</f>
        <v>0</v>
      </c>
      <c r="AL41" s="33" t="n">
        <f aca="false">COUNTIF(AL$5:AL$35,"21")</f>
        <v>0</v>
      </c>
      <c r="AM41" s="33" t="n">
        <f aca="false">COUNTIF(AM$5:AM$35,"21")</f>
        <v>0</v>
      </c>
      <c r="AN41" s="33" t="n">
        <f aca="false">COUNTIF(AN$5:AN$35,"21")</f>
        <v>0</v>
      </c>
      <c r="AO41" s="33" t="n">
        <f aca="false">COUNTIF(AO$5:AO$35,"21")</f>
        <v>0</v>
      </c>
      <c r="AQ41" s="33" t="n">
        <f aca="false">COUNTIF(AQ$5:AQ$35,"21")</f>
        <v>0</v>
      </c>
      <c r="AR41" s="33"/>
      <c r="AS41" s="33" t="n">
        <f aca="false">COUNTIF(AS$5:AS$35,"21")</f>
        <v>0</v>
      </c>
      <c r="AT41" s="33"/>
      <c r="AU41" s="33" t="n">
        <f aca="false">COUNTIF(AU$5:AU$35,"21")</f>
        <v>0</v>
      </c>
      <c r="AV41" s="33"/>
      <c r="AW41" s="33" t="n">
        <f aca="false">COUNTIF(AW$5:AW$35,"21")</f>
        <v>0</v>
      </c>
      <c r="AX41" s="33" t="n">
        <f aca="false">COUNTIF(AX$5:AX$35,"21")</f>
        <v>0</v>
      </c>
      <c r="AY41" s="33" t="n">
        <f aca="false">COUNTIF(AY$5:AY$35,"21")</f>
        <v>0</v>
      </c>
      <c r="AZ41" s="33" t="n">
        <f aca="false">COUNTIF(AZ$5:AZ$35,"21")</f>
        <v>0</v>
      </c>
      <c r="BA41" s="33"/>
      <c r="BB41" s="33" t="n">
        <f aca="false">COUNTIF(BB$5:BB$35,"21")</f>
        <v>0</v>
      </c>
      <c r="BC41" s="33"/>
      <c r="BD41" s="33" t="n">
        <f aca="false">COUNTIF(BD$5:BD$35,"21")</f>
        <v>0</v>
      </c>
      <c r="BE41" s="33"/>
      <c r="BF41" s="33" t="n">
        <f aca="false">COUNTIF(BF$5:BF$35,"21")</f>
        <v>0</v>
      </c>
      <c r="BG41" s="33" t="n">
        <f aca="false">COUNTIF(BG$5:BG$35,"21")</f>
        <v>0</v>
      </c>
      <c r="BH41" s="33" t="n">
        <f aca="false">COUNTIF(BH$5:BH$35,"21")</f>
        <v>0</v>
      </c>
      <c r="BI41" s="33" t="n">
        <f aca="false">COUNTIF(BI$5:BI$35,"21")</f>
        <v>0</v>
      </c>
      <c r="BJ41" s="33"/>
      <c r="BK41" s="33" t="n">
        <f aca="false">COUNTIF(BK$5:BK$35,"21")</f>
        <v>0</v>
      </c>
      <c r="BL41" s="33"/>
      <c r="BM41" s="33" t="n">
        <f aca="false">COUNTIF(BM$5:BM$35,"21")</f>
        <v>0</v>
      </c>
      <c r="BN41" s="33"/>
      <c r="BO41" s="33" t="n">
        <f aca="false">COUNTIF(BO$5:BO$35,"21")</f>
        <v>0</v>
      </c>
      <c r="BP41" s="33" t="n">
        <f aca="false">COUNTIF(BP$5:BP$35,"21")</f>
        <v>0</v>
      </c>
      <c r="BQ41" s="33" t="n">
        <f aca="false">COUNTIF(BQ$5:BQ$35,"21")</f>
        <v>0</v>
      </c>
      <c r="BR41" s="33" t="n">
        <f aca="false">COUNTIF(BR$5:BR$35,"21")</f>
        <v>0</v>
      </c>
      <c r="BS41" s="33"/>
      <c r="BT41" s="33" t="n">
        <f aca="false">COUNTIF(BT$5:BT$35,"21")</f>
        <v>0</v>
      </c>
      <c r="BU41" s="33"/>
      <c r="BV41" s="33" t="n">
        <f aca="false">COUNTIF(BV$5:BV$35,"21")</f>
        <v>0</v>
      </c>
      <c r="BW41" s="33"/>
      <c r="BX41" s="33" t="n">
        <f aca="false">COUNTIF(BX$5:BX$35,"21")</f>
        <v>0</v>
      </c>
      <c r="BY41" s="33" t="n">
        <f aca="false">COUNTIF(BY$5:BY$35,"21")</f>
        <v>0</v>
      </c>
      <c r="BZ41" s="33"/>
      <c r="CA41" s="33" t="n">
        <f aca="false">COUNTIF(CA$5:CA$35,"21")</f>
        <v>0</v>
      </c>
      <c r="CB41" s="33" t="n">
        <f aca="false">COUNTIF(CB$5:CB$35,"21")</f>
        <v>0</v>
      </c>
      <c r="CC41" s="33" t="n">
        <f aca="false">COUNTIF(CC$5:CC$35,"21")</f>
        <v>0</v>
      </c>
      <c r="CD41" s="33" t="n">
        <f aca="false">COUNTIF(CD$5:CD$35,"21")</f>
        <v>0</v>
      </c>
      <c r="CE41" s="33" t="n">
        <f aca="false">COUNTIF(CE$5:CE$35,"21")</f>
        <v>0</v>
      </c>
      <c r="CF41" s="3"/>
      <c r="CG41" s="3"/>
      <c r="CH41" s="3"/>
      <c r="CI41" s="3"/>
      <c r="CJ41" s="3"/>
      <c r="CK41" s="3"/>
      <c r="CL41" s="3"/>
    </row>
    <row r="42" customFormat="false" ht="13.2" hidden="false" customHeight="false" outlineLevel="0" collapsed="false">
      <c r="A42" s="3"/>
      <c r="B42" s="34" t="s">
        <v>13</v>
      </c>
      <c r="C42" s="35" t="s">
        <v>16</v>
      </c>
      <c r="D42" s="33" t="n">
        <f aca="false">COUNTIF(D$5:D$35,"3")</f>
        <v>0</v>
      </c>
      <c r="F42" s="33" t="n">
        <f aca="false">COUNTIF(F$5:F$35,"3")</f>
        <v>0</v>
      </c>
      <c r="H42" s="33" t="n">
        <f aca="false">COUNTIF(H$5:H$35,"3")</f>
        <v>0</v>
      </c>
      <c r="J42" s="33" t="n">
        <f aca="false">COUNTIF(J$5:J$35,"3")</f>
        <v>0</v>
      </c>
      <c r="K42" s="33" t="n">
        <f aca="false">COUNTIF(K$5:K$35,"3")</f>
        <v>0</v>
      </c>
      <c r="L42" s="33" t="n">
        <f aca="false">COUNTIF(L$5:L$35,"3")</f>
        <v>0</v>
      </c>
      <c r="M42" s="33" t="n">
        <f aca="false">COUNTIF(M$5:M$35,"3")</f>
        <v>0</v>
      </c>
      <c r="N42" s="33"/>
      <c r="O42" s="33" t="n">
        <f aca="false">COUNTIF(O$5:O$35,"3")</f>
        <v>0</v>
      </c>
      <c r="P42" s="33"/>
      <c r="Q42" s="33" t="n">
        <f aca="false">COUNTIF(Q$5:Q$35,"3")</f>
        <v>0</v>
      </c>
      <c r="R42" s="33"/>
      <c r="S42" s="33" t="n">
        <f aca="false">COUNTIF(S$5:S$35,"3")</f>
        <v>0</v>
      </c>
      <c r="T42" s="33" t="n">
        <f aca="false">COUNTIF(T$5:T$35,"3")</f>
        <v>0</v>
      </c>
      <c r="U42" s="33" t="n">
        <f aca="false">COUNTIF(U$5:U$35,"3")</f>
        <v>0</v>
      </c>
      <c r="V42" s="33" t="n">
        <f aca="false">COUNTIF(V$5:V$35,"3")</f>
        <v>0</v>
      </c>
      <c r="W42" s="33"/>
      <c r="X42" s="33" t="n">
        <f aca="false">COUNTIF(X$5:X$35,"3")</f>
        <v>0</v>
      </c>
      <c r="Y42" s="33"/>
      <c r="Z42" s="33" t="n">
        <f aca="false">COUNTIF(Z$5:Z$35,"3")</f>
        <v>0</v>
      </c>
      <c r="AA42" s="33"/>
      <c r="AB42" s="33" t="n">
        <f aca="false">COUNTIF(AB$5:AB$35,"3")</f>
        <v>0</v>
      </c>
      <c r="AC42" s="33" t="n">
        <f aca="false">COUNTIF(AC$5:AC$35,"3")</f>
        <v>0</v>
      </c>
      <c r="AD42" s="33" t="n">
        <f aca="false">COUNTIF(AD$5:AD$35,"3")</f>
        <v>0</v>
      </c>
      <c r="AE42" s="33" t="n">
        <f aca="false">COUNTIF(AE$5:AE$35,"3")</f>
        <v>0</v>
      </c>
      <c r="AF42" s="33"/>
      <c r="AG42" s="33" t="n">
        <f aca="false">COUNTIF(AG$5:AG$35,"3")</f>
        <v>0</v>
      </c>
      <c r="AH42" s="33"/>
      <c r="AI42" s="33" t="n">
        <f aca="false">COUNTIF(AI$5:AI$35,"3")</f>
        <v>0</v>
      </c>
      <c r="AJ42" s="33"/>
      <c r="AK42" s="33" t="n">
        <f aca="false">COUNTIF(AK$5:AK$35,"3")</f>
        <v>0</v>
      </c>
      <c r="AL42" s="33" t="n">
        <f aca="false">COUNTIF(AL$5:AL$35,"3")</f>
        <v>0</v>
      </c>
      <c r="AM42" s="33" t="n">
        <f aca="false">COUNTIF(AM$5:AM$35,"3")</f>
        <v>0</v>
      </c>
      <c r="AN42" s="33" t="n">
        <f aca="false">COUNTIF(AN$5:AN$35,"3")</f>
        <v>0</v>
      </c>
      <c r="AO42" s="33" t="n">
        <f aca="false">COUNTIF(AO$5:AO$35,"3")</f>
        <v>0</v>
      </c>
      <c r="AQ42" s="33" t="n">
        <f aca="false">COUNTIF(AQ$5:AQ$35,"3")</f>
        <v>0</v>
      </c>
      <c r="AR42" s="33"/>
      <c r="AS42" s="33" t="n">
        <f aca="false">COUNTIF(AS$5:AS$35,"3")</f>
        <v>0</v>
      </c>
      <c r="AT42" s="33"/>
      <c r="AU42" s="33" t="n">
        <f aca="false">COUNTIF(AU$5:AU$35,"3")</f>
        <v>0</v>
      </c>
      <c r="AV42" s="33"/>
      <c r="AW42" s="33" t="n">
        <f aca="false">COUNTIF(AW$5:AW$35,"3")</f>
        <v>0</v>
      </c>
      <c r="AX42" s="33" t="n">
        <f aca="false">COUNTIF(AX$5:AX$35,"3")</f>
        <v>0</v>
      </c>
      <c r="AY42" s="33" t="n">
        <f aca="false">COUNTIF(AY$5:AY$35,"3")</f>
        <v>0</v>
      </c>
      <c r="AZ42" s="33" t="n">
        <f aca="false">COUNTIF(AZ$5:AZ$35,"3")</f>
        <v>0</v>
      </c>
      <c r="BA42" s="33"/>
      <c r="BB42" s="33" t="n">
        <f aca="false">COUNTIF(BB$5:BB$35,"3")</f>
        <v>0</v>
      </c>
      <c r="BC42" s="33"/>
      <c r="BD42" s="33" t="n">
        <f aca="false">COUNTIF(BD$5:BD$35,"3")</f>
        <v>0</v>
      </c>
      <c r="BE42" s="33"/>
      <c r="BF42" s="33" t="n">
        <f aca="false">COUNTIF(BF$5:BF$35,"3")</f>
        <v>0</v>
      </c>
      <c r="BG42" s="33" t="n">
        <f aca="false">COUNTIF(BG$5:BG$35,"3")</f>
        <v>0</v>
      </c>
      <c r="BH42" s="33" t="n">
        <f aca="false">COUNTIF(BH$5:BH$35,"3")</f>
        <v>0</v>
      </c>
      <c r="BI42" s="33" t="n">
        <f aca="false">COUNTIF(BI$5:BI$35,"3")</f>
        <v>0</v>
      </c>
      <c r="BJ42" s="33"/>
      <c r="BK42" s="33" t="n">
        <f aca="false">COUNTIF(BK$5:BK$35,"3")</f>
        <v>0</v>
      </c>
      <c r="BL42" s="33"/>
      <c r="BM42" s="33" t="n">
        <f aca="false">COUNTIF(BM$5:BM$35,"3")</f>
        <v>0</v>
      </c>
      <c r="BN42" s="33"/>
      <c r="BO42" s="33" t="n">
        <f aca="false">COUNTIF(BO$5:BO$35,"3")</f>
        <v>0</v>
      </c>
      <c r="BP42" s="33" t="n">
        <f aca="false">COUNTIF(BP$5:BP$35,"3")</f>
        <v>0</v>
      </c>
      <c r="BQ42" s="33" t="n">
        <f aca="false">COUNTIF(BQ$5:BQ$35,"3")</f>
        <v>0</v>
      </c>
      <c r="BR42" s="33" t="n">
        <f aca="false">COUNTIF(BR$5:BR$35,"3")</f>
        <v>0</v>
      </c>
      <c r="BS42" s="33"/>
      <c r="BT42" s="33" t="n">
        <f aca="false">COUNTIF(BT$5:BT$35,"3")</f>
        <v>0</v>
      </c>
      <c r="BU42" s="33"/>
      <c r="BV42" s="33" t="n">
        <f aca="false">COUNTIF(BV$5:BV$35,"3")</f>
        <v>0</v>
      </c>
      <c r="BW42" s="33"/>
      <c r="BX42" s="33" t="n">
        <f aca="false">COUNTIF(BX$5:BX$35,"3")</f>
        <v>0</v>
      </c>
      <c r="BY42" s="33" t="n">
        <f aca="false">COUNTIF(BY$5:BY$35,"3")</f>
        <v>0</v>
      </c>
      <c r="BZ42" s="33"/>
      <c r="CA42" s="33" t="n">
        <f aca="false">COUNTIF(CA$5:CA$35,"3")</f>
        <v>0</v>
      </c>
      <c r="CB42" s="33" t="n">
        <f aca="false">COUNTIF(CB$5:CB$35,"3")</f>
        <v>0</v>
      </c>
      <c r="CC42" s="33" t="n">
        <f aca="false">COUNTIF(CC$5:CC$35,"3")</f>
        <v>0</v>
      </c>
      <c r="CD42" s="33" t="n">
        <f aca="false">COUNTIF(CD$5:CD$35,"3")</f>
        <v>0</v>
      </c>
      <c r="CE42" s="33" t="n">
        <f aca="false">COUNTIF(CE$5:CE$35,"3")</f>
        <v>0</v>
      </c>
      <c r="CF42" s="3"/>
      <c r="CG42" s="3"/>
      <c r="CH42" s="3"/>
      <c r="CI42" s="3"/>
      <c r="CJ42" s="3"/>
      <c r="CK42" s="3"/>
      <c r="CL42" s="3"/>
    </row>
    <row r="43" customFormat="false" ht="13.2" hidden="false" customHeight="false" outlineLevel="0" collapsed="false">
      <c r="A43" s="3"/>
      <c r="B43" s="34" t="s">
        <v>13</v>
      </c>
      <c r="C43" s="35" t="s">
        <v>17</v>
      </c>
      <c r="D43" s="33" t="n">
        <f aca="false">COUNTIF(D$5:D$35,"4")</f>
        <v>0</v>
      </c>
      <c r="F43" s="33" t="n">
        <f aca="false">COUNTIF(F$5:F$35,"4")</f>
        <v>0</v>
      </c>
      <c r="H43" s="33" t="n">
        <f aca="false">COUNTIF(H$5:H$35,"4")</f>
        <v>0</v>
      </c>
      <c r="J43" s="33" t="n">
        <f aca="false">COUNTIF(J$5:J$35,"4")</f>
        <v>0</v>
      </c>
      <c r="K43" s="33" t="n">
        <f aca="false">COUNTIF(K$5:K$35,"4")</f>
        <v>0</v>
      </c>
      <c r="L43" s="33" t="n">
        <f aca="false">COUNTIF(L$5:L$35,"4")</f>
        <v>0</v>
      </c>
      <c r="M43" s="33" t="n">
        <f aca="false">COUNTIF(M$5:M$35,"4")</f>
        <v>0</v>
      </c>
      <c r="N43" s="33"/>
      <c r="O43" s="33" t="n">
        <f aca="false">COUNTIF(O$5:O$35,"4")</f>
        <v>0</v>
      </c>
      <c r="P43" s="33"/>
      <c r="Q43" s="33" t="n">
        <f aca="false">COUNTIF(Q$5:Q$35,"4")</f>
        <v>0</v>
      </c>
      <c r="R43" s="33"/>
      <c r="S43" s="33" t="n">
        <f aca="false">COUNTIF(S$5:S$35,"4")</f>
        <v>0</v>
      </c>
      <c r="T43" s="33" t="n">
        <f aca="false">COUNTIF(T$5:T$35,"4")</f>
        <v>0</v>
      </c>
      <c r="U43" s="33" t="n">
        <f aca="false">COUNTIF(U$5:U$35,"4")</f>
        <v>0</v>
      </c>
      <c r="V43" s="33" t="n">
        <f aca="false">COUNTIF(V$5:V$35,"4")</f>
        <v>0</v>
      </c>
      <c r="W43" s="33"/>
      <c r="X43" s="33" t="n">
        <f aca="false">COUNTIF(X$5:X$35,"4")</f>
        <v>0</v>
      </c>
      <c r="Y43" s="33"/>
      <c r="Z43" s="33" t="n">
        <f aca="false">COUNTIF(Z$5:Z$35,"4")</f>
        <v>0</v>
      </c>
      <c r="AA43" s="33"/>
      <c r="AB43" s="33" t="n">
        <f aca="false">COUNTIF(AB$5:AB$35,"4")</f>
        <v>0</v>
      </c>
      <c r="AC43" s="33" t="n">
        <f aca="false">COUNTIF(AC$5:AC$35,"4")</f>
        <v>0</v>
      </c>
      <c r="AD43" s="33" t="n">
        <f aca="false">COUNTIF(AD$5:AD$35,"4")</f>
        <v>0</v>
      </c>
      <c r="AE43" s="33" t="n">
        <f aca="false">COUNTIF(AE$5:AE$35,"4")</f>
        <v>0</v>
      </c>
      <c r="AF43" s="33"/>
      <c r="AG43" s="33" t="n">
        <f aca="false">COUNTIF(AG$5:AG$35,"4")</f>
        <v>0</v>
      </c>
      <c r="AH43" s="33"/>
      <c r="AI43" s="33" t="n">
        <f aca="false">COUNTIF(AI$5:AI$35,"4")</f>
        <v>0</v>
      </c>
      <c r="AJ43" s="33"/>
      <c r="AK43" s="33" t="n">
        <f aca="false">COUNTIF(AK$5:AK$35,"4")</f>
        <v>0</v>
      </c>
      <c r="AL43" s="33" t="n">
        <f aca="false">COUNTIF(AL$5:AL$35,"4")</f>
        <v>0</v>
      </c>
      <c r="AM43" s="33" t="n">
        <f aca="false">COUNTIF(AM$5:AM$35,"4")</f>
        <v>0</v>
      </c>
      <c r="AN43" s="33" t="n">
        <f aca="false">COUNTIF(AN$5:AN$35,"4")</f>
        <v>0</v>
      </c>
      <c r="AO43" s="33" t="n">
        <f aca="false">COUNTIF(AO$5:AO$35,"4")</f>
        <v>0</v>
      </c>
      <c r="AQ43" s="33" t="n">
        <f aca="false">COUNTIF(AQ$5:AQ$35,"4")</f>
        <v>0</v>
      </c>
      <c r="AR43" s="33"/>
      <c r="AS43" s="33" t="n">
        <f aca="false">COUNTIF(AS$5:AS$35,"4")</f>
        <v>0</v>
      </c>
      <c r="AT43" s="33"/>
      <c r="AU43" s="33" t="n">
        <f aca="false">COUNTIF(AU$5:AU$35,"4")</f>
        <v>0</v>
      </c>
      <c r="AV43" s="33"/>
      <c r="AW43" s="33" t="n">
        <f aca="false">COUNTIF(AW$5:AW$35,"4")</f>
        <v>0</v>
      </c>
      <c r="AX43" s="33" t="n">
        <f aca="false">COUNTIF(AX$5:AX$35,"4")</f>
        <v>0</v>
      </c>
      <c r="AY43" s="33" t="n">
        <f aca="false">COUNTIF(AY$5:AY$35,"4")</f>
        <v>0</v>
      </c>
      <c r="AZ43" s="33" t="n">
        <f aca="false">COUNTIF(AZ$5:AZ$35,"4")</f>
        <v>0</v>
      </c>
      <c r="BA43" s="33"/>
      <c r="BB43" s="33" t="n">
        <f aca="false">COUNTIF(BB$5:BB$35,"4")</f>
        <v>0</v>
      </c>
      <c r="BC43" s="33"/>
      <c r="BD43" s="33" t="n">
        <f aca="false">COUNTIF(BD$5:BD$35,"4")</f>
        <v>0</v>
      </c>
      <c r="BE43" s="33"/>
      <c r="BF43" s="33" t="n">
        <f aca="false">COUNTIF(BF$5:BF$35,"4")</f>
        <v>0</v>
      </c>
      <c r="BG43" s="33" t="n">
        <f aca="false">COUNTIF(BG$5:BG$35,"4")</f>
        <v>0</v>
      </c>
      <c r="BH43" s="33" t="n">
        <f aca="false">COUNTIF(BH$5:BH$35,"4")</f>
        <v>0</v>
      </c>
      <c r="BI43" s="33" t="n">
        <f aca="false">COUNTIF(BI$5:BI$35,"4")</f>
        <v>0</v>
      </c>
      <c r="BJ43" s="33"/>
      <c r="BK43" s="33" t="n">
        <f aca="false">COUNTIF(BK$5:BK$35,"4")</f>
        <v>0</v>
      </c>
      <c r="BL43" s="33"/>
      <c r="BM43" s="33" t="n">
        <f aca="false">COUNTIF(BM$5:BM$35,"4")</f>
        <v>0</v>
      </c>
      <c r="BN43" s="33"/>
      <c r="BO43" s="33" t="n">
        <f aca="false">COUNTIF(BO$5:BO$35,"4")</f>
        <v>0</v>
      </c>
      <c r="BP43" s="33" t="n">
        <f aca="false">COUNTIF(BP$5:BP$35,"4")</f>
        <v>0</v>
      </c>
      <c r="BQ43" s="33" t="n">
        <f aca="false">COUNTIF(BQ$5:BQ$35,"4")</f>
        <v>0</v>
      </c>
      <c r="BR43" s="33" t="n">
        <f aca="false">COUNTIF(BR$5:BR$35,"4")</f>
        <v>0</v>
      </c>
      <c r="BS43" s="33"/>
      <c r="BT43" s="33" t="n">
        <f aca="false">COUNTIF(BT$5:BT$35,"4")</f>
        <v>0</v>
      </c>
      <c r="BU43" s="33"/>
      <c r="BV43" s="33" t="n">
        <f aca="false">COUNTIF(BV$5:BV$35,"4")</f>
        <v>0</v>
      </c>
      <c r="BW43" s="33"/>
      <c r="BX43" s="33" t="n">
        <f aca="false">COUNTIF(BX$5:BX$35,"4")</f>
        <v>0</v>
      </c>
      <c r="BY43" s="33" t="n">
        <f aca="false">COUNTIF(BY$5:BY$35,"4")</f>
        <v>0</v>
      </c>
      <c r="BZ43" s="33"/>
      <c r="CA43" s="33" t="n">
        <f aca="false">COUNTIF(CA$5:CA$35,"4")</f>
        <v>0</v>
      </c>
      <c r="CB43" s="33" t="n">
        <f aca="false">COUNTIF(CB$5:CB$35,"4")</f>
        <v>0</v>
      </c>
      <c r="CC43" s="33" t="n">
        <f aca="false">COUNTIF(CC$5:CC$35,"4")</f>
        <v>0</v>
      </c>
      <c r="CD43" s="33" t="n">
        <f aca="false">COUNTIF(CD$5:CD$35,"4")</f>
        <v>0</v>
      </c>
      <c r="CE43" s="33" t="n">
        <f aca="false">COUNTIF(CE$5:CE$35,"4")</f>
        <v>0</v>
      </c>
      <c r="CF43" s="3"/>
      <c r="CG43" s="3"/>
      <c r="CH43" s="3"/>
      <c r="CI43" s="3"/>
      <c r="CJ43" s="3"/>
      <c r="CK43" s="3"/>
      <c r="CL43" s="3"/>
    </row>
    <row r="44" customFormat="false" ht="13.2" hidden="false" customHeight="false" outlineLevel="0" collapsed="false">
      <c r="A44" s="3"/>
      <c r="B44" s="34" t="s">
        <v>13</v>
      </c>
      <c r="C44" s="35" t="s">
        <v>18</v>
      </c>
      <c r="D44" s="33" t="n">
        <f aca="false">COUNTIF(D$5:D$35,"5")</f>
        <v>0</v>
      </c>
      <c r="F44" s="33" t="n">
        <f aca="false">COUNTIF(F$5:F$35,"5")</f>
        <v>0</v>
      </c>
      <c r="H44" s="33" t="n">
        <f aca="false">COUNTIF(H$5:H$35,"5")</f>
        <v>0</v>
      </c>
      <c r="J44" s="33" t="n">
        <f aca="false">COUNTIF(J$5:J$35,"5")</f>
        <v>0</v>
      </c>
      <c r="K44" s="33" t="n">
        <f aca="false">COUNTIF(K$5:K$35,"5")</f>
        <v>0</v>
      </c>
      <c r="L44" s="33" t="n">
        <f aca="false">COUNTIF(L$5:L$35,"5")</f>
        <v>0</v>
      </c>
      <c r="M44" s="33" t="n">
        <f aca="false">COUNTIF(M$5:M$35,"5")</f>
        <v>0</v>
      </c>
      <c r="N44" s="33"/>
      <c r="O44" s="33" t="n">
        <f aca="false">COUNTIF(O$5:O$35,"5")</f>
        <v>0</v>
      </c>
      <c r="P44" s="33"/>
      <c r="Q44" s="33" t="n">
        <f aca="false">COUNTIF(Q$5:Q$35,"5")</f>
        <v>0</v>
      </c>
      <c r="R44" s="33"/>
      <c r="S44" s="33" t="n">
        <f aca="false">COUNTIF(S$5:S$35,"5")</f>
        <v>0</v>
      </c>
      <c r="T44" s="33" t="n">
        <f aca="false">COUNTIF(T$5:T$35,"5")</f>
        <v>0</v>
      </c>
      <c r="U44" s="33" t="n">
        <f aca="false">COUNTIF(U$5:U$35,"5")</f>
        <v>0</v>
      </c>
      <c r="V44" s="33" t="n">
        <f aca="false">COUNTIF(V$5:V$35,"5")</f>
        <v>0</v>
      </c>
      <c r="W44" s="33"/>
      <c r="X44" s="33" t="n">
        <f aca="false">COUNTIF(X$5:X$35,"5")</f>
        <v>0</v>
      </c>
      <c r="Y44" s="33"/>
      <c r="Z44" s="33" t="n">
        <f aca="false">COUNTIF(Z$5:Z$35,"5")</f>
        <v>0</v>
      </c>
      <c r="AA44" s="33"/>
      <c r="AB44" s="33" t="n">
        <f aca="false">COUNTIF(AB$5:AB$35,"5")</f>
        <v>0</v>
      </c>
      <c r="AC44" s="33" t="n">
        <f aca="false">COUNTIF(AC$5:AC$35,"5")</f>
        <v>0</v>
      </c>
      <c r="AD44" s="33" t="n">
        <f aca="false">COUNTIF(AD$5:AD$35,"5")</f>
        <v>0</v>
      </c>
      <c r="AE44" s="33" t="n">
        <f aca="false">COUNTIF(AE$5:AE$35,"5")</f>
        <v>0</v>
      </c>
      <c r="AF44" s="33"/>
      <c r="AG44" s="33" t="n">
        <f aca="false">COUNTIF(AG$5:AG$35,"5")</f>
        <v>0</v>
      </c>
      <c r="AH44" s="33"/>
      <c r="AI44" s="33" t="n">
        <f aca="false">COUNTIF(AI$5:AI$35,"5")</f>
        <v>0</v>
      </c>
      <c r="AJ44" s="33"/>
      <c r="AK44" s="33" t="n">
        <f aca="false">COUNTIF(AK$5:AK$35,"5")</f>
        <v>0</v>
      </c>
      <c r="AL44" s="33" t="n">
        <f aca="false">COUNTIF(AL$5:AL$35,"5")</f>
        <v>0</v>
      </c>
      <c r="AM44" s="33" t="n">
        <f aca="false">COUNTIF(AM$5:AM$35,"5")</f>
        <v>0</v>
      </c>
      <c r="AN44" s="33" t="n">
        <f aca="false">COUNTIF(AN$5:AN$35,"5")</f>
        <v>0</v>
      </c>
      <c r="AO44" s="33" t="n">
        <f aca="false">COUNTIF(AO$5:AO$35,"5")</f>
        <v>0</v>
      </c>
      <c r="AQ44" s="33" t="n">
        <f aca="false">COUNTIF(AQ$5:AQ$35,"5")</f>
        <v>0</v>
      </c>
      <c r="AR44" s="33"/>
      <c r="AS44" s="33" t="n">
        <f aca="false">COUNTIF(AS$5:AS$35,"5")</f>
        <v>0</v>
      </c>
      <c r="AT44" s="33"/>
      <c r="AU44" s="33" t="n">
        <f aca="false">COUNTIF(AU$5:AU$35,"5")</f>
        <v>0</v>
      </c>
      <c r="AV44" s="33"/>
      <c r="AW44" s="33" t="n">
        <f aca="false">COUNTIF(AW$5:AW$35,"5")</f>
        <v>0</v>
      </c>
      <c r="AX44" s="33" t="n">
        <f aca="false">COUNTIF(AX$5:AX$35,"5")</f>
        <v>0</v>
      </c>
      <c r="AY44" s="33" t="n">
        <f aca="false">COUNTIF(AY$5:AY$35,"5")</f>
        <v>0</v>
      </c>
      <c r="AZ44" s="33" t="n">
        <f aca="false">COUNTIF(AZ$5:AZ$35,"5")</f>
        <v>0</v>
      </c>
      <c r="BA44" s="33"/>
      <c r="BB44" s="33" t="n">
        <f aca="false">COUNTIF(BB$5:BB$35,"5")</f>
        <v>0</v>
      </c>
      <c r="BC44" s="33"/>
      <c r="BD44" s="33" t="n">
        <f aca="false">COUNTIF(BD$5:BD$35,"5")</f>
        <v>0</v>
      </c>
      <c r="BE44" s="33"/>
      <c r="BF44" s="33" t="n">
        <f aca="false">COUNTIF(BF$5:BF$35,"5")</f>
        <v>0</v>
      </c>
      <c r="BG44" s="33" t="n">
        <f aca="false">COUNTIF(BG$5:BG$35,"5")</f>
        <v>0</v>
      </c>
      <c r="BH44" s="33" t="n">
        <f aca="false">COUNTIF(BH$5:BH$35,"5")</f>
        <v>0</v>
      </c>
      <c r="BI44" s="33" t="n">
        <f aca="false">COUNTIF(BI$5:BI$35,"5")</f>
        <v>0</v>
      </c>
      <c r="BJ44" s="33"/>
      <c r="BK44" s="33" t="n">
        <f aca="false">COUNTIF(BK$5:BK$35,"5")</f>
        <v>0</v>
      </c>
      <c r="BL44" s="33"/>
      <c r="BM44" s="33" t="n">
        <f aca="false">COUNTIF(BM$5:BM$35,"5")</f>
        <v>0</v>
      </c>
      <c r="BN44" s="33"/>
      <c r="BO44" s="33" t="n">
        <f aca="false">COUNTIF(BO$5:BO$35,"5")</f>
        <v>0</v>
      </c>
      <c r="BP44" s="33" t="n">
        <f aca="false">COUNTIF(BP$5:BP$35,"5")</f>
        <v>0</v>
      </c>
      <c r="BQ44" s="33" t="n">
        <f aca="false">COUNTIF(BQ$5:BQ$35,"5")</f>
        <v>0</v>
      </c>
      <c r="BR44" s="33" t="n">
        <f aca="false">COUNTIF(BR$5:BR$35,"5")</f>
        <v>0</v>
      </c>
      <c r="BS44" s="33"/>
      <c r="BT44" s="33" t="n">
        <f aca="false">COUNTIF(BT$5:BT$35,"5")</f>
        <v>0</v>
      </c>
      <c r="BU44" s="33"/>
      <c r="BV44" s="33" t="n">
        <f aca="false">COUNTIF(BV$5:BV$35,"5")</f>
        <v>0</v>
      </c>
      <c r="BW44" s="33"/>
      <c r="BX44" s="33" t="n">
        <f aca="false">COUNTIF(BX$5:BX$35,"5")</f>
        <v>0</v>
      </c>
      <c r="BY44" s="33" t="n">
        <f aca="false">COUNTIF(BY$5:BY$35,"5")</f>
        <v>0</v>
      </c>
      <c r="BZ44" s="33"/>
      <c r="CA44" s="33" t="n">
        <f aca="false">COUNTIF(CA$5:CA$35,"5")</f>
        <v>0</v>
      </c>
      <c r="CB44" s="33" t="n">
        <f aca="false">COUNTIF(CB$5:CB$35,"5")</f>
        <v>0</v>
      </c>
      <c r="CC44" s="33" t="n">
        <f aca="false">COUNTIF(CC$5:CC$35,"5")</f>
        <v>0</v>
      </c>
      <c r="CD44" s="33" t="n">
        <f aca="false">COUNTIF(CD$5:CD$35,"5")</f>
        <v>0</v>
      </c>
      <c r="CE44" s="33" t="n">
        <f aca="false">COUNTIF(CE$5:CE$35,"5")</f>
        <v>0</v>
      </c>
      <c r="CF44" s="3"/>
      <c r="CG44" s="3"/>
      <c r="CH44" s="3"/>
      <c r="CI44" s="3"/>
      <c r="CJ44" s="3"/>
      <c r="CK44" s="3"/>
      <c r="CL44" s="3"/>
    </row>
    <row r="45" customFormat="false" ht="13.2" hidden="false" customHeight="false" outlineLevel="0" collapsed="false">
      <c r="A45" s="3"/>
      <c r="B45" s="36" t="s">
        <v>13</v>
      </c>
      <c r="C45" s="37" t="s">
        <v>19</v>
      </c>
      <c r="D45" s="33" t="n">
        <f aca="false">COUNTIF(D$5:D$35,"6")</f>
        <v>0</v>
      </c>
      <c r="F45" s="33" t="n">
        <f aca="false">COUNTIF(F$5:F$35,"6")</f>
        <v>0</v>
      </c>
      <c r="H45" s="33" t="n">
        <f aca="false">COUNTIF(H$5:H$35,"6")</f>
        <v>0</v>
      </c>
      <c r="J45" s="33" t="n">
        <f aca="false">COUNTIF(J$5:J$35,"6")</f>
        <v>0</v>
      </c>
      <c r="K45" s="33" t="n">
        <f aca="false">COUNTIF(K$5:K$35,"6")</f>
        <v>0</v>
      </c>
      <c r="L45" s="33" t="n">
        <f aca="false">COUNTIF(L$5:L$35,"6")</f>
        <v>0</v>
      </c>
      <c r="M45" s="33" t="n">
        <f aca="false">COUNTIF(M$5:M$35,"6")</f>
        <v>0</v>
      </c>
      <c r="N45" s="33"/>
      <c r="O45" s="33" t="n">
        <f aca="false">COUNTIF(O$5:O$35,"6")</f>
        <v>0</v>
      </c>
      <c r="P45" s="33"/>
      <c r="Q45" s="33" t="n">
        <f aca="false">COUNTIF(Q$5:Q$35,"6")</f>
        <v>0</v>
      </c>
      <c r="R45" s="33"/>
      <c r="S45" s="33" t="n">
        <f aca="false">COUNTIF(S$5:S$35,"6")</f>
        <v>0</v>
      </c>
      <c r="T45" s="33" t="n">
        <f aca="false">COUNTIF(T$5:T$35,"6")</f>
        <v>0</v>
      </c>
      <c r="U45" s="33" t="n">
        <f aca="false">COUNTIF(U$5:U$35,"6")</f>
        <v>0</v>
      </c>
      <c r="V45" s="33" t="n">
        <f aca="false">COUNTIF(V$5:V$35,"6")</f>
        <v>0</v>
      </c>
      <c r="W45" s="33"/>
      <c r="X45" s="33" t="n">
        <f aca="false">COUNTIF(X$5:X$35,"6")</f>
        <v>0</v>
      </c>
      <c r="Y45" s="33"/>
      <c r="Z45" s="33" t="n">
        <f aca="false">COUNTIF(Z$5:Z$35,"6")</f>
        <v>0</v>
      </c>
      <c r="AA45" s="33"/>
      <c r="AB45" s="33" t="n">
        <f aca="false">COUNTIF(AB$5:AB$35,"6")</f>
        <v>0</v>
      </c>
      <c r="AC45" s="33" t="n">
        <f aca="false">COUNTIF(AC$5:AC$35,"6")</f>
        <v>0</v>
      </c>
      <c r="AD45" s="33" t="n">
        <f aca="false">COUNTIF(AD$5:AD$35,"6")</f>
        <v>0</v>
      </c>
      <c r="AE45" s="33" t="n">
        <f aca="false">COUNTIF(AE$5:AE$35,"6")</f>
        <v>0</v>
      </c>
      <c r="AF45" s="33"/>
      <c r="AG45" s="33" t="n">
        <f aca="false">COUNTIF(AG$5:AG$35,"6")</f>
        <v>0</v>
      </c>
      <c r="AH45" s="33"/>
      <c r="AI45" s="33" t="n">
        <f aca="false">COUNTIF(AI$5:AI$35,"6")</f>
        <v>0</v>
      </c>
      <c r="AJ45" s="33"/>
      <c r="AK45" s="33" t="n">
        <f aca="false">COUNTIF(AK$5:AK$35,"6")</f>
        <v>0</v>
      </c>
      <c r="AL45" s="33" t="n">
        <f aca="false">COUNTIF(AL$5:AL$35,"6")</f>
        <v>0</v>
      </c>
      <c r="AM45" s="33" t="n">
        <f aca="false">COUNTIF(AM$5:AM$35,"6")</f>
        <v>0</v>
      </c>
      <c r="AN45" s="33" t="n">
        <f aca="false">COUNTIF(AN$5:AN$35,"6")</f>
        <v>0</v>
      </c>
      <c r="AO45" s="33" t="n">
        <f aca="false">COUNTIF(AO$5:AO$35,"6")</f>
        <v>0</v>
      </c>
      <c r="AQ45" s="33" t="n">
        <f aca="false">COUNTIF(AQ$5:AQ$35,"6")</f>
        <v>0</v>
      </c>
      <c r="AR45" s="33"/>
      <c r="AS45" s="33" t="n">
        <f aca="false">COUNTIF(AS$5:AS$35,"6")</f>
        <v>0</v>
      </c>
      <c r="AT45" s="33"/>
      <c r="AU45" s="33" t="n">
        <f aca="false">COUNTIF(AU$5:AU$35,"6")</f>
        <v>0</v>
      </c>
      <c r="AV45" s="33"/>
      <c r="AW45" s="33" t="n">
        <f aca="false">COUNTIF(AW$5:AW$35,"6")</f>
        <v>0</v>
      </c>
      <c r="AX45" s="33" t="n">
        <f aca="false">COUNTIF(AX$5:AX$35,"6")</f>
        <v>0</v>
      </c>
      <c r="AY45" s="33" t="n">
        <f aca="false">COUNTIF(AY$5:AY$35,"6")</f>
        <v>0</v>
      </c>
      <c r="AZ45" s="33" t="n">
        <f aca="false">COUNTIF(AZ$5:AZ$35,"6")</f>
        <v>0</v>
      </c>
      <c r="BA45" s="33"/>
      <c r="BB45" s="33" t="n">
        <f aca="false">COUNTIF(BB$5:BB$35,"6")</f>
        <v>0</v>
      </c>
      <c r="BC45" s="33"/>
      <c r="BD45" s="33" t="n">
        <f aca="false">COUNTIF(BD$5:BD$35,"6")</f>
        <v>0</v>
      </c>
      <c r="BE45" s="33"/>
      <c r="BF45" s="33" t="n">
        <f aca="false">COUNTIF(BF$5:BF$35,"6")</f>
        <v>0</v>
      </c>
      <c r="BG45" s="33" t="n">
        <f aca="false">COUNTIF(BG$5:BG$35,"6")</f>
        <v>0</v>
      </c>
      <c r="BH45" s="33" t="n">
        <f aca="false">COUNTIF(BH$5:BH$35,"6")</f>
        <v>0</v>
      </c>
      <c r="BI45" s="33" t="n">
        <f aca="false">COUNTIF(BI$5:BI$35,"6")</f>
        <v>0</v>
      </c>
      <c r="BJ45" s="33"/>
      <c r="BK45" s="33" t="n">
        <f aca="false">COUNTIF(BK$5:BK$35,"6")</f>
        <v>0</v>
      </c>
      <c r="BL45" s="33"/>
      <c r="BM45" s="33" t="n">
        <f aca="false">COUNTIF(BM$5:BM$35,"6")</f>
        <v>0</v>
      </c>
      <c r="BN45" s="33"/>
      <c r="BO45" s="33" t="n">
        <f aca="false">COUNTIF(BO$5:BO$35,"6")</f>
        <v>0</v>
      </c>
      <c r="BP45" s="33" t="n">
        <f aca="false">COUNTIF(BP$5:BP$35,"6")</f>
        <v>0</v>
      </c>
      <c r="BQ45" s="33" t="n">
        <f aca="false">COUNTIF(BQ$5:BQ$35,"6")</f>
        <v>0</v>
      </c>
      <c r="BR45" s="33" t="n">
        <f aca="false">COUNTIF(BR$5:BR$35,"6")</f>
        <v>0</v>
      </c>
      <c r="BS45" s="33"/>
      <c r="BT45" s="33" t="n">
        <f aca="false">COUNTIF(BT$5:BT$35,"6")</f>
        <v>0</v>
      </c>
      <c r="BU45" s="33"/>
      <c r="BV45" s="33" t="n">
        <f aca="false">COUNTIF(BV$5:BV$35,"6")</f>
        <v>0</v>
      </c>
      <c r="BW45" s="33"/>
      <c r="BX45" s="33" t="n">
        <f aca="false">COUNTIF(BX$5:BX$35,"6")</f>
        <v>0</v>
      </c>
      <c r="BY45" s="33" t="n">
        <f aca="false">COUNTIF(BY$5:BY$35,"6")</f>
        <v>0</v>
      </c>
      <c r="BZ45" s="33"/>
      <c r="CA45" s="33" t="n">
        <f aca="false">COUNTIF(CA$5:CA$35,"6")</f>
        <v>0</v>
      </c>
      <c r="CB45" s="33" t="n">
        <f aca="false">COUNTIF(CB$5:CB$35,"6")</f>
        <v>0</v>
      </c>
      <c r="CC45" s="33" t="n">
        <f aca="false">COUNTIF(CC$5:CC$35,"6")</f>
        <v>0</v>
      </c>
      <c r="CD45" s="33" t="n">
        <f aca="false">COUNTIF(CD$5:CD$35,"6")</f>
        <v>0</v>
      </c>
      <c r="CE45" s="33" t="n">
        <f aca="false">COUNTIF(CE$5:CE$35,"6")</f>
        <v>0</v>
      </c>
      <c r="CF45" s="3"/>
      <c r="CG45" s="3"/>
      <c r="CH45" s="3"/>
      <c r="CI45" s="3"/>
      <c r="CJ45" s="3"/>
      <c r="CK45" s="3"/>
      <c r="CL45" s="3"/>
    </row>
    <row r="46" customFormat="false" ht="12.8" hidden="false" customHeight="false" outlineLevel="0" collapsed="false">
      <c r="A46" s="3"/>
      <c r="B46" s="3"/>
      <c r="C46" s="3"/>
      <c r="D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4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</row>
    <row r="48" customFormat="false" ht="12.8" hidden="false" customHeight="false" outlineLevel="0" collapsed="false">
      <c r="A48" s="38"/>
      <c r="B48" s="39"/>
      <c r="C48" s="39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0"/>
      <c r="BB48" s="40"/>
      <c r="BC48" s="40"/>
      <c r="BD48" s="40"/>
      <c r="BE48" s="38"/>
      <c r="BF48" s="38"/>
      <c r="BG48" s="38"/>
      <c r="BH48" s="38"/>
      <c r="BI48" s="38"/>
      <c r="BJ48" s="38"/>
      <c r="BK48" s="38"/>
      <c r="BL48" s="38"/>
      <c r="BM48" s="38"/>
      <c r="BN48" s="38"/>
    </row>
    <row r="49" customFormat="false" ht="12.8" hidden="false" customHeight="false" outlineLevel="0" collapsed="false">
      <c r="A49" s="38"/>
      <c r="B49" s="39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0"/>
      <c r="BB49" s="40"/>
      <c r="BC49" s="40"/>
      <c r="BD49" s="40"/>
      <c r="BE49" s="38"/>
      <c r="BF49" s="38"/>
      <c r="BG49" s="38"/>
      <c r="BH49" s="38"/>
      <c r="BI49" s="38"/>
      <c r="BJ49" s="38"/>
      <c r="BK49" s="38"/>
      <c r="BL49" s="38"/>
      <c r="BM49" s="38"/>
      <c r="BN49" s="38"/>
    </row>
    <row r="50" customFormat="false" ht="12.8" hidden="false" customHeight="false" outlineLevel="0" collapsed="false">
      <c r="A50" s="38"/>
      <c r="B50" s="39"/>
      <c r="C50" s="39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0"/>
      <c r="BB50" s="40"/>
      <c r="BC50" s="40"/>
      <c r="BD50" s="40"/>
      <c r="BE50" s="38"/>
      <c r="BF50" s="38"/>
      <c r="BG50" s="38"/>
      <c r="BH50" s="38"/>
      <c r="BI50" s="38"/>
      <c r="BJ50" s="38"/>
      <c r="BK50" s="38"/>
      <c r="BL50" s="38"/>
      <c r="BM50" s="38"/>
      <c r="BN50" s="38"/>
    </row>
    <row r="51" customFormat="false" ht="12.8" hidden="false" customHeight="false" outlineLevel="0" collapsed="false">
      <c r="A51" s="38"/>
      <c r="B51" s="39"/>
      <c r="C51" s="39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0"/>
      <c r="BB51" s="40"/>
      <c r="BC51" s="40"/>
      <c r="BD51" s="40"/>
      <c r="BE51" s="38"/>
      <c r="BF51" s="38"/>
      <c r="BG51" s="38"/>
      <c r="BH51" s="38"/>
      <c r="BI51" s="38"/>
      <c r="BJ51" s="38"/>
      <c r="BK51" s="38"/>
      <c r="BL51" s="38"/>
      <c r="BM51" s="38"/>
      <c r="BN51" s="38"/>
    </row>
    <row r="52" customFormat="false" ht="12.8" hidden="false" customHeight="false" outlineLevel="0" collapsed="false">
      <c r="A52" s="38"/>
      <c r="B52" s="39"/>
      <c r="C52" s="39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0"/>
      <c r="BB52" s="40"/>
      <c r="BC52" s="40"/>
      <c r="BD52" s="40"/>
      <c r="BE52" s="38"/>
      <c r="BF52" s="38"/>
      <c r="BG52" s="38"/>
      <c r="BH52" s="38"/>
      <c r="BI52" s="38"/>
      <c r="BJ52" s="38"/>
      <c r="BK52" s="38"/>
      <c r="BL52" s="38"/>
      <c r="BM52" s="38"/>
      <c r="BN52" s="38"/>
    </row>
    <row r="53" customFormat="false" ht="12.8" hidden="false" customHeight="false" outlineLevel="0" collapsed="false">
      <c r="A53" s="38"/>
      <c r="B53" s="39"/>
      <c r="C53" s="39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40"/>
      <c r="AI53" s="40"/>
      <c r="AJ53" s="40"/>
      <c r="AK53" s="40"/>
      <c r="AL53" s="38"/>
      <c r="AM53" s="38"/>
      <c r="AN53" s="38"/>
      <c r="AO53" s="38"/>
    </row>
    <row r="54" customFormat="false" ht="12.8" hidden="false" customHeight="false" outlineLevel="0" collapsed="false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40"/>
      <c r="AI54" s="40"/>
      <c r="AJ54" s="40"/>
      <c r="AK54" s="40"/>
      <c r="AL54" s="38"/>
      <c r="AM54" s="38"/>
      <c r="AN54" s="38"/>
      <c r="AO54" s="38"/>
    </row>
    <row r="55" customFormat="false" ht="12.8" hidden="false" customHeight="false" outlineLevel="0" collapsed="false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40"/>
      <c r="AI55" s="40"/>
      <c r="AJ55" s="40"/>
      <c r="AK55" s="40"/>
      <c r="AL55" s="38"/>
      <c r="AM55" s="38"/>
      <c r="AN55" s="38"/>
      <c r="AO55" s="38"/>
    </row>
    <row r="56" customFormat="false" ht="12.8" hidden="false" customHeight="false" outlineLevel="0" collapsed="false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40"/>
      <c r="AI56" s="40"/>
      <c r="AJ56" s="40"/>
      <c r="AK56" s="40"/>
      <c r="AL56" s="38"/>
      <c r="AM56" s="38"/>
      <c r="AN56" s="38"/>
      <c r="AO56" s="38"/>
    </row>
    <row r="57" customFormat="false" ht="12.8" hidden="false" customHeight="false" outlineLevel="0" collapsed="false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40"/>
      <c r="AI57" s="40"/>
      <c r="AJ57" s="40"/>
      <c r="AK57" s="40"/>
      <c r="AL57" s="38"/>
      <c r="AM57" s="38"/>
      <c r="AN57" s="38"/>
      <c r="AO57" s="38"/>
    </row>
    <row r="58" customFormat="false" ht="12.8" hidden="false" customHeight="false" outlineLevel="0" collapsed="false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40"/>
      <c r="AI58" s="40"/>
      <c r="AJ58" s="40"/>
      <c r="AK58" s="40"/>
      <c r="AL58" s="38"/>
      <c r="AM58" s="38"/>
      <c r="AN58" s="38"/>
      <c r="AO58" s="38"/>
    </row>
    <row r="59" customFormat="false" ht="12.8" hidden="false" customHeight="false" outlineLevel="0" collapsed="false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40"/>
      <c r="AI59" s="40"/>
      <c r="AJ59" s="40"/>
      <c r="AK59" s="40"/>
      <c r="AL59" s="38"/>
      <c r="AM59" s="38"/>
      <c r="AN59" s="38"/>
      <c r="AO59" s="38"/>
    </row>
    <row r="60" customFormat="false" ht="12.8" hidden="false" customHeight="false" outlineLevel="0" collapsed="false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40"/>
      <c r="AI60" s="40"/>
      <c r="AJ60" s="40"/>
      <c r="AK60" s="40"/>
      <c r="AL60" s="38"/>
      <c r="AM60" s="38"/>
      <c r="AN60" s="38"/>
      <c r="AO60" s="38"/>
    </row>
    <row r="61" customFormat="false" ht="12.8" hidden="false" customHeight="false" outlineLevel="0" collapsed="false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40"/>
      <c r="AI61" s="40"/>
      <c r="AJ61" s="40"/>
      <c r="AK61" s="40"/>
      <c r="AL61" s="38"/>
      <c r="AM61" s="38"/>
      <c r="AN61" s="38"/>
      <c r="AO61" s="38"/>
    </row>
    <row r="62" customFormat="false" ht="12.8" hidden="false" customHeight="false" outlineLevel="0" collapsed="false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40"/>
      <c r="AI62" s="40"/>
      <c r="AJ62" s="40"/>
      <c r="AK62" s="40"/>
      <c r="AL62" s="38"/>
      <c r="AM62" s="38"/>
      <c r="AN62" s="38"/>
      <c r="AO62" s="38"/>
    </row>
    <row r="63" customFormat="false" ht="12.8" hidden="false" customHeight="false" outlineLevel="0" collapsed="false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40"/>
      <c r="AI63" s="40"/>
      <c r="AJ63" s="40"/>
      <c r="AK63" s="40"/>
      <c r="AL63" s="38"/>
      <c r="AM63" s="38"/>
      <c r="AN63" s="38"/>
      <c r="AO63" s="38"/>
    </row>
    <row r="64" customFormat="false" ht="12.8" hidden="false" customHeight="false" outlineLevel="0" collapsed="false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</row>
    <row r="65" customFormat="false" ht="12.8" hidden="false" customHeight="false" outlineLevel="0" collapsed="false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</row>
    <row r="66" customFormat="false" ht="12.8" hidden="false" customHeight="false" outlineLevel="0" collapsed="false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</row>
    <row r="67" customFormat="false" ht="12.8" hidden="false" customHeight="false" outlineLevel="0" collapsed="false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</row>
    <row r="68" customFormat="false" ht="12.8" hidden="false" customHeight="false" outlineLevel="0" collapsed="false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</row>
    <row r="69" customFormat="false" ht="12.8" hidden="false" customHeight="false" outlineLevel="0" collapsed="false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</row>
    <row r="70" customFormat="false" ht="12.8" hidden="false" customHeight="false" outlineLevel="0" collapsed="false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</row>
    <row r="71" customFormat="false" ht="12.8" hidden="false" customHeight="false" outlineLevel="0" collapsed="false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</row>
    <row r="72" customFormat="false" ht="12.8" hidden="false" customHeight="false" outlineLevel="0" collapsed="false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</row>
    <row r="73" customFormat="false" ht="12.8" hidden="false" customHeight="false" outlineLevel="0" collapsed="false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</row>
    <row r="74" customFormat="false" ht="12.8" hidden="false" customHeight="false" outlineLevel="0" collapsed="false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</row>
    <row r="75" customFormat="false" ht="12.8" hidden="false" customHeight="false" outlineLevel="0" collapsed="false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</row>
    <row r="76" customFormat="false" ht="12.8" hidden="false" customHeight="false" outlineLevel="0" collapsed="false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</row>
    <row r="77" customFormat="false" ht="12.8" hidden="false" customHeight="false" outlineLevel="0" collapsed="false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</row>
    <row r="78" customFormat="false" ht="12.8" hidden="false" customHeight="false" outlineLevel="0" collapsed="false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</row>
    <row r="79" customFormat="false" ht="12.8" hidden="false" customHeight="false" outlineLevel="0" collapsed="false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</row>
    <row r="80" customFormat="false" ht="12.8" hidden="false" customHeight="false" outlineLevel="0" collapsed="false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</row>
    <row r="81" customFormat="false" ht="12.8" hidden="false" customHeight="false" outlineLevel="0" collapsed="false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</row>
    <row r="82" customFormat="false" ht="12.8" hidden="false" customHeight="false" outlineLevel="0" collapsed="false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</row>
    <row r="83" customFormat="false" ht="12.8" hidden="false" customHeight="false" outlineLevel="0" collapsed="false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</row>
    <row r="84" customFormat="false" ht="12.8" hidden="false" customHeight="false" outlineLevel="0" collapsed="false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</row>
    <row r="85" customFormat="false" ht="12.8" hidden="false" customHeight="false" outlineLevel="0" collapsed="false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</row>
    <row r="86" customFormat="false" ht="12.8" hidden="false" customHeight="false" outlineLevel="0" collapsed="false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</row>
    <row r="87" customFormat="false" ht="12.8" hidden="false" customHeight="false" outlineLevel="0" collapsed="false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</row>
    <row r="88" customFormat="false" ht="12.8" hidden="false" customHeight="false" outlineLevel="0" collapsed="false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</row>
    <row r="89" customFormat="false" ht="12.8" hidden="false" customHeight="false" outlineLevel="0" collapsed="false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</row>
    <row r="90" customFormat="false" ht="12.8" hidden="false" customHeight="false" outlineLevel="0" collapsed="false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</row>
    <row r="91" customFormat="false" ht="12.8" hidden="false" customHeight="false" outlineLevel="0" collapsed="false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</row>
    <row r="92" customFormat="false" ht="12.8" hidden="false" customHeight="false" outlineLevel="0" collapsed="false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</row>
    <row r="93" customFormat="false" ht="12.8" hidden="false" customHeight="false" outlineLevel="0" collapsed="false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</row>
    <row r="94" customFormat="false" ht="12.8" hidden="false" customHeight="false" outlineLevel="0" collapsed="false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</row>
    <row r="95" customFormat="false" ht="12.8" hidden="false" customHeight="false" outlineLevel="0" collapsed="false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</row>
    <row r="96" customFormat="false" ht="12.8" hidden="false" customHeight="false" outlineLevel="0" collapsed="false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</row>
    <row r="97" customFormat="false" ht="12.8" hidden="false" customHeight="false" outlineLevel="0" collapsed="false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</row>
    <row r="98" customFormat="false" ht="12.8" hidden="false" customHeight="false" outlineLevel="0" collapsed="false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</row>
    <row r="99" customFormat="false" ht="12.8" hidden="false" customHeight="false" outlineLevel="0" collapsed="false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</row>
    <row r="100" customFormat="false" ht="12.8" hidden="false" customHeight="false" outlineLevel="0" collapsed="false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</row>
    <row r="101" customFormat="false" ht="12.8" hidden="false" customHeight="false" outlineLevel="0" collapsed="false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</row>
    <row r="102" customFormat="false" ht="12.8" hidden="false" customHeight="false" outlineLevel="0" collapsed="false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</row>
    <row r="103" customFormat="false" ht="12.8" hidden="false" customHeight="false" outlineLevel="0" collapsed="false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</row>
    <row r="104" customFormat="false" ht="12.8" hidden="false" customHeight="false" outlineLevel="0" collapsed="false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</row>
    <row r="105" customFormat="false" ht="12.8" hidden="false" customHeight="false" outlineLevel="0" collapsed="false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</row>
    <row r="106" customFormat="false" ht="12.8" hidden="false" customHeight="false" outlineLevel="0" collapsed="false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</row>
    <row r="107" customFormat="false" ht="12.8" hidden="false" customHeight="false" outlineLevel="0" collapsed="false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</row>
    <row r="108" customFormat="false" ht="12.8" hidden="false" customHeight="false" outlineLevel="0" collapsed="false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</row>
    <row r="109" customFormat="false" ht="12.8" hidden="false" customHeight="false" outlineLevel="0" collapsed="false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</row>
    <row r="110" customFormat="false" ht="12.8" hidden="false" customHeight="false" outlineLevel="0" collapsed="false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</row>
    <row r="111" customFormat="false" ht="12.8" hidden="false" customHeight="false" outlineLevel="0" collapsed="false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</row>
    <row r="112" customFormat="false" ht="12.8" hidden="false" customHeight="false" outlineLevel="0" collapsed="false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</row>
    <row r="113" customFormat="false" ht="12.8" hidden="false" customHeight="false" outlineLevel="0" collapsed="false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</row>
    <row r="114" customFormat="false" ht="12.8" hidden="false" customHeight="false" outlineLevel="0" collapsed="false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</row>
    <row r="115" customFormat="false" ht="12.8" hidden="false" customHeight="false" outlineLevel="0" collapsed="false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</row>
    <row r="116" customFormat="false" ht="12.8" hidden="false" customHeight="false" outlineLevel="0" collapsed="false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</row>
    <row r="117" customFormat="false" ht="12.8" hidden="false" customHeight="false" outlineLevel="0" collapsed="false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</row>
    <row r="118" customFormat="false" ht="12.8" hidden="false" customHeight="false" outlineLevel="0" collapsed="false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</row>
    <row r="119" customFormat="false" ht="12.8" hidden="false" customHeight="false" outlineLevel="0" collapsed="false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</row>
    <row r="120" customFormat="false" ht="12.8" hidden="false" customHeight="false" outlineLevel="0" collapsed="false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</row>
    <row r="121" customFormat="false" ht="12.8" hidden="false" customHeight="false" outlineLevel="0" collapsed="false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</row>
    <row r="122" customFormat="false" ht="12.8" hidden="false" customHeight="false" outlineLevel="0" collapsed="false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</row>
    <row r="123" customFormat="false" ht="12.8" hidden="false" customHeight="false" outlineLevel="0" collapsed="false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</row>
    <row r="124" customFormat="false" ht="12.8" hidden="false" customHeight="false" outlineLevel="0" collapsed="false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</row>
    <row r="125" customFormat="false" ht="12.8" hidden="false" customHeight="false" outlineLevel="0" collapsed="false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</row>
    <row r="126" customFormat="false" ht="12.8" hidden="false" customHeight="false" outlineLevel="0" collapsed="false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</row>
    <row r="127" customFormat="false" ht="12.8" hidden="false" customHeight="false" outlineLevel="0" collapsed="false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</row>
    <row r="128" customFormat="false" ht="12.8" hidden="false" customHeight="false" outlineLevel="0" collapsed="false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</row>
    <row r="129" customFormat="false" ht="12.8" hidden="false" customHeight="false" outlineLevel="0" collapsed="false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</row>
    <row r="130" customFormat="false" ht="12.8" hidden="false" customHeight="false" outlineLevel="0" collapsed="false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</row>
    <row r="131" customFormat="false" ht="12.8" hidden="false" customHeight="false" outlineLevel="0" collapsed="false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</row>
    <row r="132" customFormat="false" ht="12.8" hidden="false" customHeight="false" outlineLevel="0" collapsed="false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</row>
    <row r="133" customFormat="false" ht="12.8" hidden="false" customHeight="false" outlineLevel="0" collapsed="false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</row>
    <row r="134" customFormat="false" ht="12.8" hidden="false" customHeight="false" outlineLevel="0" collapsed="false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</row>
    <row r="135" customFormat="false" ht="12.8" hidden="false" customHeight="false" outlineLevel="0" collapsed="false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</row>
    <row r="136" customFormat="false" ht="12.8" hidden="false" customHeight="false" outlineLevel="0" collapsed="false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</row>
    <row r="137" customFormat="false" ht="12.8" hidden="false" customHeight="false" outlineLevel="0" collapsed="false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</row>
    <row r="138" customFormat="false" ht="12.8" hidden="false" customHeight="false" outlineLevel="0" collapsed="false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</row>
    <row r="139" customFormat="false" ht="12.8" hidden="false" customHeight="false" outlineLevel="0" collapsed="false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</row>
    <row r="140" customFormat="false" ht="12.8" hidden="false" customHeight="false" outlineLevel="0" collapsed="false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</row>
    <row r="141" customFormat="false" ht="12.8" hidden="false" customHeight="false" outlineLevel="0" collapsed="false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</row>
    <row r="142" customFormat="false" ht="12.8" hidden="false" customHeight="false" outlineLevel="0" collapsed="false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</row>
    <row r="143" customFormat="false" ht="12.8" hidden="false" customHeight="false" outlineLevel="0" collapsed="false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</row>
    <row r="144" customFormat="false" ht="12.8" hidden="false" customHeight="false" outlineLevel="0" collapsed="false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</row>
    <row r="145" customFormat="false" ht="12.8" hidden="false" customHeight="false" outlineLevel="0" collapsed="false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</row>
    <row r="146" customFormat="false" ht="12.8" hidden="false" customHeight="false" outlineLevel="0" collapsed="false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</row>
    <row r="147" customFormat="false" ht="12.8" hidden="false" customHeight="false" outlineLevel="0" collapsed="false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</row>
    <row r="148" customFormat="false" ht="12.8" hidden="false" customHeight="false" outlineLevel="0" collapsed="false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</row>
    <row r="149" customFormat="false" ht="12.8" hidden="false" customHeight="false" outlineLevel="0" collapsed="false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</row>
    <row r="150" customFormat="false" ht="12.8" hidden="false" customHeight="false" outlineLevel="0" collapsed="false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</row>
    <row r="151" customFormat="false" ht="12.8" hidden="false" customHeight="false" outlineLevel="0" collapsed="false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</row>
    <row r="152" customFormat="false" ht="12.8" hidden="false" customHeight="false" outlineLevel="0" collapsed="false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</row>
    <row r="153" customFormat="false" ht="12.8" hidden="false" customHeight="false" outlineLevel="0" collapsed="false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</row>
    <row r="154" customFormat="false" ht="12.8" hidden="false" customHeight="false" outlineLevel="0" collapsed="false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</row>
    <row r="155" customFormat="false" ht="12.8" hidden="false" customHeight="false" outlineLevel="0" collapsed="false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</row>
    <row r="156" customFormat="false" ht="12.8" hidden="false" customHeight="false" outlineLevel="0" collapsed="false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</row>
    <row r="157" customFormat="false" ht="12.8" hidden="false" customHeight="false" outlineLevel="0" collapsed="false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</row>
    <row r="158" customFormat="false" ht="12.8" hidden="false" customHeight="false" outlineLevel="0" collapsed="false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</row>
    <row r="159" customFormat="false" ht="12.8" hidden="false" customHeight="false" outlineLevel="0" collapsed="false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</row>
    <row r="160" customFormat="false" ht="12.8" hidden="false" customHeight="false" outlineLevel="0" collapsed="false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</row>
    <row r="161" customFormat="false" ht="12.8" hidden="false" customHeight="false" outlineLevel="0" collapsed="false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</row>
    <row r="162" customFormat="false" ht="12.8" hidden="false" customHeight="false" outlineLevel="0" collapsed="false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</row>
    <row r="163" customFormat="false" ht="12.8" hidden="false" customHeight="false" outlineLevel="0" collapsed="false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</row>
    <row r="164" customFormat="false" ht="12.8" hidden="false" customHeight="false" outlineLevel="0" collapsed="false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</row>
    <row r="165" customFormat="false" ht="12.8" hidden="false" customHeight="false" outlineLevel="0" collapsed="false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</row>
    <row r="166" customFormat="false" ht="12.8" hidden="false" customHeight="false" outlineLevel="0" collapsed="false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</row>
    <row r="167" customFormat="false" ht="12.8" hidden="false" customHeight="false" outlineLevel="0" collapsed="false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</row>
    <row r="168" customFormat="false" ht="12.8" hidden="false" customHeight="false" outlineLevel="0" collapsed="false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</row>
    <row r="169" customFormat="false" ht="14.65" hidden="false" customHeight="false" outlineLevel="0" collapsed="false">
      <c r="B169" s="41" t="n">
        <f aca="false">IF(B168&gt;$F$1," ",IF(ISBLANK(C$8),IF(ISBLANK(C$7),B168+B167-B166,B168+7+B166-B168),B168+7+B165-B168))</f>
        <v>0</v>
      </c>
      <c r="C169" s="42" t="n">
        <f aca="false">B169</f>
        <v>0</v>
      </c>
      <c r="D169" s="43" t="str">
        <f aca="false">IFERROR(IF(_xlfn.IFNA(LOOKUP(B169,B$13:B$60,$A$13:$A$60)="",ISERROR(LOOKUP(B169,B$13:B$60,$A$13:$A$60)="")),_xlfn.IFS(WEEKDAY(C169,2)=LOOKUP(C$5,$AI$3:$AI$14,$AH$3:$AH$14),D$5,WEEKDAY(C169,2)=LOOKUP(C$6,$AI$3:$AI$14,$AH$3:$AH$14),D$6,WEEKDAY(C169,2)=LOOKUP(C$7,$AI$3:$AI$14,$AH$3:$AH$14),D$7,WEEKDAY(C169,2)=LOOKUP(C$8,$AI$3:$AI$14,$AH$3:$AH$14),D$8),LOOKUP(B169,B$13:B$60,$A$13:$A$60)),"")</f>
        <v/>
      </c>
      <c r="E169" s="44" t="n">
        <f aca="false">IF(E168&gt;$F$1," ",IF(ISBLANK(F$8),IF(ISBLANK(F$7),E168+E167-E166,E168+7+E166-E168),E168+7+E165-E168))</f>
        <v>0</v>
      </c>
      <c r="F169" s="45" t="n">
        <f aca="false">E169</f>
        <v>0</v>
      </c>
      <c r="G169" s="46" t="str">
        <f aca="false">IFERROR(IF(_xlfn.IFNA(LOOKUP(E169,E$13:E$60,$A$13:$A$60)="",ISERROR(LOOKUP(E169,E$13:E$60,$A$13:$A$60)="")),_xlfn.IFS(WEEKDAY(F169,2)=LOOKUP(F$5,$AI$3:$AI$14,$AH$3:$AH$14),G$5,WEEKDAY(F169,2)=LOOKUP(F$6,$AI$3:$AI$14,$AH$3:$AH$14),G$6,WEEKDAY(F169,2)=LOOKUP(F$7,$AI$3:$AI$14,$AH$3:$AH$14),G$7,WEEKDAY(F169,2)=LOOKUP(F$8,$AI$3:$AI$14,$AH$3:$AH$14),G$8),LOOKUP(E169,E$13:E$60,$A$13:$A$60)),"")</f>
        <v/>
      </c>
      <c r="H169" s="41" t="n">
        <f aca="false">IF(H168&gt;$F$1," ",IF(ISBLANK(I$8),IF(ISBLANK(I$7),H168+H167-H166,H168+7+H166-H168),H168+7+H165-H168))</f>
        <v>0</v>
      </c>
      <c r="I169" s="42" t="n">
        <f aca="false">H169</f>
        <v>0</v>
      </c>
      <c r="J169" s="43" t="str">
        <f aca="false">IFERROR(IF(_xlfn.IFNA(LOOKUP(H169,H$13:H$60,$A$13:$A$60)="",ISERROR(LOOKUP(H169,H$13:H$60,$A$13:$A$60)="")),_xlfn.IFS(WEEKDAY(I169,2)=LOOKUP(I$5,$AI$3:$AI$14,$AH$3:$AH$14),J$5,WEEKDAY(I169,2)=LOOKUP(I$6,$AI$3:$AI$14,$AH$3:$AH$14),J$6,WEEKDAY(I169,2)=LOOKUP(I$7,$AI$3:$AI$14,$AH$3:$AH$14),J$7,WEEKDAY(I169,2)=LOOKUP(I$8,$AI$3:$AI$14,$AH$3:$AH$14),J$8),LOOKUP(H169,H$13:H$60,$A$13:$A$60)),"")</f>
        <v/>
      </c>
      <c r="K169" s="44" t="n">
        <f aca="false">IF(K168&gt;$F$1," ",IF(ISBLANK(L$8),IF(ISBLANK(L$7),K168+K167-K166,K168+7+K166-K168),K168+7+K165-K168))</f>
        <v>0</v>
      </c>
      <c r="L169" s="45" t="n">
        <f aca="false">K169</f>
        <v>0</v>
      </c>
      <c r="M169" s="46" t="str">
        <f aca="false">IFERROR(IF(_xlfn.IFNA(LOOKUP(K169,K$13:K$60,$A$13:$A$60)="",ISERROR(LOOKUP(K169,K$13:K$60,$A$13:$A$60)="")),_xlfn.IFS(WEEKDAY(L169,2)=LOOKUP(L$5,$AI$3:$AI$14,$AH$3:$AH$14),M$5,WEEKDAY(L169,2)=LOOKUP(L$6,$AI$3:$AI$14,$AH$3:$AH$14),M$6,WEEKDAY(L169,2)=LOOKUP(L$7,$AI$3:$AI$14,$AH$3:$AH$14),M$7,WEEKDAY(L169,2)=LOOKUP(L$8,$AI$3:$AI$14,$AH$3:$AH$14),M$8),LOOKUP(K169,K$13:K$60,$A$13:$A$60)),"")</f>
        <v/>
      </c>
      <c r="N169" s="41" t="n">
        <f aca="false">IF(N168&gt;$F$1," ",IF(ISBLANK(O$8),IF(ISBLANK(O$7),N168+N167-N166,N168+7+N166-N168),N168+7+N165-N168))</f>
        <v>0</v>
      </c>
      <c r="O169" s="42" t="n">
        <f aca="false">N169</f>
        <v>0</v>
      </c>
      <c r="P169" s="43" t="str">
        <f aca="false">IFERROR(IF(_xlfn.IFNA(LOOKUP(N169,N$13:N$60,$A$13:$A$60)="",ISERROR(LOOKUP(N169,N$13:N$60,$A$13:$A$60)="")),_xlfn.IFS(WEEKDAY(O169,2)=LOOKUP(O$5,$AI$3:$AI$14,$AH$3:$AH$14),P$5,WEEKDAY(O169,2)=LOOKUP(O$6,$AI$3:$AI$14,$AH$3:$AH$14),P$6,WEEKDAY(O169,2)=LOOKUP(O$7,$AI$3:$AI$14,$AH$3:$AH$14),P$7,WEEKDAY(O169,2)=LOOKUP(O$8,$AI$3:$AI$14,$AH$3:$AH$14),P$8),LOOKUP(N169,N$13:N$60,$A$13:$A$60)),"")</f>
        <v/>
      </c>
      <c r="Q169" s="44" t="n">
        <f aca="false">IF(Q168&gt;$F$1," ",IF(ISBLANK(R$8),IF(ISBLANK(R$7),Q168+Q167-Q166,Q168+7+Q166-Q168),Q168+7+Q165-Q168))</f>
        <v>0</v>
      </c>
      <c r="R169" s="45" t="n">
        <f aca="false">Q169</f>
        <v>0</v>
      </c>
      <c r="S169" s="46" t="str">
        <f aca="false">IFERROR(IF(_xlfn.IFNA(LOOKUP(Q169,Q$13:Q$60,$A$13:$A$60)="",ISERROR(LOOKUP(Q169,Q$13:Q$60,$A$13:$A$60)="")),_xlfn.IFS(WEEKDAY(R169,2)=LOOKUP(R$5,$AI$3:$AI$14,$AH$3:$AH$14),S$5,WEEKDAY(R169,2)=LOOKUP(R$6,$AI$3:$AI$14,$AH$3:$AH$14),S$6,WEEKDAY(R169,2)=LOOKUP(R$7,$AI$3:$AI$14,$AH$3:$AH$14),S$7,WEEKDAY(R169,2)=LOOKUP(R$8,$AI$3:$AI$14,$AH$3:$AH$14),S$8),LOOKUP(Q169,Q$13:Q$60,$A$13:$A$60)),"")</f>
        <v/>
      </c>
      <c r="T169" s="41" t="n">
        <f aca="false">IF(T168&gt;$F$1," ",IF(ISBLANK(U$8),IF(ISBLANK(U$7),T168+T167-T166,T168+7+T166-T168),T168+7+T165-T168))</f>
        <v>0</v>
      </c>
      <c r="U169" s="42" t="n">
        <f aca="false">T169</f>
        <v>0</v>
      </c>
      <c r="V169" s="43" t="str">
        <f aca="false">IFERROR(IF(_xlfn.IFNA(LOOKUP(T169,T$13:T$60,$A$13:$A$60)="",ISERROR(LOOKUP(T169,T$13:T$60,$A$13:$A$60)="")),_xlfn.IFS(WEEKDAY(U169,2)=LOOKUP(U$5,$W$3:$W$14,$V$3:$V$14),V$5,WEEKDAY(U169,2)=LOOKUP(U$6,$W$3:$W$14,$V$3:$V$14),V$6,WEEKDAY(U169,2)=LOOKUP(U$7,$W$3:$W$14,$V$3:$V$14),V$7,WEEKDAY(U169,2)=LOOKUP(U$8,$W$3:$W$14,$V$3:$V$14),V$8),LOOKUP(T169,T$13:T$60,$A$13:$A$60)),"")</f>
        <v/>
      </c>
      <c r="W169" s="44" t="n">
        <f aca="false">IF(W168&gt;$F$1," ",IF(ISBLANK(X$8),IF(ISBLANK(X$7),W168+W167-W166,W168+7+W166-W168),W168+7+W165-W168))</f>
        <v>0</v>
      </c>
      <c r="X169" s="45" t="n">
        <f aca="false">W169</f>
        <v>0</v>
      </c>
      <c r="Y169" s="46" t="str">
        <f aca="false">IFERROR(IF(_xlfn.IFNA(LOOKUP(W169,W$13:W$60,$A$13:$A$60)="",ISERROR(LOOKUP(W169,W$13:W$60,$A$13:$A$60)="")),_xlfn.IFS(WEEKDAY(X169,2)=LOOKUP(X$5,$W$3:$W$14,$V$3:$V$14),Y$5,WEEKDAY(X169,2)=LOOKUP(X$6,$W$3:$W$14,$V$3:$V$14),Y$6,WEEKDAY(X169,2)=LOOKUP(X$7,$W$3:$W$14,$V$3:$V$14),Y$7,WEEKDAY(X169,2)=LOOKUP(X$8,$W$3:$W$14,$V$3:$V$14),Y$8),LOOKUP(W169,W$13:W$60,$A$13:$A$60)),"")</f>
        <v/>
      </c>
      <c r="Z169" s="41" t="n">
        <f aca="false">IF(Z168&gt;$F$1," ",IF(ISBLANK(AA$8),IF(ISBLANK(AA$7),Z168+Z167-Z166,Z168+7+Z166-Z168),Z168+7+Z165-Z168))</f>
        <v>0</v>
      </c>
      <c r="AA169" s="42" t="n">
        <f aca="false">Z169</f>
        <v>0</v>
      </c>
      <c r="AB169" s="43" t="str">
        <f aca="false">IFERROR(IF(_xlfn.IFNA(LOOKUP(Z169,Z$13:Z$60,$A$13:$A$60)="",ISERROR(LOOKUP(Z169,Z$13:Z$60,$A$13:$A$60)="")),_xlfn.IFS(WEEKDAY(AA169,2)=LOOKUP(AA$5,$W$3:$W$14,$V$3:$V$14),AB$5,WEEKDAY(AA169,2)=LOOKUP(AA$6,$W$3:$W$14,$V$3:$V$14),AB$6,WEEKDAY(AA169,2)=LOOKUP(AA$7,$W$3:$W$14,$V$3:$V$14),AB$7,WEEKDAY(AA169,2)=LOOKUP(AA$8,$W$3:$W$14,$V$3:$V$14),AB$8),LOOKUP(Z169,Z$13:Z$60,$A$13:$A$60)),"")</f>
        <v/>
      </c>
      <c r="AC169" s="44" t="n">
        <f aca="false">IF(AC168&gt;$F$1," ",IF(ISBLANK(AD$8),IF(ISBLANK(AD$7),AC168+AC167-AC166,AC168+7+AC166-AC168),AC168+7+AC165-AC168))</f>
        <v>0</v>
      </c>
      <c r="AD169" s="45" t="n">
        <f aca="false">AC169</f>
        <v>0</v>
      </c>
      <c r="AE169" s="46" t="str">
        <f aca="false">IFERROR(IF(_xlfn.IFNA(LOOKUP(AC169,AC$13:AC$60,$A$13:$A$60)="",ISERROR(LOOKUP(AC169,AC$13:AC$60,$A$13:$A$60)="")),_xlfn.IFS(WEEKDAY(AD169,2)=LOOKUP(AD$5,$W$3:$W$14,$V$3:$V$14),AE$5,WEEKDAY(AD169,2)=LOOKUP(AD$6,$W$3:$W$14,$V$3:$V$14),AE$6,WEEKDAY(AD169,2)=LOOKUP(AD$7,$W$3:$W$14,$V$3:$V$14),AE$7,WEEKDAY(AD169,2)=LOOKUP(AD$8,$W$3:$W$14,$V$3:$V$14),AE$8),LOOKUP(AC169,AC$13:AC$60,$A$13:$A$60)),"")</f>
        <v/>
      </c>
      <c r="AH169" s="47"/>
    </row>
    <row r="170" customFormat="false" ht="14.65" hidden="false" customHeight="false" outlineLevel="0" collapsed="false">
      <c r="B170" s="41" t="n">
        <f aca="false">IF(B169&gt;$F$1," ",IF(ISBLANK(C$8),IF(ISBLANK(C$7),B169+B168-B167,B169+7+B167-B169),B169+7+B166-B169))</f>
        <v>0</v>
      </c>
      <c r="C170" s="42" t="n">
        <f aca="false">B170</f>
        <v>0</v>
      </c>
      <c r="D170" s="43" t="str">
        <f aca="false">IFERROR(IF(_xlfn.IFNA(LOOKUP(B170,B$13:B$60,$A$13:$A$60)="",ISERROR(LOOKUP(B170,B$13:B$60,$A$13:$A$60)="")),_xlfn.IFS(WEEKDAY(C170,2)=LOOKUP(C$5,$AI$3:$AI$14,$AH$3:$AH$14),D$5,WEEKDAY(C170,2)=LOOKUP(C$6,$AI$3:$AI$14,$AH$3:$AH$14),D$6,WEEKDAY(C170,2)=LOOKUP(C$7,$AI$3:$AI$14,$AH$3:$AH$14),D$7,WEEKDAY(C170,2)=LOOKUP(C$8,$AI$3:$AI$14,$AH$3:$AH$14),D$8),LOOKUP(B170,B$13:B$60,$A$13:$A$60)),"")</f>
        <v/>
      </c>
      <c r="E170" s="44" t="n">
        <f aca="false">IF(E169&gt;$F$1," ",IF(ISBLANK(F$8),IF(ISBLANK(F$7),E169+E168-E167,E169+7+E167-E169),E169+7+E166-E169))</f>
        <v>0</v>
      </c>
      <c r="F170" s="45" t="n">
        <f aca="false">E170</f>
        <v>0</v>
      </c>
      <c r="G170" s="46" t="str">
        <f aca="false">IFERROR(IF(_xlfn.IFNA(LOOKUP(E170,E$13:E$60,$A$13:$A$60)="",ISERROR(LOOKUP(E170,E$13:E$60,$A$13:$A$60)="")),_xlfn.IFS(WEEKDAY(F170,2)=LOOKUP(F$5,$AI$3:$AI$14,$AH$3:$AH$14),G$5,WEEKDAY(F170,2)=LOOKUP(F$6,$AI$3:$AI$14,$AH$3:$AH$14),G$6,WEEKDAY(F170,2)=LOOKUP(F$7,$AI$3:$AI$14,$AH$3:$AH$14),G$7,WEEKDAY(F170,2)=LOOKUP(F$8,$AI$3:$AI$14,$AH$3:$AH$14),G$8),LOOKUP(E170,E$13:E$60,$A$13:$A$60)),"")</f>
        <v/>
      </c>
      <c r="H170" s="41" t="n">
        <f aca="false">IF(H169&gt;$F$1," ",IF(ISBLANK(I$8),IF(ISBLANK(I$7),H169+H168-H167,H169+7+H167-H169),H169+7+H166-H169))</f>
        <v>0</v>
      </c>
      <c r="I170" s="42" t="n">
        <f aca="false">H170</f>
        <v>0</v>
      </c>
      <c r="J170" s="43" t="str">
        <f aca="false">IFERROR(IF(_xlfn.IFNA(LOOKUP(H170,H$13:H$60,$A$13:$A$60)="",ISERROR(LOOKUP(H170,H$13:H$60,$A$13:$A$60)="")),_xlfn.IFS(WEEKDAY(I170,2)=LOOKUP(I$5,$AI$3:$AI$14,$AH$3:$AH$14),J$5,WEEKDAY(I170,2)=LOOKUP(I$6,$AI$3:$AI$14,$AH$3:$AH$14),J$6,WEEKDAY(I170,2)=LOOKUP(I$7,$AI$3:$AI$14,$AH$3:$AH$14),J$7,WEEKDAY(I170,2)=LOOKUP(I$8,$AI$3:$AI$14,$AH$3:$AH$14),J$8),LOOKUP(H170,H$13:H$60,$A$13:$A$60)),"")</f>
        <v/>
      </c>
      <c r="K170" s="44" t="n">
        <f aca="false">IF(K169&gt;$F$1," ",IF(ISBLANK(L$8),IF(ISBLANK(L$7),K169+K168-K167,K169+7+K167-K169),K169+7+K166-K169))</f>
        <v>0</v>
      </c>
      <c r="L170" s="45" t="n">
        <f aca="false">K170</f>
        <v>0</v>
      </c>
      <c r="M170" s="46" t="str">
        <f aca="false">IFERROR(IF(_xlfn.IFNA(LOOKUP(K170,K$13:K$60,$A$13:$A$60)="",ISERROR(LOOKUP(K170,K$13:K$60,$A$13:$A$60)="")),_xlfn.IFS(WEEKDAY(L170,2)=LOOKUP(L$5,$AI$3:$AI$14,$AH$3:$AH$14),M$5,WEEKDAY(L170,2)=LOOKUP(L$6,$AI$3:$AI$14,$AH$3:$AH$14),M$6,WEEKDAY(L170,2)=LOOKUP(L$7,$AI$3:$AI$14,$AH$3:$AH$14),M$7,WEEKDAY(L170,2)=LOOKUP(L$8,$AI$3:$AI$14,$AH$3:$AH$14),M$8),LOOKUP(K170,K$13:K$60,$A$13:$A$60)),"")</f>
        <v/>
      </c>
      <c r="N170" s="41" t="n">
        <f aca="false">IF(N169&gt;$F$1," ",IF(ISBLANK(O$8),IF(ISBLANK(O$7),N169+N168-N167,N169+7+N167-N169),N169+7+N166-N169))</f>
        <v>0</v>
      </c>
      <c r="O170" s="42" t="n">
        <f aca="false">N170</f>
        <v>0</v>
      </c>
      <c r="P170" s="43" t="str">
        <f aca="false">IFERROR(IF(_xlfn.IFNA(LOOKUP(N170,N$13:N$60,$A$13:$A$60)="",ISERROR(LOOKUP(N170,N$13:N$60,$A$13:$A$60)="")),_xlfn.IFS(WEEKDAY(O170,2)=LOOKUP(O$5,$AI$3:$AI$14,$AH$3:$AH$14),P$5,WEEKDAY(O170,2)=LOOKUP(O$6,$AI$3:$AI$14,$AH$3:$AH$14),P$6,WEEKDAY(O170,2)=LOOKUP(O$7,$AI$3:$AI$14,$AH$3:$AH$14),P$7,WEEKDAY(O170,2)=LOOKUP(O$8,$AI$3:$AI$14,$AH$3:$AH$14),P$8),LOOKUP(N170,N$13:N$60,$A$13:$A$60)),"")</f>
        <v/>
      </c>
      <c r="Q170" s="44" t="n">
        <f aca="false">IF(Q169&gt;$F$1," ",IF(ISBLANK(R$8),IF(ISBLANK(R$7),Q169+Q168-Q167,Q169+7+Q167-Q169),Q169+7+Q166-Q169))</f>
        <v>0</v>
      </c>
      <c r="R170" s="45" t="n">
        <f aca="false">Q170</f>
        <v>0</v>
      </c>
      <c r="S170" s="46" t="str">
        <f aca="false">IFERROR(IF(_xlfn.IFNA(LOOKUP(Q170,Q$13:Q$60,$A$13:$A$60)="",ISERROR(LOOKUP(Q170,Q$13:Q$60,$A$13:$A$60)="")),_xlfn.IFS(WEEKDAY(R170,2)=LOOKUP(R$5,$AI$3:$AI$14,$AH$3:$AH$14),S$5,WEEKDAY(R170,2)=LOOKUP(R$6,$AI$3:$AI$14,$AH$3:$AH$14),S$6,WEEKDAY(R170,2)=LOOKUP(R$7,$AI$3:$AI$14,$AH$3:$AH$14),S$7,WEEKDAY(R170,2)=LOOKUP(R$8,$AI$3:$AI$14,$AH$3:$AH$14),S$8),LOOKUP(Q170,Q$13:Q$60,$A$13:$A$60)),"")</f>
        <v/>
      </c>
      <c r="T170" s="41" t="n">
        <f aca="false">IF(T169&gt;$F$1," ",IF(ISBLANK(U$8),IF(ISBLANK(U$7),T169+T168-T167,T169+7+T167-T169),T169+7+T166-T169))</f>
        <v>0</v>
      </c>
      <c r="U170" s="42" t="n">
        <f aca="false">T170</f>
        <v>0</v>
      </c>
      <c r="V170" s="43" t="str">
        <f aca="false">IFERROR(IF(_xlfn.IFNA(LOOKUP(T170,T$13:T$60,$A$13:$A$60)="",ISERROR(LOOKUP(T170,T$13:T$60,$A$13:$A$60)="")),_xlfn.IFS(WEEKDAY(U170,2)=LOOKUP(U$5,$W$3:$W$14,$V$3:$V$14),V$5,WEEKDAY(U170,2)=LOOKUP(U$6,$W$3:$W$14,$V$3:$V$14),V$6,WEEKDAY(U170,2)=LOOKUP(U$7,$W$3:$W$14,$V$3:$V$14),V$7,WEEKDAY(U170,2)=LOOKUP(U$8,$W$3:$W$14,$V$3:$V$14),V$8),LOOKUP(T170,T$13:T$60,$A$13:$A$60)),"")</f>
        <v/>
      </c>
      <c r="W170" s="44" t="n">
        <f aca="false">IF(W169&gt;$F$1," ",IF(ISBLANK(X$8),IF(ISBLANK(X$7),W169+W168-W167,W169+7+W167-W169),W169+7+W166-W169))</f>
        <v>0</v>
      </c>
      <c r="X170" s="45" t="n">
        <f aca="false">W170</f>
        <v>0</v>
      </c>
      <c r="Y170" s="46" t="str">
        <f aca="false">IFERROR(IF(_xlfn.IFNA(LOOKUP(W170,W$13:W$60,$A$13:$A$60)="",ISERROR(LOOKUP(W170,W$13:W$60,$A$13:$A$60)="")),_xlfn.IFS(WEEKDAY(X170,2)=LOOKUP(X$5,$W$3:$W$14,$V$3:$V$14),Y$5,WEEKDAY(X170,2)=LOOKUP(X$6,$W$3:$W$14,$V$3:$V$14),Y$6,WEEKDAY(X170,2)=LOOKUP(X$7,$W$3:$W$14,$V$3:$V$14),Y$7,WEEKDAY(X170,2)=LOOKUP(X$8,$W$3:$W$14,$V$3:$V$14),Y$8),LOOKUP(W170,W$13:W$60,$A$13:$A$60)),"")</f>
        <v/>
      </c>
      <c r="Z170" s="41" t="n">
        <f aca="false">IF(Z169&gt;$F$1," ",IF(ISBLANK(AA$8),IF(ISBLANK(AA$7),Z169+Z168-Z167,Z169+7+Z167-Z169),Z169+7+Z166-Z169))</f>
        <v>0</v>
      </c>
      <c r="AA170" s="42" t="n">
        <f aca="false">Z170</f>
        <v>0</v>
      </c>
      <c r="AB170" s="43" t="str">
        <f aca="false">IFERROR(IF(_xlfn.IFNA(LOOKUP(Z170,Z$13:Z$60,$A$13:$A$60)="",ISERROR(LOOKUP(Z170,Z$13:Z$60,$A$13:$A$60)="")),_xlfn.IFS(WEEKDAY(AA170,2)=LOOKUP(AA$5,$W$3:$W$14,$V$3:$V$14),AB$5,WEEKDAY(AA170,2)=LOOKUP(AA$6,$W$3:$W$14,$V$3:$V$14),AB$6,WEEKDAY(AA170,2)=LOOKUP(AA$7,$W$3:$W$14,$V$3:$V$14),AB$7,WEEKDAY(AA170,2)=LOOKUP(AA$8,$W$3:$W$14,$V$3:$V$14),AB$8),LOOKUP(Z170,Z$13:Z$60,$A$13:$A$60)),"")</f>
        <v/>
      </c>
      <c r="AC170" s="44" t="n">
        <f aca="false">IF(AC169&gt;$F$1," ",IF(ISBLANK(AD$8),IF(ISBLANK(AD$7),AC169+AC168-AC167,AC169+7+AC167-AC169),AC169+7+AC166-AC169))</f>
        <v>0</v>
      </c>
      <c r="AD170" s="45" t="n">
        <f aca="false">AC170</f>
        <v>0</v>
      </c>
      <c r="AE170" s="46" t="str">
        <f aca="false">IFERROR(IF(_xlfn.IFNA(LOOKUP(AC170,AC$13:AC$60,$A$13:$A$60)="",ISERROR(LOOKUP(AC170,AC$13:AC$60,$A$13:$A$60)="")),_xlfn.IFS(WEEKDAY(AD170,2)=LOOKUP(AD$5,$W$3:$W$14,$V$3:$V$14),AE$5,WEEKDAY(AD170,2)=LOOKUP(AD$6,$W$3:$W$14,$V$3:$V$14),AE$6,WEEKDAY(AD170,2)=LOOKUP(AD$7,$W$3:$W$14,$V$3:$V$14),AE$7,WEEKDAY(AD170,2)=LOOKUP(AD$8,$W$3:$W$14,$V$3:$V$14),AE$8),LOOKUP(AC170,AC$13:AC$60,$A$13:$A$60)),"")</f>
        <v/>
      </c>
      <c r="AH170" s="47"/>
    </row>
    <row r="171" customFormat="false" ht="14.65" hidden="false" customHeight="false" outlineLevel="0" collapsed="false">
      <c r="B171" s="41" t="n">
        <f aca="false">IF(B170&gt;$F$1," ",IF(ISBLANK(C$8),IF(ISBLANK(C$7),B170+B169-B168,B170+7+B168-B170),B170+7+B167-B170))</f>
        <v>0</v>
      </c>
      <c r="C171" s="42" t="n">
        <f aca="false">B171</f>
        <v>0</v>
      </c>
      <c r="D171" s="43" t="str">
        <f aca="false">IFERROR(IF(_xlfn.IFNA(LOOKUP(B171,B$13:B$60,$A$13:$A$60)="",ISERROR(LOOKUP(B171,B$13:B$60,$A$13:$A$60)="")),_xlfn.IFS(WEEKDAY(C171,2)=LOOKUP(C$5,$AI$3:$AI$14,$AH$3:$AH$14),D$5,WEEKDAY(C171,2)=LOOKUP(C$6,$AI$3:$AI$14,$AH$3:$AH$14),D$6,WEEKDAY(C171,2)=LOOKUP(C$7,$AI$3:$AI$14,$AH$3:$AH$14),D$7,WEEKDAY(C171,2)=LOOKUP(C$8,$AI$3:$AI$14,$AH$3:$AH$14),D$8),LOOKUP(B171,B$13:B$60,$A$13:$A$60)),"")</f>
        <v/>
      </c>
      <c r="E171" s="44" t="n">
        <f aca="false">IF(E170&gt;$F$1," ",IF(ISBLANK(F$8),IF(ISBLANK(F$7),E170+E169-E168,E170+7+E168-E170),E170+7+E167-E170))</f>
        <v>0</v>
      </c>
      <c r="F171" s="45" t="n">
        <f aca="false">E171</f>
        <v>0</v>
      </c>
      <c r="G171" s="46" t="str">
        <f aca="false">IFERROR(IF(_xlfn.IFNA(LOOKUP(E171,E$13:E$60,$A$13:$A$60)="",ISERROR(LOOKUP(E171,E$13:E$60,$A$13:$A$60)="")),_xlfn.IFS(WEEKDAY(F171,2)=LOOKUP(F$5,$AI$3:$AI$14,$AH$3:$AH$14),G$5,WEEKDAY(F171,2)=LOOKUP(F$6,$AI$3:$AI$14,$AH$3:$AH$14),G$6,WEEKDAY(F171,2)=LOOKUP(F$7,$AI$3:$AI$14,$AH$3:$AH$14),G$7,WEEKDAY(F171,2)=LOOKUP(F$8,$AI$3:$AI$14,$AH$3:$AH$14),G$8),LOOKUP(E171,E$13:E$60,$A$13:$A$60)),"")</f>
        <v/>
      </c>
      <c r="H171" s="41" t="n">
        <f aca="false">IF(H170&gt;$F$1," ",IF(ISBLANK(I$8),IF(ISBLANK(I$7),H170+H169-H168,H170+7+H168-H170),H170+7+H167-H170))</f>
        <v>0</v>
      </c>
      <c r="I171" s="42" t="n">
        <f aca="false">H171</f>
        <v>0</v>
      </c>
      <c r="J171" s="43" t="str">
        <f aca="false">IFERROR(IF(_xlfn.IFNA(LOOKUP(H171,H$13:H$60,$A$13:$A$60)="",ISERROR(LOOKUP(H171,H$13:H$60,$A$13:$A$60)="")),_xlfn.IFS(WEEKDAY(I171,2)=LOOKUP(I$5,$AI$3:$AI$14,$AH$3:$AH$14),J$5,WEEKDAY(I171,2)=LOOKUP(I$6,$AI$3:$AI$14,$AH$3:$AH$14),J$6,WEEKDAY(I171,2)=LOOKUP(I$7,$AI$3:$AI$14,$AH$3:$AH$14),J$7,WEEKDAY(I171,2)=LOOKUP(I$8,$AI$3:$AI$14,$AH$3:$AH$14),J$8),LOOKUP(H171,H$13:H$60,$A$13:$A$60)),"")</f>
        <v/>
      </c>
      <c r="K171" s="44" t="n">
        <f aca="false">IF(K170&gt;$F$1," ",IF(ISBLANK(L$8),IF(ISBLANK(L$7),K170+K169-K168,K170+7+K168-K170),K170+7+K167-K170))</f>
        <v>0</v>
      </c>
      <c r="L171" s="45" t="n">
        <f aca="false">K171</f>
        <v>0</v>
      </c>
      <c r="M171" s="46" t="str">
        <f aca="false">IFERROR(IF(_xlfn.IFNA(LOOKUP(K171,K$13:K$60,$A$13:$A$60)="",ISERROR(LOOKUP(K171,K$13:K$60,$A$13:$A$60)="")),_xlfn.IFS(WEEKDAY(L171,2)=LOOKUP(L$5,$AI$3:$AI$14,$AH$3:$AH$14),M$5,WEEKDAY(L171,2)=LOOKUP(L$6,$AI$3:$AI$14,$AH$3:$AH$14),M$6,WEEKDAY(L171,2)=LOOKUP(L$7,$AI$3:$AI$14,$AH$3:$AH$14),M$7,WEEKDAY(L171,2)=LOOKUP(L$8,$AI$3:$AI$14,$AH$3:$AH$14),M$8),LOOKUP(K171,K$13:K$60,$A$13:$A$60)),"")</f>
        <v/>
      </c>
      <c r="N171" s="41" t="n">
        <f aca="false">IF(N170&gt;$F$1," ",IF(ISBLANK(O$8),IF(ISBLANK(O$7),N170+N169-N168,N170+7+N168-N170),N170+7+N167-N170))</f>
        <v>0</v>
      </c>
      <c r="O171" s="42" t="n">
        <f aca="false">N171</f>
        <v>0</v>
      </c>
      <c r="P171" s="43" t="str">
        <f aca="false">IFERROR(IF(_xlfn.IFNA(LOOKUP(N171,N$13:N$60,$A$13:$A$60)="",ISERROR(LOOKUP(N171,N$13:N$60,$A$13:$A$60)="")),_xlfn.IFS(WEEKDAY(O171,2)=LOOKUP(O$5,$AI$3:$AI$14,$AH$3:$AH$14),P$5,WEEKDAY(O171,2)=LOOKUP(O$6,$AI$3:$AI$14,$AH$3:$AH$14),P$6,WEEKDAY(O171,2)=LOOKUP(O$7,$AI$3:$AI$14,$AH$3:$AH$14),P$7,WEEKDAY(O171,2)=LOOKUP(O$8,$AI$3:$AI$14,$AH$3:$AH$14),P$8),LOOKUP(N171,N$13:N$60,$A$13:$A$60)),"")</f>
        <v/>
      </c>
      <c r="Q171" s="44" t="n">
        <f aca="false">IF(Q170&gt;$F$1," ",IF(ISBLANK(R$8),IF(ISBLANK(R$7),Q170+Q169-Q168,Q170+7+Q168-Q170),Q170+7+Q167-Q170))</f>
        <v>0</v>
      </c>
      <c r="R171" s="45" t="n">
        <f aca="false">Q171</f>
        <v>0</v>
      </c>
      <c r="S171" s="46" t="str">
        <f aca="false">IFERROR(IF(_xlfn.IFNA(LOOKUP(Q171,Q$13:Q$60,$A$13:$A$60)="",ISERROR(LOOKUP(Q171,Q$13:Q$60,$A$13:$A$60)="")),_xlfn.IFS(WEEKDAY(R171,2)=LOOKUP(R$5,$AI$3:$AI$14,$AH$3:$AH$14),S$5,WEEKDAY(R171,2)=LOOKUP(R$6,$AI$3:$AI$14,$AH$3:$AH$14),S$6,WEEKDAY(R171,2)=LOOKUP(R$7,$AI$3:$AI$14,$AH$3:$AH$14),S$7,WEEKDAY(R171,2)=LOOKUP(R$8,$AI$3:$AI$14,$AH$3:$AH$14),S$8),LOOKUP(Q171,Q$13:Q$60,$A$13:$A$60)),"")</f>
        <v/>
      </c>
      <c r="T171" s="41" t="n">
        <f aca="false">IF(T170&gt;$F$1," ",IF(ISBLANK(U$8),IF(ISBLANK(U$7),T170+T169-T168,T170+7+T168-T170),T170+7+T167-T170))</f>
        <v>0</v>
      </c>
      <c r="U171" s="42" t="n">
        <f aca="false">T171</f>
        <v>0</v>
      </c>
      <c r="V171" s="43" t="str">
        <f aca="false">IFERROR(IF(_xlfn.IFNA(LOOKUP(T171,T$13:T$60,$A$13:$A$60)="",ISERROR(LOOKUP(T171,T$13:T$60,$A$13:$A$60)="")),_xlfn.IFS(WEEKDAY(U171,2)=LOOKUP(U$5,$W$3:$W$14,$V$3:$V$14),V$5,WEEKDAY(U171,2)=LOOKUP(U$6,$W$3:$W$14,$V$3:$V$14),V$6,WEEKDAY(U171,2)=LOOKUP(U$7,$W$3:$W$14,$V$3:$V$14),V$7,WEEKDAY(U171,2)=LOOKUP(U$8,$W$3:$W$14,$V$3:$V$14),V$8),LOOKUP(T171,T$13:T$60,$A$13:$A$60)),"")</f>
        <v/>
      </c>
      <c r="W171" s="44" t="n">
        <f aca="false">IF(W170&gt;$F$1," ",IF(ISBLANK(X$8),IF(ISBLANK(X$7),W170+W169-W168,W170+7+W168-W170),W170+7+W167-W170))</f>
        <v>0</v>
      </c>
      <c r="X171" s="45" t="n">
        <f aca="false">W171</f>
        <v>0</v>
      </c>
      <c r="Y171" s="46" t="str">
        <f aca="false">IFERROR(IF(_xlfn.IFNA(LOOKUP(W171,W$13:W$60,$A$13:$A$60)="",ISERROR(LOOKUP(W171,W$13:W$60,$A$13:$A$60)="")),_xlfn.IFS(WEEKDAY(X171,2)=LOOKUP(X$5,$W$3:$W$14,$V$3:$V$14),Y$5,WEEKDAY(X171,2)=LOOKUP(X$6,$W$3:$W$14,$V$3:$V$14),Y$6,WEEKDAY(X171,2)=LOOKUP(X$7,$W$3:$W$14,$V$3:$V$14),Y$7,WEEKDAY(X171,2)=LOOKUP(X$8,$W$3:$W$14,$V$3:$V$14),Y$8),LOOKUP(W171,W$13:W$60,$A$13:$A$60)),"")</f>
        <v/>
      </c>
      <c r="Z171" s="41" t="n">
        <f aca="false">IF(Z170&gt;$F$1," ",IF(ISBLANK(AA$8),IF(ISBLANK(AA$7),Z170+Z169-Z168,Z170+7+Z168-Z170),Z170+7+Z167-Z170))</f>
        <v>0</v>
      </c>
      <c r="AA171" s="42" t="n">
        <f aca="false">Z171</f>
        <v>0</v>
      </c>
      <c r="AB171" s="43" t="str">
        <f aca="false">IFERROR(IF(_xlfn.IFNA(LOOKUP(Z171,Z$13:Z$60,$A$13:$A$60)="",ISERROR(LOOKUP(Z171,Z$13:Z$60,$A$13:$A$60)="")),_xlfn.IFS(WEEKDAY(AA171,2)=LOOKUP(AA$5,$W$3:$W$14,$V$3:$V$14),AB$5,WEEKDAY(AA171,2)=LOOKUP(AA$6,$W$3:$W$14,$V$3:$V$14),AB$6,WEEKDAY(AA171,2)=LOOKUP(AA$7,$W$3:$W$14,$V$3:$V$14),AB$7,WEEKDAY(AA171,2)=LOOKUP(AA$8,$W$3:$W$14,$V$3:$V$14),AB$8),LOOKUP(Z171,Z$13:Z$60,$A$13:$A$60)),"")</f>
        <v/>
      </c>
      <c r="AC171" s="44" t="n">
        <f aca="false">IF(AC170&gt;$F$1," ",IF(ISBLANK(AD$8),IF(ISBLANK(AD$7),AC170+AC169-AC168,AC170+7+AC168-AC170),AC170+7+AC167-AC170))</f>
        <v>0</v>
      </c>
      <c r="AD171" s="45" t="n">
        <f aca="false">AC171</f>
        <v>0</v>
      </c>
      <c r="AE171" s="46" t="str">
        <f aca="false">IFERROR(IF(_xlfn.IFNA(LOOKUP(AC171,AC$13:AC$60,$A$13:$A$60)="",ISERROR(LOOKUP(AC171,AC$13:AC$60,$A$13:$A$60)="")),_xlfn.IFS(WEEKDAY(AD171,2)=LOOKUP(AD$5,$W$3:$W$14,$V$3:$V$14),AE$5,WEEKDAY(AD171,2)=LOOKUP(AD$6,$W$3:$W$14,$V$3:$V$14),AE$6,WEEKDAY(AD171,2)=LOOKUP(AD$7,$W$3:$W$14,$V$3:$V$14),AE$7,WEEKDAY(AD171,2)=LOOKUP(AD$8,$W$3:$W$14,$V$3:$V$14),AE$8),LOOKUP(AC171,AC$13:AC$60,$A$13:$A$60)),"")</f>
        <v/>
      </c>
      <c r="AH171" s="47"/>
    </row>
    <row r="172" customFormat="false" ht="14.65" hidden="false" customHeight="false" outlineLevel="0" collapsed="false">
      <c r="B172" s="41" t="n">
        <f aca="false">IF(B171&gt;$F$1," ",IF(ISBLANK(C$8),IF(ISBLANK(C$7),B171+B170-B169,B171+7+B169-B171),B171+7+B168-B171))</f>
        <v>0</v>
      </c>
      <c r="C172" s="42" t="n">
        <f aca="false">B172</f>
        <v>0</v>
      </c>
      <c r="D172" s="43" t="str">
        <f aca="false">IFERROR(IF(_xlfn.IFNA(LOOKUP(B172,B$13:B$60,$A$13:$A$60)="",ISERROR(LOOKUP(B172,B$13:B$60,$A$13:$A$60)="")),_xlfn.IFS(WEEKDAY(C172,2)=LOOKUP(C$5,$AI$3:$AI$14,$AH$3:$AH$14),D$5,WEEKDAY(C172,2)=LOOKUP(C$6,$AI$3:$AI$14,$AH$3:$AH$14),D$6,WEEKDAY(C172,2)=LOOKUP(C$7,$AI$3:$AI$14,$AH$3:$AH$14),D$7,WEEKDAY(C172,2)=LOOKUP(C$8,$AI$3:$AI$14,$AH$3:$AH$14),D$8),LOOKUP(B172,B$13:B$60,$A$13:$A$60)),"")</f>
        <v/>
      </c>
      <c r="E172" s="44" t="n">
        <f aca="false">IF(E171&gt;$F$1," ",IF(ISBLANK(F$8),IF(ISBLANK(F$7),E171+E170-E169,E171+7+E169-E171),E171+7+E168-E171))</f>
        <v>0</v>
      </c>
      <c r="F172" s="45" t="n">
        <f aca="false">E172</f>
        <v>0</v>
      </c>
      <c r="G172" s="46" t="str">
        <f aca="false">IFERROR(IF(_xlfn.IFNA(LOOKUP(E172,E$13:E$60,$A$13:$A$60)="",ISERROR(LOOKUP(E172,E$13:E$60,$A$13:$A$60)="")),_xlfn.IFS(WEEKDAY(F172,2)=LOOKUP(F$5,$AI$3:$AI$14,$AH$3:$AH$14),G$5,WEEKDAY(F172,2)=LOOKUP(F$6,$AI$3:$AI$14,$AH$3:$AH$14),G$6,WEEKDAY(F172,2)=LOOKUP(F$7,$AI$3:$AI$14,$AH$3:$AH$14),G$7,WEEKDAY(F172,2)=LOOKUP(F$8,$AI$3:$AI$14,$AH$3:$AH$14),G$8),LOOKUP(E172,E$13:E$60,$A$13:$A$60)),"")</f>
        <v/>
      </c>
      <c r="H172" s="41" t="n">
        <f aca="false">IF(H171&gt;$F$1," ",IF(ISBLANK(I$8),IF(ISBLANK(I$7),H171+H170-H169,H171+7+H169-H171),H171+7+H168-H171))</f>
        <v>0</v>
      </c>
      <c r="I172" s="42" t="n">
        <f aca="false">H172</f>
        <v>0</v>
      </c>
      <c r="J172" s="43" t="str">
        <f aca="false">IFERROR(IF(_xlfn.IFNA(LOOKUP(H172,H$13:H$60,$A$13:$A$60)="",ISERROR(LOOKUP(H172,H$13:H$60,$A$13:$A$60)="")),_xlfn.IFS(WEEKDAY(I172,2)=LOOKUP(I$5,$AI$3:$AI$14,$AH$3:$AH$14),J$5,WEEKDAY(I172,2)=LOOKUP(I$6,$AI$3:$AI$14,$AH$3:$AH$14),J$6,WEEKDAY(I172,2)=LOOKUP(I$7,$AI$3:$AI$14,$AH$3:$AH$14),J$7,WEEKDAY(I172,2)=LOOKUP(I$8,$AI$3:$AI$14,$AH$3:$AH$14),J$8),LOOKUP(H172,H$13:H$60,$A$13:$A$60)),"")</f>
        <v/>
      </c>
      <c r="K172" s="44" t="n">
        <f aca="false">IF(K171&gt;$F$1," ",IF(ISBLANK(L$8),IF(ISBLANK(L$7),K171+K170-K169,K171+7+K169-K171),K171+7+K168-K171))</f>
        <v>0</v>
      </c>
      <c r="L172" s="45" t="n">
        <f aca="false">K172</f>
        <v>0</v>
      </c>
      <c r="M172" s="46" t="str">
        <f aca="false">IFERROR(IF(_xlfn.IFNA(LOOKUP(K172,K$13:K$60,$A$13:$A$60)="",ISERROR(LOOKUP(K172,K$13:K$60,$A$13:$A$60)="")),_xlfn.IFS(WEEKDAY(L172,2)=LOOKUP(L$5,$AI$3:$AI$14,$AH$3:$AH$14),M$5,WEEKDAY(L172,2)=LOOKUP(L$6,$AI$3:$AI$14,$AH$3:$AH$14),M$6,WEEKDAY(L172,2)=LOOKUP(L$7,$AI$3:$AI$14,$AH$3:$AH$14),M$7,WEEKDAY(L172,2)=LOOKUP(L$8,$AI$3:$AI$14,$AH$3:$AH$14),M$8),LOOKUP(K172,K$13:K$60,$A$13:$A$60)),"")</f>
        <v/>
      </c>
      <c r="N172" s="41" t="n">
        <f aca="false">IF(N171&gt;$F$1," ",IF(ISBLANK(O$8),IF(ISBLANK(O$7),N171+N170-N169,N171+7+N169-N171),N171+7+N168-N171))</f>
        <v>0</v>
      </c>
      <c r="O172" s="42" t="n">
        <f aca="false">N172</f>
        <v>0</v>
      </c>
      <c r="P172" s="43" t="str">
        <f aca="false">IFERROR(IF(_xlfn.IFNA(LOOKUP(N172,N$13:N$60,$A$13:$A$60)="",ISERROR(LOOKUP(N172,N$13:N$60,$A$13:$A$60)="")),_xlfn.IFS(WEEKDAY(O172,2)=LOOKUP(O$5,$AI$3:$AI$14,$AH$3:$AH$14),P$5,WEEKDAY(O172,2)=LOOKUP(O$6,$AI$3:$AI$14,$AH$3:$AH$14),P$6,WEEKDAY(O172,2)=LOOKUP(O$7,$AI$3:$AI$14,$AH$3:$AH$14),P$7,WEEKDAY(O172,2)=LOOKUP(O$8,$AI$3:$AI$14,$AH$3:$AH$14),P$8),LOOKUP(N172,N$13:N$60,$A$13:$A$60)),"")</f>
        <v/>
      </c>
      <c r="Q172" s="44" t="n">
        <f aca="false">IF(Q171&gt;$F$1," ",IF(ISBLANK(R$8),IF(ISBLANK(R$7),Q171+Q170-Q169,Q171+7+Q169-Q171),Q171+7+Q168-Q171))</f>
        <v>0</v>
      </c>
      <c r="R172" s="45" t="n">
        <f aca="false">Q172</f>
        <v>0</v>
      </c>
      <c r="S172" s="46" t="str">
        <f aca="false">IFERROR(IF(_xlfn.IFNA(LOOKUP(Q172,Q$13:Q$60,$A$13:$A$60)="",ISERROR(LOOKUP(Q172,Q$13:Q$60,$A$13:$A$60)="")),_xlfn.IFS(WEEKDAY(R172,2)=LOOKUP(R$5,$AI$3:$AI$14,$AH$3:$AH$14),S$5,WEEKDAY(R172,2)=LOOKUP(R$6,$AI$3:$AI$14,$AH$3:$AH$14),S$6,WEEKDAY(R172,2)=LOOKUP(R$7,$AI$3:$AI$14,$AH$3:$AH$14),S$7,WEEKDAY(R172,2)=LOOKUP(R$8,$AI$3:$AI$14,$AH$3:$AH$14),S$8),LOOKUP(Q172,Q$13:Q$60,$A$13:$A$60)),"")</f>
        <v/>
      </c>
      <c r="T172" s="41" t="n">
        <f aca="false">IF(T171&gt;$F$1," ",IF(ISBLANK(U$8),IF(ISBLANK(U$7),T171+T170-T169,T171+7+T169-T171),T171+7+T168-T171))</f>
        <v>0</v>
      </c>
      <c r="U172" s="42" t="n">
        <f aca="false">T172</f>
        <v>0</v>
      </c>
      <c r="V172" s="43" t="str">
        <f aca="false">IFERROR(IF(_xlfn.IFNA(LOOKUP(T172,T$13:T$60,$A$13:$A$60)="",ISERROR(LOOKUP(T172,T$13:T$60,$A$13:$A$60)="")),_xlfn.IFS(WEEKDAY(U172,2)=LOOKUP(U$5,$W$3:$W$14,$V$3:$V$14),V$5,WEEKDAY(U172,2)=LOOKUP(U$6,$W$3:$W$14,$V$3:$V$14),V$6,WEEKDAY(U172,2)=LOOKUP(U$7,$W$3:$W$14,$V$3:$V$14),V$7,WEEKDAY(U172,2)=LOOKUP(U$8,$W$3:$W$14,$V$3:$V$14),V$8),LOOKUP(T172,T$13:T$60,$A$13:$A$60)),"")</f>
        <v/>
      </c>
      <c r="W172" s="44" t="n">
        <f aca="false">IF(W171&gt;$F$1," ",IF(ISBLANK(X$8),IF(ISBLANK(X$7),W171+W170-W169,W171+7+W169-W171),W171+7+W168-W171))</f>
        <v>0</v>
      </c>
      <c r="X172" s="45" t="n">
        <f aca="false">W172</f>
        <v>0</v>
      </c>
      <c r="Y172" s="46" t="str">
        <f aca="false">IFERROR(IF(_xlfn.IFNA(LOOKUP(W172,W$13:W$60,$A$13:$A$60)="",ISERROR(LOOKUP(W172,W$13:W$60,$A$13:$A$60)="")),_xlfn.IFS(WEEKDAY(X172,2)=LOOKUP(X$5,$W$3:$W$14,$V$3:$V$14),Y$5,WEEKDAY(X172,2)=LOOKUP(X$6,$W$3:$W$14,$V$3:$V$14),Y$6,WEEKDAY(X172,2)=LOOKUP(X$7,$W$3:$W$14,$V$3:$V$14),Y$7,WEEKDAY(X172,2)=LOOKUP(X$8,$W$3:$W$14,$V$3:$V$14),Y$8),LOOKUP(W172,W$13:W$60,$A$13:$A$60)),"")</f>
        <v/>
      </c>
      <c r="Z172" s="41" t="n">
        <f aca="false">IF(Z171&gt;$F$1," ",IF(ISBLANK(AA$8),IF(ISBLANK(AA$7),Z171+Z170-Z169,Z171+7+Z169-Z171),Z171+7+Z168-Z171))</f>
        <v>0</v>
      </c>
      <c r="AA172" s="42" t="n">
        <f aca="false">Z172</f>
        <v>0</v>
      </c>
      <c r="AB172" s="43" t="str">
        <f aca="false">IFERROR(IF(_xlfn.IFNA(LOOKUP(Z172,Z$13:Z$60,$A$13:$A$60)="",ISERROR(LOOKUP(Z172,Z$13:Z$60,$A$13:$A$60)="")),_xlfn.IFS(WEEKDAY(AA172,2)=LOOKUP(AA$5,$W$3:$W$14,$V$3:$V$14),AB$5,WEEKDAY(AA172,2)=LOOKUP(AA$6,$W$3:$W$14,$V$3:$V$14),AB$6,WEEKDAY(AA172,2)=LOOKUP(AA$7,$W$3:$W$14,$V$3:$V$14),AB$7,WEEKDAY(AA172,2)=LOOKUP(AA$8,$W$3:$W$14,$V$3:$V$14),AB$8),LOOKUP(Z172,Z$13:Z$60,$A$13:$A$60)),"")</f>
        <v/>
      </c>
      <c r="AC172" s="44" t="n">
        <f aca="false">IF(AC171&gt;$F$1," ",IF(ISBLANK(AD$8),IF(ISBLANK(AD$7),AC171+AC170-AC169,AC171+7+AC169-AC171),AC171+7+AC168-AC171))</f>
        <v>0</v>
      </c>
      <c r="AD172" s="45" t="n">
        <f aca="false">AC172</f>
        <v>0</v>
      </c>
      <c r="AE172" s="46" t="str">
        <f aca="false">IFERROR(IF(_xlfn.IFNA(LOOKUP(AC172,AC$13:AC$60,$A$13:$A$60)="",ISERROR(LOOKUP(AC172,AC$13:AC$60,$A$13:$A$60)="")),_xlfn.IFS(WEEKDAY(AD172,2)=LOOKUP(AD$5,$W$3:$W$14,$V$3:$V$14),AE$5,WEEKDAY(AD172,2)=LOOKUP(AD$6,$W$3:$W$14,$V$3:$V$14),AE$6,WEEKDAY(AD172,2)=LOOKUP(AD$7,$W$3:$W$14,$V$3:$V$14),AE$7,WEEKDAY(AD172,2)=LOOKUP(AD$8,$W$3:$W$14,$V$3:$V$14),AE$8),LOOKUP(AC172,AC$13:AC$60,$A$13:$A$60)),"")</f>
        <v/>
      </c>
      <c r="AH172" s="47"/>
    </row>
    <row r="173" customFormat="false" ht="14.65" hidden="false" customHeight="false" outlineLevel="0" collapsed="false">
      <c r="B173" s="41" t="n">
        <f aca="false">IF(B172&gt;$F$1," ",IF(ISBLANK(C$8),IF(ISBLANK(C$7),B172+B171-B170,B172+7+B170-B172),B172+7+B169-B172))</f>
        <v>0</v>
      </c>
      <c r="C173" s="42" t="n">
        <f aca="false">B173</f>
        <v>0</v>
      </c>
      <c r="D173" s="43" t="str">
        <f aca="false">IFERROR(IF(_xlfn.IFNA(LOOKUP(B173,B$13:B$60,$A$13:$A$60)="",ISERROR(LOOKUP(B173,B$13:B$60,$A$13:$A$60)="")),_xlfn.IFS(WEEKDAY(C173,2)=LOOKUP(C$5,$AI$3:$AI$14,$AH$3:$AH$14),D$5,WEEKDAY(C173,2)=LOOKUP(C$6,$AI$3:$AI$14,$AH$3:$AH$14),D$6,WEEKDAY(C173,2)=LOOKUP(C$7,$AI$3:$AI$14,$AH$3:$AH$14),D$7,WEEKDAY(C173,2)=LOOKUP(C$8,$AI$3:$AI$14,$AH$3:$AH$14),D$8),LOOKUP(B173,B$13:B$60,$A$13:$A$60)),"")</f>
        <v/>
      </c>
      <c r="E173" s="44" t="n">
        <f aca="false">IF(E172&gt;$F$1," ",IF(ISBLANK(F$8),IF(ISBLANK(F$7),E172+E171-E170,E172+7+E170-E172),E172+7+E169-E172))</f>
        <v>0</v>
      </c>
      <c r="F173" s="45" t="n">
        <f aca="false">E173</f>
        <v>0</v>
      </c>
      <c r="G173" s="46" t="str">
        <f aca="false">IFERROR(IF(_xlfn.IFNA(LOOKUP(E173,E$13:E$60,$A$13:$A$60)="",ISERROR(LOOKUP(E173,E$13:E$60,$A$13:$A$60)="")),_xlfn.IFS(WEEKDAY(F173,2)=LOOKUP(F$5,$AI$3:$AI$14,$AH$3:$AH$14),G$5,WEEKDAY(F173,2)=LOOKUP(F$6,$AI$3:$AI$14,$AH$3:$AH$14),G$6,WEEKDAY(F173,2)=LOOKUP(F$7,$AI$3:$AI$14,$AH$3:$AH$14),G$7,WEEKDAY(F173,2)=LOOKUP(F$8,$AI$3:$AI$14,$AH$3:$AH$14),G$8),LOOKUP(E173,E$13:E$60,$A$13:$A$60)),"")</f>
        <v/>
      </c>
      <c r="H173" s="41" t="n">
        <f aca="false">IF(H172&gt;$F$1," ",IF(ISBLANK(I$8),IF(ISBLANK(I$7),H172+H171-H170,H172+7+H170-H172),H172+7+H169-H172))</f>
        <v>0</v>
      </c>
      <c r="I173" s="42" t="n">
        <f aca="false">H173</f>
        <v>0</v>
      </c>
      <c r="J173" s="43" t="str">
        <f aca="false">IFERROR(IF(_xlfn.IFNA(LOOKUP(H173,H$13:H$60,$A$13:$A$60)="",ISERROR(LOOKUP(H173,H$13:H$60,$A$13:$A$60)="")),_xlfn.IFS(WEEKDAY(I173,2)=LOOKUP(I$5,$AI$3:$AI$14,$AH$3:$AH$14),J$5,WEEKDAY(I173,2)=LOOKUP(I$6,$AI$3:$AI$14,$AH$3:$AH$14),J$6,WEEKDAY(I173,2)=LOOKUP(I$7,$AI$3:$AI$14,$AH$3:$AH$14),J$7,WEEKDAY(I173,2)=LOOKUP(I$8,$AI$3:$AI$14,$AH$3:$AH$14),J$8),LOOKUP(H173,H$13:H$60,$A$13:$A$60)),"")</f>
        <v/>
      </c>
      <c r="K173" s="44" t="n">
        <f aca="false">IF(K172&gt;$F$1," ",IF(ISBLANK(L$8),IF(ISBLANK(L$7),K172+K171-K170,K172+7+K170-K172),K172+7+K169-K172))</f>
        <v>0</v>
      </c>
      <c r="L173" s="45" t="n">
        <f aca="false">K173</f>
        <v>0</v>
      </c>
      <c r="M173" s="46" t="str">
        <f aca="false">IFERROR(IF(_xlfn.IFNA(LOOKUP(K173,K$13:K$60,$A$13:$A$60)="",ISERROR(LOOKUP(K173,K$13:K$60,$A$13:$A$60)="")),_xlfn.IFS(WEEKDAY(L173,2)=LOOKUP(L$5,$AI$3:$AI$14,$AH$3:$AH$14),M$5,WEEKDAY(L173,2)=LOOKUP(L$6,$AI$3:$AI$14,$AH$3:$AH$14),M$6,WEEKDAY(L173,2)=LOOKUP(L$7,$AI$3:$AI$14,$AH$3:$AH$14),M$7,WEEKDAY(L173,2)=LOOKUP(L$8,$AI$3:$AI$14,$AH$3:$AH$14),M$8),LOOKUP(K173,K$13:K$60,$A$13:$A$60)),"")</f>
        <v/>
      </c>
      <c r="N173" s="41" t="n">
        <f aca="false">IF(N172&gt;$F$1," ",IF(ISBLANK(O$8),IF(ISBLANK(O$7),N172+N171-N170,N172+7+N170-N172),N172+7+N169-N172))</f>
        <v>0</v>
      </c>
      <c r="O173" s="42" t="n">
        <f aca="false">N173</f>
        <v>0</v>
      </c>
      <c r="P173" s="43" t="str">
        <f aca="false">IFERROR(IF(_xlfn.IFNA(LOOKUP(N173,N$13:N$60,$A$13:$A$60)="",ISERROR(LOOKUP(N173,N$13:N$60,$A$13:$A$60)="")),_xlfn.IFS(WEEKDAY(O173,2)=LOOKUP(O$5,$AI$3:$AI$14,$AH$3:$AH$14),P$5,WEEKDAY(O173,2)=LOOKUP(O$6,$AI$3:$AI$14,$AH$3:$AH$14),P$6,WEEKDAY(O173,2)=LOOKUP(O$7,$AI$3:$AI$14,$AH$3:$AH$14),P$7,WEEKDAY(O173,2)=LOOKUP(O$8,$AI$3:$AI$14,$AH$3:$AH$14),P$8),LOOKUP(N173,N$13:N$60,$A$13:$A$60)),"")</f>
        <v/>
      </c>
      <c r="Q173" s="44" t="n">
        <f aca="false">IF(Q172&gt;$F$1," ",IF(ISBLANK(R$8),IF(ISBLANK(R$7),Q172+Q171-Q170,Q172+7+Q170-Q172),Q172+7+Q169-Q172))</f>
        <v>0</v>
      </c>
      <c r="R173" s="45" t="n">
        <f aca="false">Q173</f>
        <v>0</v>
      </c>
      <c r="S173" s="46" t="str">
        <f aca="false">IFERROR(IF(_xlfn.IFNA(LOOKUP(Q173,Q$13:Q$60,$A$13:$A$60)="",ISERROR(LOOKUP(Q173,Q$13:Q$60,$A$13:$A$60)="")),_xlfn.IFS(WEEKDAY(R173,2)=LOOKUP(R$5,$AI$3:$AI$14,$AH$3:$AH$14),S$5,WEEKDAY(R173,2)=LOOKUP(R$6,$AI$3:$AI$14,$AH$3:$AH$14),S$6,WEEKDAY(R173,2)=LOOKUP(R$7,$AI$3:$AI$14,$AH$3:$AH$14),S$7,WEEKDAY(R173,2)=LOOKUP(R$8,$AI$3:$AI$14,$AH$3:$AH$14),S$8),LOOKUP(Q173,Q$13:Q$60,$A$13:$A$60)),"")</f>
        <v/>
      </c>
      <c r="T173" s="41" t="n">
        <f aca="false">IF(T172&gt;$F$1," ",IF(ISBLANK(U$8),IF(ISBLANK(U$7),T172+T171-T170,T172+7+T170-T172),T172+7+T169-T172))</f>
        <v>0</v>
      </c>
      <c r="U173" s="42" t="n">
        <f aca="false">T173</f>
        <v>0</v>
      </c>
      <c r="V173" s="43" t="str">
        <f aca="false">IFERROR(IF(_xlfn.IFNA(LOOKUP(T173,T$13:T$60,$A$13:$A$60)="",ISERROR(LOOKUP(T173,T$13:T$60,$A$13:$A$60)="")),_xlfn.IFS(WEEKDAY(U173,2)=LOOKUP(U$5,$W$3:$W$14,$V$3:$V$14),V$5,WEEKDAY(U173,2)=LOOKUP(U$6,$W$3:$W$14,$V$3:$V$14),V$6,WEEKDAY(U173,2)=LOOKUP(U$7,$W$3:$W$14,$V$3:$V$14),V$7,WEEKDAY(U173,2)=LOOKUP(U$8,$W$3:$W$14,$V$3:$V$14),V$8),LOOKUP(T173,T$13:T$60,$A$13:$A$60)),"")</f>
        <v/>
      </c>
      <c r="W173" s="44" t="n">
        <f aca="false">IF(W172&gt;$F$1," ",IF(ISBLANK(X$8),IF(ISBLANK(X$7),W172+W171-W170,W172+7+W170-W172),W172+7+W169-W172))</f>
        <v>0</v>
      </c>
      <c r="X173" s="45" t="n">
        <f aca="false">W173</f>
        <v>0</v>
      </c>
      <c r="Y173" s="46" t="str">
        <f aca="false">IFERROR(IF(_xlfn.IFNA(LOOKUP(W173,W$13:W$60,$A$13:$A$60)="",ISERROR(LOOKUP(W173,W$13:W$60,$A$13:$A$60)="")),_xlfn.IFS(WEEKDAY(X173,2)=LOOKUP(X$5,$W$3:$W$14,$V$3:$V$14),Y$5,WEEKDAY(X173,2)=LOOKUP(X$6,$W$3:$W$14,$V$3:$V$14),Y$6,WEEKDAY(X173,2)=LOOKUP(X$7,$W$3:$W$14,$V$3:$V$14),Y$7,WEEKDAY(X173,2)=LOOKUP(X$8,$W$3:$W$14,$V$3:$V$14),Y$8),LOOKUP(W173,W$13:W$60,$A$13:$A$60)),"")</f>
        <v/>
      </c>
      <c r="Z173" s="41" t="n">
        <f aca="false">IF(Z172&gt;$F$1," ",IF(ISBLANK(AA$8),IF(ISBLANK(AA$7),Z172+Z171-Z170,Z172+7+Z170-Z172),Z172+7+Z169-Z172))</f>
        <v>0</v>
      </c>
      <c r="AA173" s="42" t="n">
        <f aca="false">Z173</f>
        <v>0</v>
      </c>
      <c r="AB173" s="43" t="str">
        <f aca="false">IFERROR(IF(_xlfn.IFNA(LOOKUP(Z173,Z$13:Z$60,$A$13:$A$60)="",ISERROR(LOOKUP(Z173,Z$13:Z$60,$A$13:$A$60)="")),_xlfn.IFS(WEEKDAY(AA173,2)=LOOKUP(AA$5,$W$3:$W$14,$V$3:$V$14),AB$5,WEEKDAY(AA173,2)=LOOKUP(AA$6,$W$3:$W$14,$V$3:$V$14),AB$6,WEEKDAY(AA173,2)=LOOKUP(AA$7,$W$3:$W$14,$V$3:$V$14),AB$7,WEEKDAY(AA173,2)=LOOKUP(AA$8,$W$3:$W$14,$V$3:$V$14),AB$8),LOOKUP(Z173,Z$13:Z$60,$A$13:$A$60)),"")</f>
        <v/>
      </c>
      <c r="AC173" s="44" t="n">
        <f aca="false">IF(AC172&gt;$F$1," ",IF(ISBLANK(AD$8),IF(ISBLANK(AD$7),AC172+AC171-AC170,AC172+7+AC170-AC172),AC172+7+AC169-AC172))</f>
        <v>0</v>
      </c>
      <c r="AD173" s="45" t="n">
        <f aca="false">AC173</f>
        <v>0</v>
      </c>
      <c r="AE173" s="46" t="str">
        <f aca="false">IFERROR(IF(_xlfn.IFNA(LOOKUP(AC173,AC$13:AC$60,$A$13:$A$60)="",ISERROR(LOOKUP(AC173,AC$13:AC$60,$A$13:$A$60)="")),_xlfn.IFS(WEEKDAY(AD173,2)=LOOKUP(AD$5,$W$3:$W$14,$V$3:$V$14),AE$5,WEEKDAY(AD173,2)=LOOKUP(AD$6,$W$3:$W$14,$V$3:$V$14),AE$6,WEEKDAY(AD173,2)=LOOKUP(AD$7,$W$3:$W$14,$V$3:$V$14),AE$7,WEEKDAY(AD173,2)=LOOKUP(AD$8,$W$3:$W$14,$V$3:$V$14),AE$8),LOOKUP(AC173,AC$13:AC$60,$A$13:$A$60)),"")</f>
        <v/>
      </c>
      <c r="AH173" s="47"/>
    </row>
    <row r="174" customFormat="false" ht="14.65" hidden="false" customHeight="false" outlineLevel="0" collapsed="false">
      <c r="B174" s="41" t="n">
        <f aca="false">IF(B173&gt;$F$1," ",IF(ISBLANK(C$8),IF(ISBLANK(C$7),B173+B172-B171,B173+7+B171-B173),B173+7+B170-B173))</f>
        <v>0</v>
      </c>
      <c r="C174" s="42" t="n">
        <f aca="false">B174</f>
        <v>0</v>
      </c>
      <c r="D174" s="43" t="str">
        <f aca="false">IFERROR(IF(_xlfn.IFNA(LOOKUP(B174,B$13:B$60,$A$13:$A$60)="",ISERROR(LOOKUP(B174,B$13:B$60,$A$13:$A$60)="")),_xlfn.IFS(WEEKDAY(C174,2)=LOOKUP(C$5,$AI$3:$AI$14,$AH$3:$AH$14),D$5,WEEKDAY(C174,2)=LOOKUP(C$6,$AI$3:$AI$14,$AH$3:$AH$14),D$6,WEEKDAY(C174,2)=LOOKUP(C$7,$AI$3:$AI$14,$AH$3:$AH$14),D$7,WEEKDAY(C174,2)=LOOKUP(C$8,$AI$3:$AI$14,$AH$3:$AH$14),D$8),LOOKUP(B174,B$13:B$60,$A$13:$A$60)),"")</f>
        <v/>
      </c>
      <c r="E174" s="44" t="n">
        <f aca="false">IF(E173&gt;$F$1," ",IF(ISBLANK(F$8),IF(ISBLANK(F$7),E173+E172-E171,E173+7+E171-E173),E173+7+E170-E173))</f>
        <v>0</v>
      </c>
      <c r="F174" s="45" t="n">
        <f aca="false">E174</f>
        <v>0</v>
      </c>
      <c r="G174" s="46" t="str">
        <f aca="false">IFERROR(IF(_xlfn.IFNA(LOOKUP(E174,E$13:E$60,$A$13:$A$60)="",ISERROR(LOOKUP(E174,E$13:E$60,$A$13:$A$60)="")),_xlfn.IFS(WEEKDAY(F174,2)=LOOKUP(F$5,$AI$3:$AI$14,$AH$3:$AH$14),G$5,WEEKDAY(F174,2)=LOOKUP(F$6,$AI$3:$AI$14,$AH$3:$AH$14),G$6,WEEKDAY(F174,2)=LOOKUP(F$7,$AI$3:$AI$14,$AH$3:$AH$14),G$7,WEEKDAY(F174,2)=LOOKUP(F$8,$AI$3:$AI$14,$AH$3:$AH$14),G$8),LOOKUP(E174,E$13:E$60,$A$13:$A$60)),"")</f>
        <v/>
      </c>
      <c r="H174" s="41" t="n">
        <f aca="false">IF(H173&gt;$F$1," ",IF(ISBLANK(I$8),IF(ISBLANK(I$7),H173+H172-H171,H173+7+H171-H173),H173+7+H170-H173))</f>
        <v>0</v>
      </c>
      <c r="I174" s="42" t="n">
        <f aca="false">H174</f>
        <v>0</v>
      </c>
      <c r="J174" s="43" t="str">
        <f aca="false">IFERROR(IF(_xlfn.IFNA(LOOKUP(H174,H$13:H$60,$A$13:$A$60)="",ISERROR(LOOKUP(H174,H$13:H$60,$A$13:$A$60)="")),_xlfn.IFS(WEEKDAY(I174,2)=LOOKUP(I$5,$AI$3:$AI$14,$AH$3:$AH$14),J$5,WEEKDAY(I174,2)=LOOKUP(I$6,$AI$3:$AI$14,$AH$3:$AH$14),J$6,WEEKDAY(I174,2)=LOOKUP(I$7,$AI$3:$AI$14,$AH$3:$AH$14),J$7,WEEKDAY(I174,2)=LOOKUP(I$8,$AI$3:$AI$14,$AH$3:$AH$14),J$8),LOOKUP(H174,H$13:H$60,$A$13:$A$60)),"")</f>
        <v/>
      </c>
      <c r="K174" s="44" t="n">
        <f aca="false">IF(K173&gt;$F$1," ",IF(ISBLANK(L$8),IF(ISBLANK(L$7),K173+K172-K171,K173+7+K171-K173),K173+7+K170-K173))</f>
        <v>0</v>
      </c>
      <c r="L174" s="45" t="n">
        <f aca="false">K174</f>
        <v>0</v>
      </c>
      <c r="M174" s="46" t="str">
        <f aca="false">IFERROR(IF(_xlfn.IFNA(LOOKUP(K174,K$13:K$60,$A$13:$A$60)="",ISERROR(LOOKUP(K174,K$13:K$60,$A$13:$A$60)="")),_xlfn.IFS(WEEKDAY(L174,2)=LOOKUP(L$5,$AI$3:$AI$14,$AH$3:$AH$14),M$5,WEEKDAY(L174,2)=LOOKUP(L$6,$AI$3:$AI$14,$AH$3:$AH$14),M$6,WEEKDAY(L174,2)=LOOKUP(L$7,$AI$3:$AI$14,$AH$3:$AH$14),M$7,WEEKDAY(L174,2)=LOOKUP(L$8,$AI$3:$AI$14,$AH$3:$AH$14),M$8),LOOKUP(K174,K$13:K$60,$A$13:$A$60)),"")</f>
        <v/>
      </c>
      <c r="N174" s="41" t="n">
        <f aca="false">IF(N173&gt;$F$1," ",IF(ISBLANK(O$8),IF(ISBLANK(O$7),N173+N172-N171,N173+7+N171-N173),N173+7+N170-N173))</f>
        <v>0</v>
      </c>
      <c r="O174" s="42" t="n">
        <f aca="false">N174</f>
        <v>0</v>
      </c>
      <c r="P174" s="43" t="str">
        <f aca="false">IFERROR(IF(_xlfn.IFNA(LOOKUP(N174,N$13:N$60,$A$13:$A$60)="",ISERROR(LOOKUP(N174,N$13:N$60,$A$13:$A$60)="")),_xlfn.IFS(WEEKDAY(O174,2)=LOOKUP(O$5,$AI$3:$AI$14,$AH$3:$AH$14),P$5,WEEKDAY(O174,2)=LOOKUP(O$6,$AI$3:$AI$14,$AH$3:$AH$14),P$6,WEEKDAY(O174,2)=LOOKUP(O$7,$AI$3:$AI$14,$AH$3:$AH$14),P$7,WEEKDAY(O174,2)=LOOKUP(O$8,$AI$3:$AI$14,$AH$3:$AH$14),P$8),LOOKUP(N174,N$13:N$60,$A$13:$A$60)),"")</f>
        <v/>
      </c>
      <c r="Q174" s="44" t="n">
        <f aca="false">IF(Q173&gt;$F$1," ",IF(ISBLANK(R$8),IF(ISBLANK(R$7),Q173+Q172-Q171,Q173+7+Q171-Q173),Q173+7+Q170-Q173))</f>
        <v>0</v>
      </c>
      <c r="R174" s="45" t="n">
        <f aca="false">Q174</f>
        <v>0</v>
      </c>
      <c r="S174" s="46" t="str">
        <f aca="false">IFERROR(IF(_xlfn.IFNA(LOOKUP(Q174,Q$13:Q$60,$A$13:$A$60)="",ISERROR(LOOKUP(Q174,Q$13:Q$60,$A$13:$A$60)="")),_xlfn.IFS(WEEKDAY(R174,2)=LOOKUP(R$5,$AI$3:$AI$14,$AH$3:$AH$14),S$5,WEEKDAY(R174,2)=LOOKUP(R$6,$AI$3:$AI$14,$AH$3:$AH$14),S$6,WEEKDAY(R174,2)=LOOKUP(R$7,$AI$3:$AI$14,$AH$3:$AH$14),S$7,WEEKDAY(R174,2)=LOOKUP(R$8,$AI$3:$AI$14,$AH$3:$AH$14),S$8),LOOKUP(Q174,Q$13:Q$60,$A$13:$A$60)),"")</f>
        <v/>
      </c>
      <c r="T174" s="41" t="n">
        <f aca="false">IF(T173&gt;$F$1," ",IF(ISBLANK(U$8),IF(ISBLANK(U$7),T173+T172-T171,T173+7+T171-T173),T173+7+T170-T173))</f>
        <v>0</v>
      </c>
      <c r="U174" s="42" t="n">
        <f aca="false">T174</f>
        <v>0</v>
      </c>
      <c r="V174" s="43" t="str">
        <f aca="false">IFERROR(IF(_xlfn.IFNA(LOOKUP(T174,T$13:T$60,$A$13:$A$60)="",ISERROR(LOOKUP(T174,T$13:T$60,$A$13:$A$60)="")),_xlfn.IFS(WEEKDAY(U174,2)=LOOKUP(U$5,$W$3:$W$14,$V$3:$V$14),V$5,WEEKDAY(U174,2)=LOOKUP(U$6,$W$3:$W$14,$V$3:$V$14),V$6,WEEKDAY(U174,2)=LOOKUP(U$7,$W$3:$W$14,$V$3:$V$14),V$7,WEEKDAY(U174,2)=LOOKUP(U$8,$W$3:$W$14,$V$3:$V$14),V$8),LOOKUP(T174,T$13:T$60,$A$13:$A$60)),"")</f>
        <v/>
      </c>
      <c r="W174" s="44" t="n">
        <f aca="false">IF(W173&gt;$F$1," ",IF(ISBLANK(X$8),IF(ISBLANK(X$7),W173+W172-W171,W173+7+W171-W173),W173+7+W170-W173))</f>
        <v>0</v>
      </c>
      <c r="X174" s="45" t="n">
        <f aca="false">W174</f>
        <v>0</v>
      </c>
      <c r="Y174" s="46" t="str">
        <f aca="false">IFERROR(IF(_xlfn.IFNA(LOOKUP(W174,W$13:W$60,$A$13:$A$60)="",ISERROR(LOOKUP(W174,W$13:W$60,$A$13:$A$60)="")),_xlfn.IFS(WEEKDAY(X174,2)=LOOKUP(X$5,$W$3:$W$14,$V$3:$V$14),Y$5,WEEKDAY(X174,2)=LOOKUP(X$6,$W$3:$W$14,$V$3:$V$14),Y$6,WEEKDAY(X174,2)=LOOKUP(X$7,$W$3:$W$14,$V$3:$V$14),Y$7,WEEKDAY(X174,2)=LOOKUP(X$8,$W$3:$W$14,$V$3:$V$14),Y$8),LOOKUP(W174,W$13:W$60,$A$13:$A$60)),"")</f>
        <v/>
      </c>
      <c r="Z174" s="41" t="n">
        <f aca="false">IF(Z173&gt;$F$1," ",IF(ISBLANK(AA$8),IF(ISBLANK(AA$7),Z173+Z172-Z171,Z173+7+Z171-Z173),Z173+7+Z170-Z173))</f>
        <v>0</v>
      </c>
      <c r="AA174" s="42" t="n">
        <f aca="false">Z174</f>
        <v>0</v>
      </c>
      <c r="AB174" s="43" t="str">
        <f aca="false">IFERROR(IF(_xlfn.IFNA(LOOKUP(Z174,Z$13:Z$60,$A$13:$A$60)="",ISERROR(LOOKUP(Z174,Z$13:Z$60,$A$13:$A$60)="")),_xlfn.IFS(WEEKDAY(AA174,2)=LOOKUP(AA$5,$W$3:$W$14,$V$3:$V$14),AB$5,WEEKDAY(AA174,2)=LOOKUP(AA$6,$W$3:$W$14,$V$3:$V$14),AB$6,WEEKDAY(AA174,2)=LOOKUP(AA$7,$W$3:$W$14,$V$3:$V$14),AB$7,WEEKDAY(AA174,2)=LOOKUP(AA$8,$W$3:$W$14,$V$3:$V$14),AB$8),LOOKUP(Z174,Z$13:Z$60,$A$13:$A$60)),"")</f>
        <v/>
      </c>
      <c r="AC174" s="44" t="n">
        <f aca="false">IF(AC173&gt;$F$1," ",IF(ISBLANK(AD$8),IF(ISBLANK(AD$7),AC173+AC172-AC171,AC173+7+AC171-AC173),AC173+7+AC170-AC173))</f>
        <v>0</v>
      </c>
      <c r="AD174" s="45" t="n">
        <f aca="false">AC174</f>
        <v>0</v>
      </c>
      <c r="AE174" s="46" t="str">
        <f aca="false">IFERROR(IF(_xlfn.IFNA(LOOKUP(AC174,AC$13:AC$60,$A$13:$A$60)="",ISERROR(LOOKUP(AC174,AC$13:AC$60,$A$13:$A$60)="")),_xlfn.IFS(WEEKDAY(AD174,2)=LOOKUP(AD$5,$W$3:$W$14,$V$3:$V$14),AE$5,WEEKDAY(AD174,2)=LOOKUP(AD$6,$W$3:$W$14,$V$3:$V$14),AE$6,WEEKDAY(AD174,2)=LOOKUP(AD$7,$W$3:$W$14,$V$3:$V$14),AE$7,WEEKDAY(AD174,2)=LOOKUP(AD$8,$W$3:$W$14,$V$3:$V$14),AE$8),LOOKUP(AC174,AC$13:AC$60,$A$13:$A$60)),"")</f>
        <v/>
      </c>
      <c r="AH174" s="47"/>
    </row>
    <row r="175" customFormat="false" ht="14.65" hidden="false" customHeight="false" outlineLevel="0" collapsed="false">
      <c r="B175" s="41" t="n">
        <f aca="false">IF(B174&gt;$F$1," ",IF(ISBLANK(C$8),IF(ISBLANK(C$7),B174+B173-B172,B174+7+B172-B174),B174+7+B171-B174))</f>
        <v>0</v>
      </c>
      <c r="C175" s="42" t="n">
        <f aca="false">B175</f>
        <v>0</v>
      </c>
      <c r="D175" s="43" t="str">
        <f aca="false">IFERROR(IF(_xlfn.IFNA(LOOKUP(B175,B$13:B$60,$A$13:$A$60)="",ISERROR(LOOKUP(B175,B$13:B$60,$A$13:$A$60)="")),_xlfn.IFS(WEEKDAY(C175,2)=LOOKUP(C$5,$AI$3:$AI$14,$AH$3:$AH$14),D$5,WEEKDAY(C175,2)=LOOKUP(C$6,$AI$3:$AI$14,$AH$3:$AH$14),D$6,WEEKDAY(C175,2)=LOOKUP(C$7,$AI$3:$AI$14,$AH$3:$AH$14),D$7,WEEKDAY(C175,2)=LOOKUP(C$8,$AI$3:$AI$14,$AH$3:$AH$14),D$8),LOOKUP(B175,B$13:B$60,$A$13:$A$60)),"")</f>
        <v/>
      </c>
      <c r="E175" s="44" t="n">
        <f aca="false">IF(E174&gt;$F$1," ",IF(ISBLANK(F$8),IF(ISBLANK(F$7),E174+E173-E172,E174+7+E172-E174),E174+7+E171-E174))</f>
        <v>0</v>
      </c>
      <c r="F175" s="45" t="n">
        <f aca="false">E175</f>
        <v>0</v>
      </c>
      <c r="G175" s="46" t="str">
        <f aca="false">IFERROR(IF(_xlfn.IFNA(LOOKUP(E175,E$13:E$60,$A$13:$A$60)="",ISERROR(LOOKUP(E175,E$13:E$60,$A$13:$A$60)="")),_xlfn.IFS(WEEKDAY(F175,2)=LOOKUP(F$5,$AI$3:$AI$14,$AH$3:$AH$14),G$5,WEEKDAY(F175,2)=LOOKUP(F$6,$AI$3:$AI$14,$AH$3:$AH$14),G$6,WEEKDAY(F175,2)=LOOKUP(F$7,$AI$3:$AI$14,$AH$3:$AH$14),G$7,WEEKDAY(F175,2)=LOOKUP(F$8,$AI$3:$AI$14,$AH$3:$AH$14),G$8),LOOKUP(E175,E$13:E$60,$A$13:$A$60)),"")</f>
        <v/>
      </c>
      <c r="H175" s="41" t="n">
        <f aca="false">IF(H174&gt;$F$1," ",IF(ISBLANK(I$8),IF(ISBLANK(I$7),H174+H173-H172,H174+7+H172-H174),H174+7+H171-H174))</f>
        <v>0</v>
      </c>
      <c r="I175" s="42" t="n">
        <f aca="false">H175</f>
        <v>0</v>
      </c>
      <c r="J175" s="43" t="str">
        <f aca="false">IFERROR(IF(_xlfn.IFNA(LOOKUP(H175,H$13:H$60,$A$13:$A$60)="",ISERROR(LOOKUP(H175,H$13:H$60,$A$13:$A$60)="")),_xlfn.IFS(WEEKDAY(I175,2)=LOOKUP(I$5,$AI$3:$AI$14,$AH$3:$AH$14),J$5,WEEKDAY(I175,2)=LOOKUP(I$6,$AI$3:$AI$14,$AH$3:$AH$14),J$6,WEEKDAY(I175,2)=LOOKUP(I$7,$AI$3:$AI$14,$AH$3:$AH$14),J$7,WEEKDAY(I175,2)=LOOKUP(I$8,$AI$3:$AI$14,$AH$3:$AH$14),J$8),LOOKUP(H175,H$13:H$60,$A$13:$A$60)),"")</f>
        <v/>
      </c>
      <c r="K175" s="44" t="n">
        <f aca="false">IF(K174&gt;$F$1," ",IF(ISBLANK(L$8),IF(ISBLANK(L$7),K174+K173-K172,K174+7+K172-K174),K174+7+K171-K174))</f>
        <v>0</v>
      </c>
      <c r="L175" s="45" t="n">
        <f aca="false">K175</f>
        <v>0</v>
      </c>
      <c r="M175" s="46" t="str">
        <f aca="false">IFERROR(IF(_xlfn.IFNA(LOOKUP(K175,K$13:K$60,$A$13:$A$60)="",ISERROR(LOOKUP(K175,K$13:K$60,$A$13:$A$60)="")),_xlfn.IFS(WEEKDAY(L175,2)=LOOKUP(L$5,$AI$3:$AI$14,$AH$3:$AH$14),M$5,WEEKDAY(L175,2)=LOOKUP(L$6,$AI$3:$AI$14,$AH$3:$AH$14),M$6,WEEKDAY(L175,2)=LOOKUP(L$7,$AI$3:$AI$14,$AH$3:$AH$14),M$7,WEEKDAY(L175,2)=LOOKUP(L$8,$AI$3:$AI$14,$AH$3:$AH$14),M$8),LOOKUP(K175,K$13:K$60,$A$13:$A$60)),"")</f>
        <v/>
      </c>
      <c r="N175" s="41" t="n">
        <f aca="false">IF(N174&gt;$F$1," ",IF(ISBLANK(O$8),IF(ISBLANK(O$7),N174+N173-N172,N174+7+N172-N174),N174+7+N171-N174))</f>
        <v>0</v>
      </c>
      <c r="O175" s="42" t="n">
        <f aca="false">N175</f>
        <v>0</v>
      </c>
      <c r="P175" s="43" t="str">
        <f aca="false">IFERROR(IF(_xlfn.IFNA(LOOKUP(N175,N$13:N$60,$A$13:$A$60)="",ISERROR(LOOKUP(N175,N$13:N$60,$A$13:$A$60)="")),_xlfn.IFS(WEEKDAY(O175,2)=LOOKUP(O$5,$AI$3:$AI$14,$AH$3:$AH$14),P$5,WEEKDAY(O175,2)=LOOKUP(O$6,$AI$3:$AI$14,$AH$3:$AH$14),P$6,WEEKDAY(O175,2)=LOOKUP(O$7,$AI$3:$AI$14,$AH$3:$AH$14),P$7,WEEKDAY(O175,2)=LOOKUP(O$8,$AI$3:$AI$14,$AH$3:$AH$14),P$8),LOOKUP(N175,N$13:N$60,$A$13:$A$60)),"")</f>
        <v/>
      </c>
      <c r="Q175" s="44" t="n">
        <f aca="false">IF(Q174&gt;$F$1," ",IF(ISBLANK(R$8),IF(ISBLANK(R$7),Q174+Q173-Q172,Q174+7+Q172-Q174),Q174+7+Q171-Q174))</f>
        <v>0</v>
      </c>
      <c r="R175" s="45" t="n">
        <f aca="false">Q175</f>
        <v>0</v>
      </c>
      <c r="S175" s="46" t="str">
        <f aca="false">IFERROR(IF(_xlfn.IFNA(LOOKUP(Q175,Q$13:Q$60,$A$13:$A$60)="",ISERROR(LOOKUP(Q175,Q$13:Q$60,$A$13:$A$60)="")),_xlfn.IFS(WEEKDAY(R175,2)=LOOKUP(R$5,$AI$3:$AI$14,$AH$3:$AH$14),S$5,WEEKDAY(R175,2)=LOOKUP(R$6,$AI$3:$AI$14,$AH$3:$AH$14),S$6,WEEKDAY(R175,2)=LOOKUP(R$7,$AI$3:$AI$14,$AH$3:$AH$14),S$7,WEEKDAY(R175,2)=LOOKUP(R$8,$AI$3:$AI$14,$AH$3:$AH$14),S$8),LOOKUP(Q175,Q$13:Q$60,$A$13:$A$60)),"")</f>
        <v/>
      </c>
      <c r="T175" s="41" t="n">
        <f aca="false">IF(T174&gt;$F$1," ",IF(ISBLANK(U$8),IF(ISBLANK(U$7),T174+T173-T172,T174+7+T172-T174),T174+7+T171-T174))</f>
        <v>0</v>
      </c>
      <c r="U175" s="42" t="n">
        <f aca="false">T175</f>
        <v>0</v>
      </c>
      <c r="V175" s="43" t="str">
        <f aca="false">IFERROR(IF(_xlfn.IFNA(LOOKUP(T175,T$13:T$60,$A$13:$A$60)="",ISERROR(LOOKUP(T175,T$13:T$60,$A$13:$A$60)="")),_xlfn.IFS(WEEKDAY(U175,2)=LOOKUP(U$5,$W$3:$W$14,$V$3:$V$14),V$5,WEEKDAY(U175,2)=LOOKUP(U$6,$W$3:$W$14,$V$3:$V$14),V$6,WEEKDAY(U175,2)=LOOKUP(U$7,$W$3:$W$14,$V$3:$V$14),V$7,WEEKDAY(U175,2)=LOOKUP(U$8,$W$3:$W$14,$V$3:$V$14),V$8),LOOKUP(T175,T$13:T$60,$A$13:$A$60)),"")</f>
        <v/>
      </c>
      <c r="W175" s="44" t="n">
        <f aca="false">IF(W174&gt;$F$1," ",IF(ISBLANK(X$8),IF(ISBLANK(X$7),W174+W173-W172,W174+7+W172-W174),W174+7+W171-W174))</f>
        <v>0</v>
      </c>
      <c r="X175" s="45" t="n">
        <f aca="false">W175</f>
        <v>0</v>
      </c>
      <c r="Y175" s="46" t="str">
        <f aca="false">IFERROR(IF(_xlfn.IFNA(LOOKUP(W175,W$13:W$60,$A$13:$A$60)="",ISERROR(LOOKUP(W175,W$13:W$60,$A$13:$A$60)="")),_xlfn.IFS(WEEKDAY(X175,2)=LOOKUP(X$5,$W$3:$W$14,$V$3:$V$14),Y$5,WEEKDAY(X175,2)=LOOKUP(X$6,$W$3:$W$14,$V$3:$V$14),Y$6,WEEKDAY(X175,2)=LOOKUP(X$7,$W$3:$W$14,$V$3:$V$14),Y$7,WEEKDAY(X175,2)=LOOKUP(X$8,$W$3:$W$14,$V$3:$V$14),Y$8),LOOKUP(W175,W$13:W$60,$A$13:$A$60)),"")</f>
        <v/>
      </c>
      <c r="Z175" s="41" t="n">
        <f aca="false">IF(Z174&gt;$F$1," ",IF(ISBLANK(AA$8),IF(ISBLANK(AA$7),Z174+Z173-Z172,Z174+7+Z172-Z174),Z174+7+Z171-Z174))</f>
        <v>0</v>
      </c>
      <c r="AA175" s="42" t="n">
        <f aca="false">Z175</f>
        <v>0</v>
      </c>
      <c r="AB175" s="43" t="str">
        <f aca="false">IFERROR(IF(_xlfn.IFNA(LOOKUP(Z175,Z$13:Z$60,$A$13:$A$60)="",ISERROR(LOOKUP(Z175,Z$13:Z$60,$A$13:$A$60)="")),_xlfn.IFS(WEEKDAY(AA175,2)=LOOKUP(AA$5,$W$3:$W$14,$V$3:$V$14),AB$5,WEEKDAY(AA175,2)=LOOKUP(AA$6,$W$3:$W$14,$V$3:$V$14),AB$6,WEEKDAY(AA175,2)=LOOKUP(AA$7,$W$3:$W$14,$V$3:$V$14),AB$7,WEEKDAY(AA175,2)=LOOKUP(AA$8,$W$3:$W$14,$V$3:$V$14),AB$8),LOOKUP(Z175,Z$13:Z$60,$A$13:$A$60)),"")</f>
        <v/>
      </c>
      <c r="AC175" s="44" t="n">
        <f aca="false">IF(AC174&gt;$F$1," ",IF(ISBLANK(AD$8),IF(ISBLANK(AD$7),AC174+AC173-AC172,AC174+7+AC172-AC174),AC174+7+AC171-AC174))</f>
        <v>0</v>
      </c>
      <c r="AD175" s="45" t="n">
        <f aca="false">AC175</f>
        <v>0</v>
      </c>
      <c r="AE175" s="46" t="str">
        <f aca="false">IFERROR(IF(_xlfn.IFNA(LOOKUP(AC175,AC$13:AC$60,$A$13:$A$60)="",ISERROR(LOOKUP(AC175,AC$13:AC$60,$A$13:$A$60)="")),_xlfn.IFS(WEEKDAY(AD175,2)=LOOKUP(AD$5,$W$3:$W$14,$V$3:$V$14),AE$5,WEEKDAY(AD175,2)=LOOKUP(AD$6,$W$3:$W$14,$V$3:$V$14),AE$6,WEEKDAY(AD175,2)=LOOKUP(AD$7,$W$3:$W$14,$V$3:$V$14),AE$7,WEEKDAY(AD175,2)=LOOKUP(AD$8,$W$3:$W$14,$V$3:$V$14),AE$8),LOOKUP(AC175,AC$13:AC$60,$A$13:$A$60)),"")</f>
        <v/>
      </c>
      <c r="AH175" s="47"/>
    </row>
    <row r="176" customFormat="false" ht="14.65" hidden="false" customHeight="false" outlineLevel="0" collapsed="false">
      <c r="B176" s="41" t="n">
        <f aca="false">IF(B175&gt;$F$1," ",IF(ISBLANK(C$8),IF(ISBLANK(C$7),B175+B174-B173,B175+7+B173-B175),B175+7+B172-B175))</f>
        <v>0</v>
      </c>
      <c r="C176" s="42" t="n">
        <f aca="false">B176</f>
        <v>0</v>
      </c>
      <c r="D176" s="43" t="str">
        <f aca="false">IFERROR(IF(_xlfn.IFNA(LOOKUP(B176,B$13:B$60,$A$13:$A$60)="",ISERROR(LOOKUP(B176,B$13:B$60,$A$13:$A$60)="")),_xlfn.IFS(WEEKDAY(C176,2)=LOOKUP(C$5,$AI$3:$AI$14,$AH$3:$AH$14),D$5,WEEKDAY(C176,2)=LOOKUP(C$6,$AI$3:$AI$14,$AH$3:$AH$14),D$6,WEEKDAY(C176,2)=LOOKUP(C$7,$AI$3:$AI$14,$AH$3:$AH$14),D$7,WEEKDAY(C176,2)=LOOKUP(C$8,$AI$3:$AI$14,$AH$3:$AH$14),D$8),LOOKUP(B176,B$13:B$60,$A$13:$A$60)),"")</f>
        <v/>
      </c>
      <c r="E176" s="44" t="n">
        <f aca="false">IF(E175&gt;$F$1," ",IF(ISBLANK(F$8),IF(ISBLANK(F$7),E175+E174-E173,E175+7+E173-E175),E175+7+E172-E175))</f>
        <v>0</v>
      </c>
      <c r="F176" s="45" t="n">
        <f aca="false">E176</f>
        <v>0</v>
      </c>
      <c r="G176" s="46" t="str">
        <f aca="false">IFERROR(IF(_xlfn.IFNA(LOOKUP(E176,E$13:E$60,$A$13:$A$60)="",ISERROR(LOOKUP(E176,E$13:E$60,$A$13:$A$60)="")),_xlfn.IFS(WEEKDAY(F176,2)=LOOKUP(F$5,$AI$3:$AI$14,$AH$3:$AH$14),G$5,WEEKDAY(F176,2)=LOOKUP(F$6,$AI$3:$AI$14,$AH$3:$AH$14),G$6,WEEKDAY(F176,2)=LOOKUP(F$7,$AI$3:$AI$14,$AH$3:$AH$14),G$7,WEEKDAY(F176,2)=LOOKUP(F$8,$AI$3:$AI$14,$AH$3:$AH$14),G$8),LOOKUP(E176,E$13:E$60,$A$13:$A$60)),"")</f>
        <v/>
      </c>
      <c r="H176" s="41" t="n">
        <f aca="false">IF(H175&gt;$F$1," ",IF(ISBLANK(I$8),IF(ISBLANK(I$7),H175+H174-H173,H175+7+H173-H175),H175+7+H172-H175))</f>
        <v>0</v>
      </c>
      <c r="I176" s="42" t="n">
        <f aca="false">H176</f>
        <v>0</v>
      </c>
      <c r="J176" s="43" t="str">
        <f aca="false">IFERROR(IF(_xlfn.IFNA(LOOKUP(H176,H$13:H$60,$A$13:$A$60)="",ISERROR(LOOKUP(H176,H$13:H$60,$A$13:$A$60)="")),_xlfn.IFS(WEEKDAY(I176,2)=LOOKUP(I$5,$AI$3:$AI$14,$AH$3:$AH$14),J$5,WEEKDAY(I176,2)=LOOKUP(I$6,$AI$3:$AI$14,$AH$3:$AH$14),J$6,WEEKDAY(I176,2)=LOOKUP(I$7,$AI$3:$AI$14,$AH$3:$AH$14),J$7,WEEKDAY(I176,2)=LOOKUP(I$8,$AI$3:$AI$14,$AH$3:$AH$14),J$8),LOOKUP(H176,H$13:H$60,$A$13:$A$60)),"")</f>
        <v/>
      </c>
      <c r="K176" s="44" t="n">
        <f aca="false">IF(K175&gt;$F$1," ",IF(ISBLANK(L$8),IF(ISBLANK(L$7),K175+K174-K173,K175+7+K173-K175),K175+7+K172-K175))</f>
        <v>0</v>
      </c>
      <c r="L176" s="45" t="n">
        <f aca="false">K176</f>
        <v>0</v>
      </c>
      <c r="M176" s="46" t="str">
        <f aca="false">IFERROR(IF(_xlfn.IFNA(LOOKUP(K176,K$13:K$60,$A$13:$A$60)="",ISERROR(LOOKUP(K176,K$13:K$60,$A$13:$A$60)="")),_xlfn.IFS(WEEKDAY(L176,2)=LOOKUP(L$5,$AI$3:$AI$14,$AH$3:$AH$14),M$5,WEEKDAY(L176,2)=LOOKUP(L$6,$AI$3:$AI$14,$AH$3:$AH$14),M$6,WEEKDAY(L176,2)=LOOKUP(L$7,$AI$3:$AI$14,$AH$3:$AH$14),M$7,WEEKDAY(L176,2)=LOOKUP(L$8,$AI$3:$AI$14,$AH$3:$AH$14),M$8),LOOKUP(K176,K$13:K$60,$A$13:$A$60)),"")</f>
        <v/>
      </c>
      <c r="N176" s="41" t="n">
        <f aca="false">IF(N175&gt;$F$1," ",IF(ISBLANK(O$8),IF(ISBLANK(O$7),N175+N174-N173,N175+7+N173-N175),N175+7+N172-N175))</f>
        <v>0</v>
      </c>
      <c r="O176" s="42" t="n">
        <f aca="false">N176</f>
        <v>0</v>
      </c>
      <c r="P176" s="43" t="str">
        <f aca="false">IFERROR(IF(_xlfn.IFNA(LOOKUP(N176,N$13:N$60,$A$13:$A$60)="",ISERROR(LOOKUP(N176,N$13:N$60,$A$13:$A$60)="")),_xlfn.IFS(WEEKDAY(O176,2)=LOOKUP(O$5,$AI$3:$AI$14,$AH$3:$AH$14),P$5,WEEKDAY(O176,2)=LOOKUP(O$6,$AI$3:$AI$14,$AH$3:$AH$14),P$6,WEEKDAY(O176,2)=LOOKUP(O$7,$AI$3:$AI$14,$AH$3:$AH$14),P$7,WEEKDAY(O176,2)=LOOKUP(O$8,$AI$3:$AI$14,$AH$3:$AH$14),P$8),LOOKUP(N176,N$13:N$60,$A$13:$A$60)),"")</f>
        <v/>
      </c>
      <c r="Q176" s="44" t="n">
        <f aca="false">IF(Q175&gt;$F$1," ",IF(ISBLANK(R$8),IF(ISBLANK(R$7),Q175+Q174-Q173,Q175+7+Q173-Q175),Q175+7+Q172-Q175))</f>
        <v>0</v>
      </c>
      <c r="R176" s="45" t="n">
        <f aca="false">Q176</f>
        <v>0</v>
      </c>
      <c r="S176" s="46" t="str">
        <f aca="false">IFERROR(IF(_xlfn.IFNA(LOOKUP(Q176,Q$13:Q$60,$A$13:$A$60)="",ISERROR(LOOKUP(Q176,Q$13:Q$60,$A$13:$A$60)="")),_xlfn.IFS(WEEKDAY(R176,2)=LOOKUP(R$5,$AI$3:$AI$14,$AH$3:$AH$14),S$5,WEEKDAY(R176,2)=LOOKUP(R$6,$AI$3:$AI$14,$AH$3:$AH$14),S$6,WEEKDAY(R176,2)=LOOKUP(R$7,$AI$3:$AI$14,$AH$3:$AH$14),S$7,WEEKDAY(R176,2)=LOOKUP(R$8,$AI$3:$AI$14,$AH$3:$AH$14),S$8),LOOKUP(Q176,Q$13:Q$60,$A$13:$A$60)),"")</f>
        <v/>
      </c>
      <c r="T176" s="41" t="n">
        <f aca="false">IF(T175&gt;$F$1," ",IF(ISBLANK(U$8),IF(ISBLANK(U$7),T175+T174-T173,T175+7+T173-T175),T175+7+T172-T175))</f>
        <v>0</v>
      </c>
      <c r="U176" s="42" t="n">
        <f aca="false">T176</f>
        <v>0</v>
      </c>
      <c r="V176" s="43" t="str">
        <f aca="false">IFERROR(IF(_xlfn.IFNA(LOOKUP(T176,T$13:T$60,$A$13:$A$60)="",ISERROR(LOOKUP(T176,T$13:T$60,$A$13:$A$60)="")),_xlfn.IFS(WEEKDAY(U176,2)=LOOKUP(U$5,$W$3:$W$14,$V$3:$V$14),V$5,WEEKDAY(U176,2)=LOOKUP(U$6,$W$3:$W$14,$V$3:$V$14),V$6,WEEKDAY(U176,2)=LOOKUP(U$7,$W$3:$W$14,$V$3:$V$14),V$7,WEEKDAY(U176,2)=LOOKUP(U$8,$W$3:$W$14,$V$3:$V$14),V$8),LOOKUP(T176,T$13:T$60,$A$13:$A$60)),"")</f>
        <v/>
      </c>
      <c r="W176" s="44" t="n">
        <f aca="false">IF(W175&gt;$F$1," ",IF(ISBLANK(X$8),IF(ISBLANK(X$7),W175+W174-W173,W175+7+W173-W175),W175+7+W172-W175))</f>
        <v>0</v>
      </c>
      <c r="X176" s="45" t="n">
        <f aca="false">W176</f>
        <v>0</v>
      </c>
      <c r="Y176" s="46" t="str">
        <f aca="false">IFERROR(IF(_xlfn.IFNA(LOOKUP(W176,W$13:W$60,$A$13:$A$60)="",ISERROR(LOOKUP(W176,W$13:W$60,$A$13:$A$60)="")),_xlfn.IFS(WEEKDAY(X176,2)=LOOKUP(X$5,$W$3:$W$14,$V$3:$V$14),Y$5,WEEKDAY(X176,2)=LOOKUP(X$6,$W$3:$W$14,$V$3:$V$14),Y$6,WEEKDAY(X176,2)=LOOKUP(X$7,$W$3:$W$14,$V$3:$V$14),Y$7,WEEKDAY(X176,2)=LOOKUP(X$8,$W$3:$W$14,$V$3:$V$14),Y$8),LOOKUP(W176,W$13:W$60,$A$13:$A$60)),"")</f>
        <v/>
      </c>
      <c r="Z176" s="41" t="n">
        <f aca="false">IF(Z175&gt;$F$1," ",IF(ISBLANK(AA$8),IF(ISBLANK(AA$7),Z175+Z174-Z173,Z175+7+Z173-Z175),Z175+7+Z172-Z175))</f>
        <v>0</v>
      </c>
      <c r="AA176" s="42" t="n">
        <f aca="false">Z176</f>
        <v>0</v>
      </c>
      <c r="AB176" s="43" t="str">
        <f aca="false">IFERROR(IF(_xlfn.IFNA(LOOKUP(Z176,Z$13:Z$60,$A$13:$A$60)="",ISERROR(LOOKUP(Z176,Z$13:Z$60,$A$13:$A$60)="")),_xlfn.IFS(WEEKDAY(AA176,2)=LOOKUP(AA$5,$W$3:$W$14,$V$3:$V$14),AB$5,WEEKDAY(AA176,2)=LOOKUP(AA$6,$W$3:$W$14,$V$3:$V$14),AB$6,WEEKDAY(AA176,2)=LOOKUP(AA$7,$W$3:$W$14,$V$3:$V$14),AB$7,WEEKDAY(AA176,2)=LOOKUP(AA$8,$W$3:$W$14,$V$3:$V$14),AB$8),LOOKUP(Z176,Z$13:Z$60,$A$13:$A$60)),"")</f>
        <v/>
      </c>
      <c r="AC176" s="44" t="n">
        <f aca="false">IF(AC175&gt;$F$1," ",IF(ISBLANK(AD$8),IF(ISBLANK(AD$7),AC175+AC174-AC173,AC175+7+AC173-AC175),AC175+7+AC172-AC175))</f>
        <v>0</v>
      </c>
      <c r="AD176" s="45" t="n">
        <f aca="false">AC176</f>
        <v>0</v>
      </c>
      <c r="AE176" s="46" t="str">
        <f aca="false">IFERROR(IF(_xlfn.IFNA(LOOKUP(AC176,AC$13:AC$60,$A$13:$A$60)="",ISERROR(LOOKUP(AC176,AC$13:AC$60,$A$13:$A$60)="")),_xlfn.IFS(WEEKDAY(AD176,2)=LOOKUP(AD$5,$W$3:$W$14,$V$3:$V$14),AE$5,WEEKDAY(AD176,2)=LOOKUP(AD$6,$W$3:$W$14,$V$3:$V$14),AE$6,WEEKDAY(AD176,2)=LOOKUP(AD$7,$W$3:$W$14,$V$3:$V$14),AE$7,WEEKDAY(AD176,2)=LOOKUP(AD$8,$W$3:$W$14,$V$3:$V$14),AE$8),LOOKUP(AC176,AC$13:AC$60,$A$13:$A$60)),"")</f>
        <v/>
      </c>
      <c r="AH176" s="47"/>
    </row>
    <row r="177" customFormat="false" ht="14.65" hidden="false" customHeight="false" outlineLevel="0" collapsed="false">
      <c r="B177" s="41" t="n">
        <f aca="false">IF(B176&gt;$F$1," ",IF(ISBLANK(C$8),IF(ISBLANK(C$7),B176+B175-B174,B176+7+B174-B176),B176+7+B173-B176))</f>
        <v>0</v>
      </c>
      <c r="C177" s="42" t="n">
        <f aca="false">B177</f>
        <v>0</v>
      </c>
      <c r="D177" s="43" t="str">
        <f aca="false">IFERROR(IF(_xlfn.IFNA(LOOKUP(B177,B$13:B$60,$A$13:$A$60)="",ISERROR(LOOKUP(B177,B$13:B$60,$A$13:$A$60)="")),_xlfn.IFS(WEEKDAY(C177,2)=LOOKUP(C$5,$AI$3:$AI$14,$AH$3:$AH$14),D$5,WEEKDAY(C177,2)=LOOKUP(C$6,$AI$3:$AI$14,$AH$3:$AH$14),D$6,WEEKDAY(C177,2)=LOOKUP(C$7,$AI$3:$AI$14,$AH$3:$AH$14),D$7,WEEKDAY(C177,2)=LOOKUP(C$8,$AI$3:$AI$14,$AH$3:$AH$14),D$8),LOOKUP(B177,B$13:B$60,$A$13:$A$60)),"")</f>
        <v/>
      </c>
      <c r="E177" s="44" t="n">
        <f aca="false">IF(E176&gt;$F$1," ",IF(ISBLANK(F$8),IF(ISBLANK(F$7),E176+E175-E174,E176+7+E174-E176),E176+7+E173-E176))</f>
        <v>0</v>
      </c>
      <c r="F177" s="45" t="n">
        <f aca="false">E177</f>
        <v>0</v>
      </c>
      <c r="G177" s="46" t="str">
        <f aca="false">IFERROR(IF(_xlfn.IFNA(LOOKUP(E177,E$13:E$60,$A$13:$A$60)="",ISERROR(LOOKUP(E177,E$13:E$60,$A$13:$A$60)="")),_xlfn.IFS(WEEKDAY(F177,2)=LOOKUP(F$5,$AI$3:$AI$14,$AH$3:$AH$14),G$5,WEEKDAY(F177,2)=LOOKUP(F$6,$AI$3:$AI$14,$AH$3:$AH$14),G$6,WEEKDAY(F177,2)=LOOKUP(F$7,$AI$3:$AI$14,$AH$3:$AH$14),G$7,WEEKDAY(F177,2)=LOOKUP(F$8,$AI$3:$AI$14,$AH$3:$AH$14),G$8),LOOKUP(E177,E$13:E$60,$A$13:$A$60)),"")</f>
        <v/>
      </c>
      <c r="H177" s="41" t="n">
        <f aca="false">IF(H176&gt;$F$1," ",IF(ISBLANK(I$8),IF(ISBLANK(I$7),H176+H175-H174,H176+7+H174-H176),H176+7+H173-H176))</f>
        <v>0</v>
      </c>
      <c r="I177" s="42" t="n">
        <f aca="false">H177</f>
        <v>0</v>
      </c>
      <c r="J177" s="43" t="str">
        <f aca="false">IFERROR(IF(_xlfn.IFNA(LOOKUP(H177,H$13:H$60,$A$13:$A$60)="",ISERROR(LOOKUP(H177,H$13:H$60,$A$13:$A$60)="")),_xlfn.IFS(WEEKDAY(I177,2)=LOOKUP(I$5,$AI$3:$AI$14,$AH$3:$AH$14),J$5,WEEKDAY(I177,2)=LOOKUP(I$6,$AI$3:$AI$14,$AH$3:$AH$14),J$6,WEEKDAY(I177,2)=LOOKUP(I$7,$AI$3:$AI$14,$AH$3:$AH$14),J$7,WEEKDAY(I177,2)=LOOKUP(I$8,$AI$3:$AI$14,$AH$3:$AH$14),J$8),LOOKUP(H177,H$13:H$60,$A$13:$A$60)),"")</f>
        <v/>
      </c>
      <c r="K177" s="44" t="n">
        <f aca="false">IF(K176&gt;$F$1," ",IF(ISBLANK(L$8),IF(ISBLANK(L$7),K176+K175-K174,K176+7+K174-K176),K176+7+K173-K176))</f>
        <v>0</v>
      </c>
      <c r="L177" s="45" t="n">
        <f aca="false">K177</f>
        <v>0</v>
      </c>
      <c r="M177" s="46" t="str">
        <f aca="false">IFERROR(IF(_xlfn.IFNA(LOOKUP(K177,K$13:K$60,$A$13:$A$60)="",ISERROR(LOOKUP(K177,K$13:K$60,$A$13:$A$60)="")),_xlfn.IFS(WEEKDAY(L177,2)=LOOKUP(L$5,$AI$3:$AI$14,$AH$3:$AH$14),M$5,WEEKDAY(L177,2)=LOOKUP(L$6,$AI$3:$AI$14,$AH$3:$AH$14),M$6,WEEKDAY(L177,2)=LOOKUP(L$7,$AI$3:$AI$14,$AH$3:$AH$14),M$7,WEEKDAY(L177,2)=LOOKUP(L$8,$AI$3:$AI$14,$AH$3:$AH$14),M$8),LOOKUP(K177,K$13:K$60,$A$13:$A$60)),"")</f>
        <v/>
      </c>
      <c r="N177" s="41" t="n">
        <f aca="false">IF(N176&gt;$F$1," ",IF(ISBLANK(O$8),IF(ISBLANK(O$7),N176+N175-N174,N176+7+N174-N176),N176+7+N173-N176))</f>
        <v>0</v>
      </c>
      <c r="O177" s="42" t="n">
        <f aca="false">N177</f>
        <v>0</v>
      </c>
      <c r="P177" s="43" t="str">
        <f aca="false">IFERROR(IF(_xlfn.IFNA(LOOKUP(N177,N$13:N$60,$A$13:$A$60)="",ISERROR(LOOKUP(N177,N$13:N$60,$A$13:$A$60)="")),_xlfn.IFS(WEEKDAY(O177,2)=LOOKUP(O$5,$AI$3:$AI$14,$AH$3:$AH$14),P$5,WEEKDAY(O177,2)=LOOKUP(O$6,$AI$3:$AI$14,$AH$3:$AH$14),P$6,WEEKDAY(O177,2)=LOOKUP(O$7,$AI$3:$AI$14,$AH$3:$AH$14),P$7,WEEKDAY(O177,2)=LOOKUP(O$8,$AI$3:$AI$14,$AH$3:$AH$14),P$8),LOOKUP(N177,N$13:N$60,$A$13:$A$60)),"")</f>
        <v/>
      </c>
      <c r="Q177" s="44" t="n">
        <f aca="false">IF(Q176&gt;$F$1," ",IF(ISBLANK(R$8),IF(ISBLANK(R$7),Q176+Q175-Q174,Q176+7+Q174-Q176),Q176+7+Q173-Q176))</f>
        <v>0</v>
      </c>
      <c r="R177" s="45" t="n">
        <f aca="false">Q177</f>
        <v>0</v>
      </c>
      <c r="S177" s="46" t="str">
        <f aca="false">IFERROR(IF(_xlfn.IFNA(LOOKUP(Q177,Q$13:Q$60,$A$13:$A$60)="",ISERROR(LOOKUP(Q177,Q$13:Q$60,$A$13:$A$60)="")),_xlfn.IFS(WEEKDAY(R177,2)=LOOKUP(R$5,$AI$3:$AI$14,$AH$3:$AH$14),S$5,WEEKDAY(R177,2)=LOOKUP(R$6,$AI$3:$AI$14,$AH$3:$AH$14),S$6,WEEKDAY(R177,2)=LOOKUP(R$7,$AI$3:$AI$14,$AH$3:$AH$14),S$7,WEEKDAY(R177,2)=LOOKUP(R$8,$AI$3:$AI$14,$AH$3:$AH$14),S$8),LOOKUP(Q177,Q$13:Q$60,$A$13:$A$60)),"")</f>
        <v/>
      </c>
      <c r="T177" s="41" t="n">
        <f aca="false">IF(T176&gt;$F$1," ",IF(ISBLANK(U$8),IF(ISBLANK(U$7),T176+T175-T174,T176+7+T174-T176),T176+7+T173-T176))</f>
        <v>0</v>
      </c>
      <c r="U177" s="42" t="n">
        <f aca="false">T177</f>
        <v>0</v>
      </c>
      <c r="V177" s="43" t="str">
        <f aca="false">IFERROR(IF(_xlfn.IFNA(LOOKUP(T177,T$13:T$60,$A$13:$A$60)="",ISERROR(LOOKUP(T177,T$13:T$60,$A$13:$A$60)="")),_xlfn.IFS(WEEKDAY(U177,2)=LOOKUP(U$5,$W$3:$W$14,$V$3:$V$14),V$5,WEEKDAY(U177,2)=LOOKUP(U$6,$W$3:$W$14,$V$3:$V$14),V$6,WEEKDAY(U177,2)=LOOKUP(U$7,$W$3:$W$14,$V$3:$V$14),V$7,WEEKDAY(U177,2)=LOOKUP(U$8,$W$3:$W$14,$V$3:$V$14),V$8),LOOKUP(T177,T$13:T$60,$A$13:$A$60)),"")</f>
        <v/>
      </c>
      <c r="W177" s="44" t="n">
        <f aca="false">IF(W176&gt;$F$1," ",IF(ISBLANK(X$8),IF(ISBLANK(X$7),W176+W175-W174,W176+7+W174-W176),W176+7+W173-W176))</f>
        <v>0</v>
      </c>
      <c r="X177" s="45" t="n">
        <f aca="false">W177</f>
        <v>0</v>
      </c>
      <c r="Y177" s="46" t="str">
        <f aca="false">IFERROR(IF(_xlfn.IFNA(LOOKUP(W177,W$13:W$60,$A$13:$A$60)="",ISERROR(LOOKUP(W177,W$13:W$60,$A$13:$A$60)="")),_xlfn.IFS(WEEKDAY(X177,2)=LOOKUP(X$5,$W$3:$W$14,$V$3:$V$14),Y$5,WEEKDAY(X177,2)=LOOKUP(X$6,$W$3:$W$14,$V$3:$V$14),Y$6,WEEKDAY(X177,2)=LOOKUP(X$7,$W$3:$W$14,$V$3:$V$14),Y$7,WEEKDAY(X177,2)=LOOKUP(X$8,$W$3:$W$14,$V$3:$V$14),Y$8),LOOKUP(W177,W$13:W$60,$A$13:$A$60)),"")</f>
        <v/>
      </c>
      <c r="Z177" s="41" t="n">
        <f aca="false">IF(Z176&gt;$F$1," ",IF(ISBLANK(AA$8),IF(ISBLANK(AA$7),Z176+Z175-Z174,Z176+7+Z174-Z176),Z176+7+Z173-Z176))</f>
        <v>0</v>
      </c>
      <c r="AA177" s="42" t="n">
        <f aca="false">Z177</f>
        <v>0</v>
      </c>
      <c r="AB177" s="43" t="str">
        <f aca="false">IFERROR(IF(_xlfn.IFNA(LOOKUP(Z177,Z$13:Z$60,$A$13:$A$60)="",ISERROR(LOOKUP(Z177,Z$13:Z$60,$A$13:$A$60)="")),_xlfn.IFS(WEEKDAY(AA177,2)=LOOKUP(AA$5,$W$3:$W$14,$V$3:$V$14),AB$5,WEEKDAY(AA177,2)=LOOKUP(AA$6,$W$3:$W$14,$V$3:$V$14),AB$6,WEEKDAY(AA177,2)=LOOKUP(AA$7,$W$3:$W$14,$V$3:$V$14),AB$7,WEEKDAY(AA177,2)=LOOKUP(AA$8,$W$3:$W$14,$V$3:$V$14),AB$8),LOOKUP(Z177,Z$13:Z$60,$A$13:$A$60)),"")</f>
        <v/>
      </c>
      <c r="AC177" s="44" t="n">
        <f aca="false">IF(AC176&gt;$F$1," ",IF(ISBLANK(AD$8),IF(ISBLANK(AD$7),AC176+AC175-AC174,AC176+7+AC174-AC176),AC176+7+AC173-AC176))</f>
        <v>0</v>
      </c>
      <c r="AD177" s="45" t="n">
        <f aca="false">AC177</f>
        <v>0</v>
      </c>
      <c r="AE177" s="46" t="str">
        <f aca="false">IFERROR(IF(_xlfn.IFNA(LOOKUP(AC177,AC$13:AC$60,$A$13:$A$60)="",ISERROR(LOOKUP(AC177,AC$13:AC$60,$A$13:$A$60)="")),_xlfn.IFS(WEEKDAY(AD177,2)=LOOKUP(AD$5,$W$3:$W$14,$V$3:$V$14),AE$5,WEEKDAY(AD177,2)=LOOKUP(AD$6,$W$3:$W$14,$V$3:$V$14),AE$6,WEEKDAY(AD177,2)=LOOKUP(AD$7,$W$3:$W$14,$V$3:$V$14),AE$7,WEEKDAY(AD177,2)=LOOKUP(AD$8,$W$3:$W$14,$V$3:$V$14),AE$8),LOOKUP(AC177,AC$13:AC$60,$A$13:$A$60)),"")</f>
        <v/>
      </c>
      <c r="AH177" s="47"/>
    </row>
    <row r="178" customFormat="false" ht="14.65" hidden="false" customHeight="false" outlineLevel="0" collapsed="false">
      <c r="B178" s="41" t="n">
        <f aca="false">IF(B177&gt;$F$1," ",IF(ISBLANK(C$8),IF(ISBLANK(C$7),B177+B176-B175,B177+7+B175-B177),B177+7+B174-B177))</f>
        <v>0</v>
      </c>
      <c r="C178" s="42" t="n">
        <f aca="false">B178</f>
        <v>0</v>
      </c>
      <c r="D178" s="43" t="str">
        <f aca="false">IFERROR(IF(_xlfn.IFNA(LOOKUP(B178,B$13:B$60,$A$13:$A$60)="",ISERROR(LOOKUP(B178,B$13:B$60,$A$13:$A$60)="")),_xlfn.IFS(WEEKDAY(C178,2)=LOOKUP(C$5,$AI$3:$AI$14,$AH$3:$AH$14),D$5,WEEKDAY(C178,2)=LOOKUP(C$6,$AI$3:$AI$14,$AH$3:$AH$14),D$6,WEEKDAY(C178,2)=LOOKUP(C$7,$AI$3:$AI$14,$AH$3:$AH$14),D$7,WEEKDAY(C178,2)=LOOKUP(C$8,$AI$3:$AI$14,$AH$3:$AH$14),D$8),LOOKUP(B178,B$13:B$60,$A$13:$A$60)),"")</f>
        <v/>
      </c>
      <c r="E178" s="44" t="n">
        <f aca="false">IF(E177&gt;$F$1," ",IF(ISBLANK(F$8),IF(ISBLANK(F$7),E177+E176-E175,E177+7+E175-E177),E177+7+E174-E177))</f>
        <v>0</v>
      </c>
      <c r="F178" s="45" t="n">
        <f aca="false">E178</f>
        <v>0</v>
      </c>
      <c r="G178" s="46" t="str">
        <f aca="false">IFERROR(IF(_xlfn.IFNA(LOOKUP(E178,E$13:E$60,$A$13:$A$60)="",ISERROR(LOOKUP(E178,E$13:E$60,$A$13:$A$60)="")),_xlfn.IFS(WEEKDAY(F178,2)=LOOKUP(F$5,$AI$3:$AI$14,$AH$3:$AH$14),G$5,WEEKDAY(F178,2)=LOOKUP(F$6,$AI$3:$AI$14,$AH$3:$AH$14),G$6,WEEKDAY(F178,2)=LOOKUP(F$7,$AI$3:$AI$14,$AH$3:$AH$14),G$7,WEEKDAY(F178,2)=LOOKUP(F$8,$AI$3:$AI$14,$AH$3:$AH$14),G$8),LOOKUP(E178,E$13:E$60,$A$13:$A$60)),"")</f>
        <v/>
      </c>
      <c r="H178" s="41" t="n">
        <f aca="false">IF(H177&gt;$F$1," ",IF(ISBLANK(I$8),IF(ISBLANK(I$7),H177+H176-H175,H177+7+H175-H177),H177+7+H174-H177))</f>
        <v>0</v>
      </c>
      <c r="I178" s="42" t="n">
        <f aca="false">H178</f>
        <v>0</v>
      </c>
      <c r="J178" s="43" t="str">
        <f aca="false">IFERROR(IF(_xlfn.IFNA(LOOKUP(H178,H$13:H$60,$A$13:$A$60)="",ISERROR(LOOKUP(H178,H$13:H$60,$A$13:$A$60)="")),_xlfn.IFS(WEEKDAY(I178,2)=LOOKUP(I$5,$AI$3:$AI$14,$AH$3:$AH$14),J$5,WEEKDAY(I178,2)=LOOKUP(I$6,$AI$3:$AI$14,$AH$3:$AH$14),J$6,WEEKDAY(I178,2)=LOOKUP(I$7,$AI$3:$AI$14,$AH$3:$AH$14),J$7,WEEKDAY(I178,2)=LOOKUP(I$8,$AI$3:$AI$14,$AH$3:$AH$14),J$8),LOOKUP(H178,H$13:H$60,$A$13:$A$60)),"")</f>
        <v/>
      </c>
      <c r="K178" s="44" t="n">
        <f aca="false">IF(K177&gt;$F$1," ",IF(ISBLANK(L$8),IF(ISBLANK(L$7),K177+K176-K175,K177+7+K175-K177),K177+7+K174-K177))</f>
        <v>0</v>
      </c>
      <c r="L178" s="45" t="n">
        <f aca="false">K178</f>
        <v>0</v>
      </c>
      <c r="M178" s="46" t="str">
        <f aca="false">IFERROR(IF(_xlfn.IFNA(LOOKUP(K178,K$13:K$60,$A$13:$A$60)="",ISERROR(LOOKUP(K178,K$13:K$60,$A$13:$A$60)="")),_xlfn.IFS(WEEKDAY(L178,2)=LOOKUP(L$5,$AI$3:$AI$14,$AH$3:$AH$14),M$5,WEEKDAY(L178,2)=LOOKUP(L$6,$AI$3:$AI$14,$AH$3:$AH$14),M$6,WEEKDAY(L178,2)=LOOKUP(L$7,$AI$3:$AI$14,$AH$3:$AH$14),M$7,WEEKDAY(L178,2)=LOOKUP(L$8,$AI$3:$AI$14,$AH$3:$AH$14),M$8),LOOKUP(K178,K$13:K$60,$A$13:$A$60)),"")</f>
        <v/>
      </c>
      <c r="N178" s="41" t="n">
        <f aca="false">IF(N177&gt;$F$1," ",IF(ISBLANK(O$8),IF(ISBLANK(O$7),N177+N176-N175,N177+7+N175-N177),N177+7+N174-N177))</f>
        <v>0</v>
      </c>
      <c r="O178" s="42" t="n">
        <f aca="false">N178</f>
        <v>0</v>
      </c>
      <c r="P178" s="43" t="str">
        <f aca="false">IFERROR(IF(_xlfn.IFNA(LOOKUP(N178,N$13:N$60,$A$13:$A$60)="",ISERROR(LOOKUP(N178,N$13:N$60,$A$13:$A$60)="")),_xlfn.IFS(WEEKDAY(O178,2)=LOOKUP(O$5,$AI$3:$AI$14,$AH$3:$AH$14),P$5,WEEKDAY(O178,2)=LOOKUP(O$6,$AI$3:$AI$14,$AH$3:$AH$14),P$6,WEEKDAY(O178,2)=LOOKUP(O$7,$AI$3:$AI$14,$AH$3:$AH$14),P$7,WEEKDAY(O178,2)=LOOKUP(O$8,$AI$3:$AI$14,$AH$3:$AH$14),P$8),LOOKUP(N178,N$13:N$60,$A$13:$A$60)),"")</f>
        <v/>
      </c>
      <c r="Q178" s="44" t="n">
        <f aca="false">IF(Q177&gt;$F$1," ",IF(ISBLANK(R$8),IF(ISBLANK(R$7),Q177+Q176-Q175,Q177+7+Q175-Q177),Q177+7+Q174-Q177))</f>
        <v>0</v>
      </c>
      <c r="R178" s="45" t="n">
        <f aca="false">Q178</f>
        <v>0</v>
      </c>
      <c r="S178" s="46" t="str">
        <f aca="false">IFERROR(IF(_xlfn.IFNA(LOOKUP(Q178,Q$13:Q$60,$A$13:$A$60)="",ISERROR(LOOKUP(Q178,Q$13:Q$60,$A$13:$A$60)="")),_xlfn.IFS(WEEKDAY(R178,2)=LOOKUP(R$5,$AI$3:$AI$14,$AH$3:$AH$14),S$5,WEEKDAY(R178,2)=LOOKUP(R$6,$AI$3:$AI$14,$AH$3:$AH$14),S$6,WEEKDAY(R178,2)=LOOKUP(R$7,$AI$3:$AI$14,$AH$3:$AH$14),S$7,WEEKDAY(R178,2)=LOOKUP(R$8,$AI$3:$AI$14,$AH$3:$AH$14),S$8),LOOKUP(Q178,Q$13:Q$60,$A$13:$A$60)),"")</f>
        <v/>
      </c>
      <c r="T178" s="41" t="n">
        <f aca="false">IF(T177&gt;$F$1," ",IF(ISBLANK(U$8),IF(ISBLANK(U$7),T177+T176-T175,T177+7+T175-T177),T177+7+T174-T177))</f>
        <v>0</v>
      </c>
      <c r="U178" s="42" t="n">
        <f aca="false">T178</f>
        <v>0</v>
      </c>
      <c r="V178" s="43" t="str">
        <f aca="false">IFERROR(IF(_xlfn.IFNA(LOOKUP(T178,T$13:T$60,$A$13:$A$60)="",ISERROR(LOOKUP(T178,T$13:T$60,$A$13:$A$60)="")),_xlfn.IFS(WEEKDAY(U178,2)=LOOKUP(U$5,$W$3:$W$14,$V$3:$V$14),V$5,WEEKDAY(U178,2)=LOOKUP(U$6,$W$3:$W$14,$V$3:$V$14),V$6,WEEKDAY(U178,2)=LOOKUP(U$7,$W$3:$W$14,$V$3:$V$14),V$7,WEEKDAY(U178,2)=LOOKUP(U$8,$W$3:$W$14,$V$3:$V$14),V$8),LOOKUP(T178,T$13:T$60,$A$13:$A$60)),"")</f>
        <v/>
      </c>
      <c r="W178" s="44" t="n">
        <f aca="false">IF(W177&gt;$F$1," ",IF(ISBLANK(X$8),IF(ISBLANK(X$7),W177+W176-W175,W177+7+W175-W177),W177+7+W174-W177))</f>
        <v>0</v>
      </c>
      <c r="X178" s="45" t="n">
        <f aca="false">W178</f>
        <v>0</v>
      </c>
      <c r="Y178" s="46" t="str">
        <f aca="false">IFERROR(IF(_xlfn.IFNA(LOOKUP(W178,W$13:W$60,$A$13:$A$60)="",ISERROR(LOOKUP(W178,W$13:W$60,$A$13:$A$60)="")),_xlfn.IFS(WEEKDAY(X178,2)=LOOKUP(X$5,$W$3:$W$14,$V$3:$V$14),Y$5,WEEKDAY(X178,2)=LOOKUP(X$6,$W$3:$W$14,$V$3:$V$14),Y$6,WEEKDAY(X178,2)=LOOKUP(X$7,$W$3:$W$14,$V$3:$V$14),Y$7,WEEKDAY(X178,2)=LOOKUP(X$8,$W$3:$W$14,$V$3:$V$14),Y$8),LOOKUP(W178,W$13:W$60,$A$13:$A$60)),"")</f>
        <v/>
      </c>
      <c r="Z178" s="41" t="n">
        <f aca="false">IF(Z177&gt;$F$1," ",IF(ISBLANK(AA$8),IF(ISBLANK(AA$7),Z177+Z176-Z175,Z177+7+Z175-Z177),Z177+7+Z174-Z177))</f>
        <v>0</v>
      </c>
      <c r="AA178" s="42" t="n">
        <f aca="false">Z178</f>
        <v>0</v>
      </c>
      <c r="AB178" s="43" t="str">
        <f aca="false">IFERROR(IF(_xlfn.IFNA(LOOKUP(Z178,Z$13:Z$60,$A$13:$A$60)="",ISERROR(LOOKUP(Z178,Z$13:Z$60,$A$13:$A$60)="")),_xlfn.IFS(WEEKDAY(AA178,2)=LOOKUP(AA$5,$W$3:$W$14,$V$3:$V$14),AB$5,WEEKDAY(AA178,2)=LOOKUP(AA$6,$W$3:$W$14,$V$3:$V$14),AB$6,WEEKDAY(AA178,2)=LOOKUP(AA$7,$W$3:$W$14,$V$3:$V$14),AB$7,WEEKDAY(AA178,2)=LOOKUP(AA$8,$W$3:$W$14,$V$3:$V$14),AB$8),LOOKUP(Z178,Z$13:Z$60,$A$13:$A$60)),"")</f>
        <v/>
      </c>
      <c r="AC178" s="44" t="n">
        <f aca="false">IF(AC177&gt;$F$1," ",IF(ISBLANK(AD$8),IF(ISBLANK(AD$7),AC177+AC176-AC175,AC177+7+AC175-AC177),AC177+7+AC174-AC177))</f>
        <v>0</v>
      </c>
      <c r="AD178" s="45" t="n">
        <f aca="false">AC178</f>
        <v>0</v>
      </c>
      <c r="AE178" s="46" t="str">
        <f aca="false">IFERROR(IF(_xlfn.IFNA(LOOKUP(AC178,AC$13:AC$60,$A$13:$A$60)="",ISERROR(LOOKUP(AC178,AC$13:AC$60,$A$13:$A$60)="")),_xlfn.IFS(WEEKDAY(AD178,2)=LOOKUP(AD$5,$W$3:$W$14,$V$3:$V$14),AE$5,WEEKDAY(AD178,2)=LOOKUP(AD$6,$W$3:$W$14,$V$3:$V$14),AE$6,WEEKDAY(AD178,2)=LOOKUP(AD$7,$W$3:$W$14,$V$3:$V$14),AE$7,WEEKDAY(AD178,2)=LOOKUP(AD$8,$W$3:$W$14,$V$3:$V$14),AE$8),LOOKUP(AC178,AC$13:AC$60,$A$13:$A$60)),"")</f>
        <v/>
      </c>
      <c r="AH178" s="47"/>
    </row>
    <row r="179" customFormat="false" ht="12.8" hidden="false" customHeight="false" outlineLevel="0" collapsed="false">
      <c r="B179" s="48"/>
      <c r="C179" s="49"/>
      <c r="D179" s="48"/>
      <c r="E179" s="50"/>
      <c r="F179" s="50"/>
      <c r="H179" s="48"/>
      <c r="I179" s="49"/>
      <c r="J179" s="48"/>
      <c r="K179" s="50"/>
      <c r="L179" s="50"/>
      <c r="AH179" s="47"/>
    </row>
    <row r="180" customFormat="false" ht="12.8" hidden="false" customHeight="false" outlineLevel="0" collapsed="false">
      <c r="B180" s="48"/>
      <c r="C180" s="49"/>
      <c r="D180" s="48"/>
      <c r="E180" s="50"/>
      <c r="F180" s="50"/>
      <c r="H180" s="48"/>
      <c r="I180" s="49"/>
      <c r="J180" s="48"/>
      <c r="K180" s="50"/>
      <c r="L180" s="50"/>
      <c r="AH180" s="47"/>
    </row>
    <row r="181" customFormat="false" ht="12.8" hidden="false" customHeight="false" outlineLevel="0" collapsed="false">
      <c r="B181" s="48"/>
      <c r="C181" s="49"/>
      <c r="D181" s="48"/>
      <c r="E181" s="50"/>
      <c r="F181" s="50"/>
      <c r="H181" s="48"/>
      <c r="I181" s="49"/>
      <c r="J181" s="48"/>
      <c r="K181" s="50"/>
      <c r="L181" s="50"/>
      <c r="AH181" s="47"/>
    </row>
    <row r="182" customFormat="false" ht="12.8" hidden="false" customHeight="false" outlineLevel="0" collapsed="false">
      <c r="B182" s="48"/>
      <c r="C182" s="49"/>
      <c r="D182" s="48"/>
      <c r="E182" s="50"/>
      <c r="F182" s="50"/>
      <c r="H182" s="48"/>
      <c r="I182" s="49"/>
      <c r="J182" s="48"/>
      <c r="K182" s="50"/>
      <c r="L182" s="50"/>
      <c r="AH182" s="47"/>
    </row>
  </sheetData>
  <mergeCells count="73">
    <mergeCell ref="A1:B1"/>
    <mergeCell ref="E2:L2"/>
    <mergeCell ref="N2:U2"/>
    <mergeCell ref="W2:AD2"/>
    <mergeCell ref="AF2:AM2"/>
    <mergeCell ref="AN2:AO2"/>
    <mergeCell ref="AR2:AY2"/>
    <mergeCell ref="BA2:BH2"/>
    <mergeCell ref="BJ2:BQ2"/>
    <mergeCell ref="BS2:BZ2"/>
    <mergeCell ref="CA2:CE2"/>
    <mergeCell ref="D3:E3"/>
    <mergeCell ref="F3:G3"/>
    <mergeCell ref="H3:I3"/>
    <mergeCell ref="J3:L4"/>
    <mergeCell ref="M3:N3"/>
    <mergeCell ref="O3:P3"/>
    <mergeCell ref="Q3:R3"/>
    <mergeCell ref="S3:U4"/>
    <mergeCell ref="V3:W3"/>
    <mergeCell ref="X3:Y3"/>
    <mergeCell ref="Z3:AA3"/>
    <mergeCell ref="AB3:AD4"/>
    <mergeCell ref="AE3:AF3"/>
    <mergeCell ref="AG3:AH3"/>
    <mergeCell ref="AI3:AJ3"/>
    <mergeCell ref="AK3:AM4"/>
    <mergeCell ref="AN3:AN4"/>
    <mergeCell ref="AO3:AO4"/>
    <mergeCell ref="AQ3:AR3"/>
    <mergeCell ref="AS3:AT3"/>
    <mergeCell ref="AU3:AV3"/>
    <mergeCell ref="AW3:AY4"/>
    <mergeCell ref="AZ3:BA3"/>
    <mergeCell ref="BB3:BC3"/>
    <mergeCell ref="BD3:BE3"/>
    <mergeCell ref="BF3:BH4"/>
    <mergeCell ref="BI3:BJ3"/>
    <mergeCell ref="BK3:BL3"/>
    <mergeCell ref="BM3:BN3"/>
    <mergeCell ref="BO3:BQ4"/>
    <mergeCell ref="BR3:BS3"/>
    <mergeCell ref="BT3:BU3"/>
    <mergeCell ref="BV3:BW3"/>
    <mergeCell ref="BX3:BZ4"/>
    <mergeCell ref="CA3:CA4"/>
    <mergeCell ref="CB3:CC3"/>
    <mergeCell ref="CD3:CE4"/>
    <mergeCell ref="D4:E4"/>
    <mergeCell ref="F4:G4"/>
    <mergeCell ref="H4:I4"/>
    <mergeCell ref="M4:N4"/>
    <mergeCell ref="O4:P4"/>
    <mergeCell ref="Q4:R4"/>
    <mergeCell ref="V4:W4"/>
    <mergeCell ref="X4:Y4"/>
    <mergeCell ref="Z4:AA4"/>
    <mergeCell ref="AE4:AF4"/>
    <mergeCell ref="AG4:AH4"/>
    <mergeCell ref="AI4:AJ4"/>
    <mergeCell ref="AQ4:AR4"/>
    <mergeCell ref="AS4:AT4"/>
    <mergeCell ref="AU4:AV4"/>
    <mergeCell ref="AZ4:BA4"/>
    <mergeCell ref="BB4:BC4"/>
    <mergeCell ref="BD4:BE4"/>
    <mergeCell ref="BI4:BJ4"/>
    <mergeCell ref="BK4:BL4"/>
    <mergeCell ref="BM4:BN4"/>
    <mergeCell ref="BR4:BS4"/>
    <mergeCell ref="BT4:BU4"/>
    <mergeCell ref="BV4:BW4"/>
    <mergeCell ref="B38:C38"/>
  </mergeCells>
  <conditionalFormatting sqref="J5:J35 S5:S35 AK5:AK35 AN5:AN35 CA5:CD35 AW5:AW35 BO5:BO35 BX5:BX35 AB5:AB35 BF5:BF35">
    <cfRule type="cellIs" priority="2" operator="between" aboveAverage="0" equalAverage="0" bottom="0" percent="0" rank="0" text="" dxfId="0">
      <formula>1.35</formula>
      <formula>1.65</formula>
    </cfRule>
    <cfRule type="cellIs" priority="3" operator="between" aboveAverage="0" equalAverage="0" bottom="0" percent="0" rank="0" text="" dxfId="0">
      <formula>2.35</formula>
      <formula>2.65</formula>
    </cfRule>
    <cfRule type="cellIs" priority="4" operator="between" aboveAverage="0" equalAverage="0" bottom="0" percent="0" rank="0" text="" dxfId="0">
      <formula>3.35</formula>
      <formula>3.65</formula>
    </cfRule>
    <cfRule type="cellIs" priority="5" operator="between" aboveAverage="0" equalAverage="0" bottom="0" percent="0" rank="0" text="" dxfId="0">
      <formula>4.35</formula>
      <formula>4.65</formula>
    </cfRule>
    <cfRule type="cellIs" priority="6" operator="between" aboveAverage="0" equalAverage="0" bottom="0" percent="0" rank="0" text="" dxfId="0">
      <formula>5.35</formula>
      <formula>5.65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LibreOffice/6.2.1.2$Linux_X86_64 LibreOffice_project/fa33febaab1da9290dbe6ea4e22bb3a13e549cc4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2019-03-13T21:57:40Z</dcterms:modified>
  <cp:revision>6</cp:revision>
  <dc:subject/>
  <dc:title/>
</cp:coreProperties>
</file>