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269CB2C9-E6BB-C742-A6AF-74CF7EE854EC}" xr6:coauthVersionLast="47" xr6:coauthVersionMax="47" xr10:uidLastSave="{00000000-0000-0000-0000-000000000000}"/>
  <bookViews>
    <workbookView xWindow="9600" yWindow="7360" windowWidth="26760" windowHeight="8500" xr2:uid="{00000000-000D-0000-FFFF-FFFF00000000}"/>
  </bookViews>
  <sheets>
    <sheet name="Operation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 s="1"/>
  <c r="C12" i="2"/>
  <c r="C16" i="2" s="1"/>
  <c r="C11" i="2"/>
  <c r="C21" i="2" l="1"/>
  <c r="C26" i="2" l="1"/>
  <c r="C22" i="2"/>
  <c r="C23" i="2" s="1"/>
  <c r="C24" i="2" s="1"/>
  <c r="C28" i="2" l="1"/>
  <c r="C27" i="2"/>
</calcChain>
</file>

<file path=xl/sharedStrings.xml><?xml version="1.0" encoding="utf-8"?>
<sst xmlns="http://schemas.openxmlformats.org/spreadsheetml/2006/main" count="109" uniqueCount="88">
  <si>
    <t>Global constants</t>
  </si>
  <si>
    <t>Faraday number</t>
  </si>
  <si>
    <t>Ah/mol</t>
  </si>
  <si>
    <t>Gas constant (gas volume per M)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</si>
  <si>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</si>
  <si>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</si>
  <si>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</si>
  <si>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</si>
  <si>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</si>
  <si>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</si>
  <si>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</si>
  <si>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</si>
  <si>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</si>
  <si>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</si>
  <si>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</si>
  <si>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</si>
  <si>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</si>
  <si>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</si>
  <si>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</si>
  <si>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</si>
  <si>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</si>
  <si>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</si>
  <si>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</si>
  <si>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</si>
  <si>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</si>
  <si>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</si>
  <si>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</si>
  <si>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</si>
  <si>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</si>
  <si>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</si>
  <si>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</si>
  <si>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</si>
  <si>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</si>
  <si>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</si>
  <si>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</si>
  <si>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</si>
  <si>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</si>
  <si>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</si>
  <si>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</si>
  <si>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</si>
  <si>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</si>
  <si>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</si>
  <si>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</si>
  <si>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</si>
  <si>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</si>
  <si>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</si>
  <si>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</si>
  <si>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</si>
  <si>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</si>
  <si>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</si>
  <si>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</si>
  <si>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</si>
  <si>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</si>
  <si>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</si>
  <si>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</si>
  <si>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</si>
  <si>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</si>
  <si>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</si>
  <si>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</si>
  <si>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</si>
  <si>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</si>
  <si>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</si>
  <si>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</si>
  <si>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</si>
  <si>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</si>
  <si>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</si>
  <si>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</si>
  <si>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</si>
  <si>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</si>
  <si>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</si>
  <si>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</si>
  <si>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</si>
  <si>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</si>
  <si>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</si>
  <si>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</si>
  <si>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</si>
  <si>
    <t>Summary</t>
  </si>
  <si>
    <t xml:space="preserve">Nameplate Load </t>
  </si>
  <si>
    <t>MW</t>
  </si>
  <si>
    <t>Project Duration Yearly</t>
  </si>
  <si>
    <t>Project Duration Monthly</t>
  </si>
  <si>
    <t>Annual MWh delivered</t>
  </si>
  <si>
    <t>Project MWh delivered</t>
  </si>
  <si>
    <t>Market</t>
  </si>
  <si>
    <t>Real WACC</t>
  </si>
  <si>
    <t>%</t>
  </si>
  <si>
    <t>{Project Duration Yearly}*12</t>
  </si>
  <si>
    <t>[Summary.End|year]-[Summary.Start|year]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</si>
</sst>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6" fontId="5" fillId="2" borderId="3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1" xfId="0" applyFont="1" applyBorder="1"/>
    <xf numFmtId="0" fontId="9" fillId="0" borderId="0" xfId="0" applyFont="1" applyAlignment="1">
      <alignment horizontal="left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9.33203125" bestFit="1" customWidth="1"/>
    <col min="2" max="2" width="56.6640625" style="16" bestFit="1" customWidth="1"/>
    <col min="3" max="3" width="72" style="17" bestFit="1" customWidth="1"/>
    <col min="4" max="4" width="21" style="19" bestFit="1" customWidth="1"/>
    <col min="5" max="7" width="12.5" bestFit="1" customWidth="1"/>
  </cols>
  <sheetData>
    <row r="1" spans="1:5" x14ac:dyDescent="0.2">
      <c r="A1" s="23" t="s">
        <v>76</v>
      </c>
    </row>
    <row r="2" spans="1:5" x14ac:dyDescent="0.2">
      <c r="B2" s="21" t="s">
        <v>77</v>
      </c>
      <c r="D2" s="19" t="s">
        <v>78</v>
      </c>
    </row>
    <row r="3" spans="1:5" x14ac:dyDescent="0.2">
      <c r="B3" t="s">
        <v>79</v>
      </c>
      <c r="C3" s="26" t="s">
        <v>87</v>
      </c>
    </row>
    <row r="4" spans="1:5" x14ac:dyDescent="0.2">
      <c r="B4" s="24" t="s">
        <v>80</v>
      </c>
      <c r="C4" s="26" t="s">
        <v>86</v>
      </c>
    </row>
    <row r="5" spans="1:5" x14ac:dyDescent="0.2">
      <c r="A5" s="22"/>
      <c r="B5" t="s">
        <v>81</v>
      </c>
    </row>
    <row r="6" spans="1:5" x14ac:dyDescent="0.2">
      <c r="A6" s="22"/>
      <c r="B6" t="s">
        <v>82</v>
      </c>
    </row>
    <row r="7" spans="1:5" x14ac:dyDescent="0.2">
      <c r="A7" s="22"/>
      <c r="B7"/>
    </row>
    <row r="8" spans="1:5" x14ac:dyDescent="0.2">
      <c r="A8" s="25" t="s">
        <v>83</v>
      </c>
      <c r="B8"/>
    </row>
    <row r="9" spans="1:5" x14ac:dyDescent="0.2">
      <c r="B9" t="s">
        <v>84</v>
      </c>
      <c r="D9" s="19" t="s">
        <v>85</v>
      </c>
    </row>
    <row r="10" spans="1:5" x14ac:dyDescent="0.2">
      <c r="A10" s="22"/>
      <c r="B10"/>
      <c r="C10" s="16"/>
      <c r="D10" s="17"/>
      <c r="E10" s="19"/>
    </row>
    <row r="11" spans="1:5" ht="18" customHeight="1" x14ac:dyDescent="0.2">
      <c r="A11" s="1" t="s">
        <v>36</v>
      </c>
      <c r="B11" s="2"/>
      <c r="C11" s="3"/>
      <c r="D11" s="2"/>
    </row>
    <row r="12" spans="1:5" ht="18.75" customHeight="1" x14ac:dyDescent="0.2">
      <c r="A12" s="4"/>
      <c r="B12" s="4" t="s">
        <v>37</v>
      </c>
      <c r="C12" s="5" t="s">
        <v>38</v>
      </c>
      <c r="D12" s="4" t="s">
        <v>39</v>
      </c>
    </row>
    <row r="13" spans="1:5" ht="18.75" customHeight="1" x14ac:dyDescent="0.2">
      <c r="A13" s="4"/>
      <c r="B13" s="4" t="s">
        <v>40</v>
      </c>
      <c r="C13" s="5" t="s">
        <v>41</v>
      </c>
      <c r="D13" s="4" t="s">
        <v>4</v>
      </c>
      <c r="E13" s="4" t="s">
        <v>42</v>
      </c>
    </row>
    <row r="14" spans="1:5" ht="18.75" customHeight="1" x14ac:dyDescent="0.2">
      <c r="A14" s="4"/>
      <c r="B14" s="4" t="s">
        <v>43</v>
      </c>
      <c r="C14" s="5" t="s">
        <v>44</v>
      </c>
      <c r="D14" s="4" t="s">
        <v>45</v>
      </c>
    </row>
    <row r="15" spans="1:5" ht="18.75" customHeight="1" x14ac:dyDescent="0.2">
      <c r="A15" s="4"/>
      <c r="B15" s="18" t="s">
        <v>46</v>
      </c>
      <c r="C15" s="5" t="s">
        <v>47</v>
      </c>
      <c r="D15" s="4" t="s">
        <v>48</v>
      </c>
    </row>
    <row r="16" spans="1:5" ht="18" customHeight="1" x14ac:dyDescent="0.2">
      <c r="B16" s="14"/>
      <c r="C16" s="11"/>
    </row>
    <row r="17" spans="1:7" ht="18" customHeight="1" x14ac:dyDescent="0.2">
      <c r="A17" s="1" t="s">
        <v>49</v>
      </c>
      <c r="B17" s="2"/>
      <c r="C17" s="3"/>
      <c r="D17" s="2"/>
    </row>
    <row r="18" spans="1:7" ht="18.75" customHeight="1" x14ac:dyDescent="0.2">
      <c r="A18" s="4"/>
      <c r="B18" s="4" t="s">
        <v>50</v>
      </c>
      <c r="C18" s="5" t="s">
        <v>51</v>
      </c>
      <c r="D18" s="4" t="s">
        <v>52</v>
      </c>
      <c r="E18" s="4" t="s">
        <v>42</v>
      </c>
    </row>
    <row r="19" spans="1:7" ht="18.75" customHeight="1" x14ac:dyDescent="0.25">
      <c r="A19" s="4"/>
      <c r="B19" s="4" t="s">
        <v>37</v>
      </c>
      <c r="C19" s="5" t="s">
        <v>53</v>
      </c>
      <c r="D19" s="4" t="s">
        <v>52</v>
      </c>
      <c r="G19" s="20"/>
    </row>
    <row r="20" spans="1:7" ht="18.75" customHeight="1" x14ac:dyDescent="0.2">
      <c r="A20" s="4"/>
      <c r="B20" s="4" t="s">
        <v>40</v>
      </c>
      <c r="C20" s="11" t="s">
        <v>54</v>
      </c>
      <c r="D20" s="4" t="s">
        <v>55</v>
      </c>
    </row>
    <row r="21" spans="1:7" ht="18.75" customHeight="1" x14ac:dyDescent="0.2">
      <c r="A21" s="4"/>
      <c r="B21" s="4" t="s">
        <v>43</v>
      </c>
      <c r="C21" s="11" t="s">
        <v>56</v>
      </c>
      <c r="D21" s="4" t="s">
        <v>45</v>
      </c>
    </row>
    <row r="22" spans="1:7" ht="18.75" customHeight="1" x14ac:dyDescent="0.2">
      <c r="A22" s="4"/>
      <c r="B22" s="4" t="s">
        <v>57</v>
      </c>
      <c r="C22" s="11" t="s">
        <v>58</v>
      </c>
      <c r="D22" s="4" t="s">
        <v>59</v>
      </c>
    </row>
    <row r="23" spans="1:7" ht="18" customHeight="1" x14ac:dyDescent="0.2">
      <c r="B23" s="21" t="s">
        <v>60</v>
      </c>
      <c r="C23" s="11" t="s">
        <v>61</v>
      </c>
      <c r="D23" s="4" t="s">
        <v>62</v>
      </c>
    </row>
    <row r="24" spans="1:7" ht="18" customHeight="1" x14ac:dyDescent="0.2">
      <c r="B24" s="21" t="s">
        <v>63</v>
      </c>
      <c r="C24" s="11" t="s">
        <v>64</v>
      </c>
      <c r="D24" s="4" t="s">
        <v>65</v>
      </c>
    </row>
    <row r="25" spans="1:7" ht="18" customHeight="1" x14ac:dyDescent="0.2">
      <c r="B25" s="18" t="s">
        <v>46</v>
      </c>
      <c r="C25" s="11" t="s">
        <v>66</v>
      </c>
      <c r="D25" s="4" t="s">
        <v>48</v>
      </c>
    </row>
    <row r="26" spans="1:7" ht="18" customHeight="1" x14ac:dyDescent="0.2">
      <c r="B26" s="18" t="s">
        <v>67</v>
      </c>
      <c r="C26" s="11" t="s">
        <v>68</v>
      </c>
      <c r="D26" s="4"/>
    </row>
    <row r="27" spans="1:7" ht="18" customHeight="1" x14ac:dyDescent="0.2">
      <c r="B27" s="18" t="s">
        <v>69</v>
      </c>
      <c r="C27" s="11" t="s">
        <v>70</v>
      </c>
      <c r="D27" s="4"/>
    </row>
    <row r="28" spans="1:7" ht="18" customHeight="1" x14ac:dyDescent="0.2">
      <c r="B28" s="18"/>
      <c r="D28" s="4"/>
    </row>
    <row r="29" spans="1:7" ht="18" customHeight="1" x14ac:dyDescent="0.2">
      <c r="A29" s="1" t="s">
        <v>71</v>
      </c>
      <c r="B29" s="4"/>
      <c r="D29" s="4"/>
    </row>
    <row r="30" spans="1:7" ht="18.75" customHeight="1" x14ac:dyDescent="0.2">
      <c r="A30" s="4"/>
      <c r="B30" s="4" t="s">
        <v>43</v>
      </c>
      <c r="C30" s="11" t="s">
        <v>72</v>
      </c>
      <c r="D30" s="4" t="s">
        <v>73</v>
      </c>
    </row>
    <row r="31" spans="1:7" ht="18" customHeight="1" x14ac:dyDescent="0.2">
      <c r="B31" s="21" t="s">
        <v>37</v>
      </c>
      <c r="C31" s="11" t="s">
        <v>74</v>
      </c>
      <c r="D31" s="19" t="s">
        <v>39</v>
      </c>
    </row>
    <row r="32" spans="1:7" ht="18" customHeight="1" x14ac:dyDescent="0.2">
      <c r="A32" s="1"/>
      <c r="B32" s="21" t="s">
        <v>40</v>
      </c>
      <c r="C32" s="11" t="s">
        <v>75</v>
      </c>
      <c r="D32" s="19" t="s">
        <v>55</v>
      </c>
    </row>
    <row r="33" spans="1:4" ht="18" customHeight="1" x14ac:dyDescent="0.2">
      <c r="A33" s="1"/>
      <c r="B33" s="4"/>
      <c r="C33" s="11"/>
      <c r="D33" s="21"/>
    </row>
    <row r="34" spans="1:4" ht="18" customHeight="1" x14ac:dyDescent="0.2">
      <c r="A34" s="4"/>
      <c r="B34" s="18"/>
      <c r="C34" s="11"/>
      <c r="D34" s="21"/>
    </row>
    <row r="35" spans="1:4" ht="18" customHeight="1" x14ac:dyDescent="0.2">
      <c r="A35" s="4"/>
      <c r="B35" s="4"/>
      <c r="C35" s="11"/>
      <c r="D35" s="4"/>
    </row>
    <row r="36" spans="1:4" ht="18" customHeight="1" x14ac:dyDescent="0.2">
      <c r="A36" s="4"/>
      <c r="B36" s="4"/>
      <c r="D36" s="4"/>
    </row>
    <row r="37" spans="1:4" ht="18" customHeight="1" x14ac:dyDescent="0.2">
      <c r="A37" s="4"/>
      <c r="B37" s="4"/>
      <c r="C37" s="11"/>
      <c r="D37" s="4"/>
    </row>
    <row r="38" spans="1:4" ht="18" customHeight="1" x14ac:dyDescent="0.2">
      <c r="A38" s="4"/>
      <c r="B38" s="4"/>
      <c r="D38" s="4"/>
    </row>
    <row r="39" spans="1:4" ht="18" customHeight="1" x14ac:dyDescent="0.2">
      <c r="A39" s="4"/>
      <c r="B39" s="4"/>
      <c r="D39" s="4"/>
    </row>
    <row r="40" spans="1:4" ht="18" customHeight="1" x14ac:dyDescent="0.2">
      <c r="B40" s="14"/>
    </row>
    <row r="41" spans="1:4" ht="18" customHeight="1" x14ac:dyDescent="0.25">
      <c r="B41" s="4"/>
      <c r="C41" s="13"/>
      <c r="D41" s="4"/>
    </row>
    <row r="42" spans="1:4" ht="18" customHeight="1" x14ac:dyDescent="0.25">
      <c r="B42" s="14"/>
      <c r="C42" s="15"/>
      <c r="D42" s="4"/>
    </row>
    <row r="43" spans="1:4" ht="18" customHeight="1" x14ac:dyDescent="0.25">
      <c r="B43" s="14"/>
      <c r="C43" s="13"/>
      <c r="D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8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16" bestFit="1" customWidth="1"/>
    <col min="3" max="3" width="12.5" style="17" bestFit="1" customWidth="1"/>
    <col min="4" max="4" width="12.5" bestFit="1" customWidth="1"/>
  </cols>
  <sheetData>
    <row r="1" spans="1:4" ht="18" customHeight="1" x14ac:dyDescent="0.2">
      <c r="A1" s="1" t="s">
        <v>0</v>
      </c>
      <c r="B1" s="2"/>
      <c r="C1" s="3"/>
      <c r="D1" s="2"/>
    </row>
    <row r="2" spans="1:4" ht="18.75" customHeight="1" x14ac:dyDescent="0.2">
      <c r="A2" s="4"/>
      <c r="B2" s="4" t="s">
        <v>1</v>
      </c>
      <c r="C2" s="5">
        <v>26.8</v>
      </c>
      <c r="D2" s="4" t="s">
        <v>2</v>
      </c>
    </row>
    <row r="3" spans="1:4" ht="18.75" customHeight="1" x14ac:dyDescent="0.2">
      <c r="A3" s="4"/>
      <c r="B3" s="4" t="s">
        <v>3</v>
      </c>
      <c r="C3" s="6">
        <v>22400</v>
      </c>
      <c r="D3" s="4" t="s">
        <v>4</v>
      </c>
    </row>
    <row r="4" spans="1:4" ht="18.75" customHeight="1" x14ac:dyDescent="0.2">
      <c r="A4" s="4"/>
      <c r="B4" s="4" t="s">
        <v>5</v>
      </c>
      <c r="C4" s="7">
        <v>0.2</v>
      </c>
      <c r="D4" s="4"/>
    </row>
    <row r="5" spans="1:4" ht="18.75" customHeight="1" x14ac:dyDescent="0.2">
      <c r="A5" s="4"/>
      <c r="B5" s="4" t="s">
        <v>6</v>
      </c>
      <c r="C5" s="5">
        <v>4</v>
      </c>
      <c r="D5" s="4" t="s">
        <v>7</v>
      </c>
    </row>
    <row r="6" spans="1:4" ht="17.25" customHeight="1" x14ac:dyDescent="0.2">
      <c r="B6" s="8"/>
      <c r="C6" s="9"/>
    </row>
    <row r="7" spans="1:4" ht="18" customHeight="1" x14ac:dyDescent="0.2">
      <c r="A7" s="1" t="s">
        <v>8</v>
      </c>
      <c r="B7" s="2"/>
      <c r="C7" s="3"/>
      <c r="D7" s="2"/>
    </row>
    <row r="8" spans="1:4" ht="18.75" customHeight="1" x14ac:dyDescent="0.2">
      <c r="A8" s="4"/>
      <c r="B8" s="4" t="s">
        <v>9</v>
      </c>
      <c r="C8" s="5">
        <v>9.1</v>
      </c>
      <c r="D8" s="4" t="s">
        <v>10</v>
      </c>
    </row>
    <row r="9" spans="1:4" ht="18.75" customHeight="1" x14ac:dyDescent="0.2">
      <c r="A9" s="4"/>
      <c r="B9" s="4" t="s">
        <v>11</v>
      </c>
      <c r="C9" s="5">
        <v>16.3</v>
      </c>
      <c r="D9" s="4" t="s">
        <v>10</v>
      </c>
    </row>
    <row r="10" spans="1:4" ht="19.5" customHeight="1" x14ac:dyDescent="0.2">
      <c r="A10" s="4"/>
      <c r="B10" s="4" t="s">
        <v>12</v>
      </c>
      <c r="C10" s="10">
        <v>0.3</v>
      </c>
      <c r="D10" s="4" t="s">
        <v>10</v>
      </c>
    </row>
    <row r="11" spans="1:4" ht="18.75" customHeight="1" x14ac:dyDescent="0.2">
      <c r="A11" s="4"/>
      <c r="B11" s="4" t="s">
        <v>13</v>
      </c>
      <c r="C11" s="11">
        <f>C10*C9*C8</f>
        <v>44.498999999999995</v>
      </c>
      <c r="D11" s="4" t="s">
        <v>4</v>
      </c>
    </row>
    <row r="12" spans="1:4" ht="18.75" customHeight="1" x14ac:dyDescent="0.2">
      <c r="A12" s="4"/>
      <c r="B12" s="4" t="s">
        <v>14</v>
      </c>
      <c r="C12" s="11">
        <f>C8*C9*2</f>
        <v>296.66000000000003</v>
      </c>
      <c r="D12" s="4" t="s">
        <v>15</v>
      </c>
    </row>
    <row r="13" spans="1:4" ht="17.25" customHeight="1" x14ac:dyDescent="0.2">
      <c r="B13" s="8"/>
      <c r="C13" s="9"/>
    </row>
    <row r="14" spans="1:4" ht="18" customHeight="1" x14ac:dyDescent="0.2">
      <c r="A14" s="1" t="s">
        <v>16</v>
      </c>
      <c r="B14" s="2"/>
      <c r="C14" s="3"/>
      <c r="D14" s="2"/>
    </row>
    <row r="15" spans="1:4" ht="19.5" customHeight="1" x14ac:dyDescent="0.2">
      <c r="A15" s="4"/>
      <c r="B15" s="4" t="s">
        <v>17</v>
      </c>
      <c r="C15" s="10">
        <v>30</v>
      </c>
      <c r="D15" s="4" t="s">
        <v>18</v>
      </c>
    </row>
    <row r="16" spans="1:4" ht="18.75" customHeight="1" x14ac:dyDescent="0.2">
      <c r="A16" s="4"/>
      <c r="B16" s="4" t="s">
        <v>19</v>
      </c>
      <c r="C16" s="11">
        <f>C15*C12/1000</f>
        <v>8.8998000000000008</v>
      </c>
      <c r="D16" s="4" t="s">
        <v>20</v>
      </c>
    </row>
    <row r="17" spans="1:4" ht="17.25" customHeight="1" x14ac:dyDescent="0.2">
      <c r="B17" s="8"/>
      <c r="C17" s="9"/>
    </row>
    <row r="18" spans="1:4" ht="18" customHeight="1" x14ac:dyDescent="0.2">
      <c r="A18" s="1" t="s">
        <v>21</v>
      </c>
      <c r="B18" s="2"/>
      <c r="C18" s="3"/>
      <c r="D18" s="2"/>
    </row>
    <row r="19" spans="1:4" ht="18.75" customHeight="1" x14ac:dyDescent="0.2">
      <c r="A19" s="4"/>
      <c r="B19" s="4" t="s">
        <v>22</v>
      </c>
      <c r="C19" s="11">
        <f>C3/(C5*C2)</f>
        <v>208.955223880597</v>
      </c>
      <c r="D19" s="4" t="s">
        <v>23</v>
      </c>
    </row>
    <row r="20" spans="1:4" ht="18.75" customHeight="1" x14ac:dyDescent="0.2">
      <c r="A20" s="4"/>
      <c r="B20" s="4" t="s">
        <v>24</v>
      </c>
      <c r="C20" s="11">
        <f>C19/C4</f>
        <v>1044.7761194029849</v>
      </c>
      <c r="D20" s="4" t="s">
        <v>23</v>
      </c>
    </row>
    <row r="21" spans="1:4" ht="18.75" customHeight="1" x14ac:dyDescent="0.2">
      <c r="A21" s="4"/>
      <c r="B21" s="4" t="s">
        <v>25</v>
      </c>
      <c r="C21" s="11">
        <f>C20*C16</f>
        <v>9298.2985074626868</v>
      </c>
      <c r="D21" s="4" t="s">
        <v>26</v>
      </c>
    </row>
    <row r="22" spans="1:4" ht="17.25" customHeight="1" x14ac:dyDescent="0.2">
      <c r="A22" s="4"/>
      <c r="B22" s="4" t="s">
        <v>27</v>
      </c>
      <c r="C22" s="11">
        <f>C21/C11</f>
        <v>208.95522388059703</v>
      </c>
      <c r="D22" s="4" t="s">
        <v>28</v>
      </c>
    </row>
    <row r="23" spans="1:4" ht="17.25" customHeight="1" x14ac:dyDescent="0.2">
      <c r="A23" s="4"/>
      <c r="B23" s="4" t="s">
        <v>29</v>
      </c>
      <c r="C23" s="11">
        <f>C22*C8</f>
        <v>1901.4925373134329</v>
      </c>
      <c r="D23" s="4" t="s">
        <v>30</v>
      </c>
    </row>
    <row r="24" spans="1:4" ht="17.25" customHeight="1" x14ac:dyDescent="0.2">
      <c r="A24" s="4"/>
      <c r="B24" s="4" t="s">
        <v>31</v>
      </c>
      <c r="C24" s="12">
        <f>C23/100000</f>
        <v>1.9014925373134327E-2</v>
      </c>
      <c r="D24" s="4" t="s">
        <v>32</v>
      </c>
    </row>
    <row r="25" spans="1:4" ht="17.25" customHeight="1" x14ac:dyDescent="0.2">
      <c r="B25" s="8"/>
      <c r="C25" s="9"/>
    </row>
    <row r="26" spans="1:4" ht="17.25" customHeight="1" x14ac:dyDescent="0.25">
      <c r="B26" s="4" t="s">
        <v>33</v>
      </c>
      <c r="C26" s="13">
        <f>C21/(C9*C10)</f>
        <v>1901.4925373134331</v>
      </c>
      <c r="D26" s="4" t="s">
        <v>30</v>
      </c>
    </row>
    <row r="27" spans="1:4" ht="17.25" customHeight="1" x14ac:dyDescent="0.25">
      <c r="B27" s="14" t="s">
        <v>34</v>
      </c>
      <c r="C27" s="15">
        <f>C26/100000</f>
        <v>1.9014925373134331E-2</v>
      </c>
      <c r="D27" s="4" t="s">
        <v>32</v>
      </c>
    </row>
    <row r="28" spans="1:4" ht="17.25" customHeight="1" x14ac:dyDescent="0.25">
      <c r="B28" s="14" t="s">
        <v>34</v>
      </c>
      <c r="C28" s="13">
        <f>C26/3600</f>
        <v>0.52819237147595366</v>
      </c>
      <c r="D28" s="4" t="s">
        <v>35</v>
      </c>
    </row>
    <row r="29" spans="1:4" ht="17.25" customHeight="1" x14ac:dyDescent="0.2">
      <c r="B29" s="8"/>
      <c r="C29" s="9"/>
    </row>
    <row r="30" spans="1:4" ht="17.25" customHeight="1" x14ac:dyDescent="0.2">
      <c r="B30" s="8"/>
      <c r="C30" s="9"/>
    </row>
    <row r="31" spans="1:4" ht="17.25" customHeight="1" x14ac:dyDescent="0.2">
      <c r="B31" s="8"/>
      <c r="C31" s="9"/>
    </row>
    <row r="32" spans="1:4" ht="17.25" customHeight="1" x14ac:dyDescent="0.2">
      <c r="B32" s="8"/>
      <c r="C32" s="9"/>
    </row>
    <row r="33" spans="2:3" ht="17.25" customHeight="1" x14ac:dyDescent="0.2">
      <c r="B33" s="8"/>
      <c r="C33" s="9"/>
    </row>
    <row r="34" spans="2:3" ht="17.25" customHeight="1" x14ac:dyDescent="0.2">
      <c r="B34" s="8"/>
      <c r="C34" s="9"/>
    </row>
    <row r="35" spans="2:3" ht="17.25" customHeight="1" x14ac:dyDescent="0.2">
      <c r="B35" s="8"/>
      <c r="C35" s="9"/>
    </row>
    <row r="36" spans="2:3" ht="17.25" customHeight="1" x14ac:dyDescent="0.2">
      <c r="B36" s="8"/>
      <c r="C36" s="9"/>
    </row>
    <row r="37" spans="2:3" ht="17.25" customHeight="1" x14ac:dyDescent="0.2">
      <c r="B37" s="8"/>
      <c r="C37" s="9"/>
    </row>
    <row r="38" spans="2:3" ht="17.25" customHeight="1" x14ac:dyDescent="0.2">
      <c r="B38" s="8"/>
      <c r="C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2022-09-13T15:54:43Z</dcterms:created>
  <dcterms:modified xsi:type="dcterms:W3CDTF">2022-09-19T17:47:03Z</dcterms:modified>
</cp:coreProperties>
</file>