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B48B7207-420A-2F4A-A859-18E9CC46CB6A}" xr6:coauthVersionLast="47" xr6:coauthVersionMax="47" xr10:uidLastSave="{00000000-0000-0000-0000-000000000000}"/>
  <bookViews>
    <workbookView xWindow="0" yWindow="500" windowWidth="20920" windowHeight="11260" tabRatio="500" firstSheet="1" activeTab="5" xr2:uid="{00000000-000D-0000-FFFF-FFFF00000000}"/>
  </bookViews>
  <sheets>
    <sheet name="System-AZA" sheetId="1" r:id="rId1"/>
    <sheet name="Container-AZA" sheetId="2" r:id="rId2"/>
    <sheet name="BatterySystem-AZA" sheetId="3" r:id="rId3"/>
    <sheet name="BatteryPack-AZA" sheetId="4" r:id="rId4"/>
    <sheet name="Casing-AZA" sheetId="5" r:id="rId5"/>
    <sheet name="Cell-AZA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1" i="6" l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H20" i="6"/>
  <c r="H29" i="6" s="1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</calcChain>
</file>

<file path=xl/sharedStrings.xml><?xml version="1.0" encoding="utf-8"?>
<sst xmlns="http://schemas.openxmlformats.org/spreadsheetml/2006/main" count="274" uniqueCount="90">
  <si>
    <t>DataCurves</t>
  </si>
  <si>
    <t>Author</t>
  </si>
  <si>
    <t>AZA.DG</t>
  </si>
  <si>
    <t>Version</t>
  </si>
  <si>
    <t>2022-06-23a</t>
  </si>
  <si>
    <t>Product-Type</t>
  </si>
  <si>
    <t>System</t>
  </si>
  <si>
    <t>SubType</t>
  </si>
  <si>
    <t>Category</t>
  </si>
  <si>
    <t>AZA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</si>
  <si>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</si>
  <si>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</si>
  <si>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</si>
  <si>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</si>
  <si>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</si>
  <si>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</si>
  <si>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</si>
  <si>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</si>
  <si>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Date</t>
  </si>
  <si>
    <t>Available DOD</t>
  </si>
  <si>
    <t>Capacity remaining at end of service life</t>
  </si>
  <si>
    <t>Percente system maintenance</t>
  </si>
  <si>
    <t>Renewal Cost at end service</t>
  </si>
  <si>
    <t>Cell Cost Renewal at end service</t>
  </si>
  <si>
    <t>Skilled Labor</t>
  </si>
  <si>
    <t>Unskilled Labor</t>
  </si>
  <si>
    <t>Nameplate Load</t>
  </si>
  <si>
    <t>Service Life</t>
  </si>
  <si>
    <t>Unit</t>
  </si>
  <si>
    <t>%</t>
  </si>
  <si>
    <t>$/h</t>
  </si>
  <si>
    <t>MW</t>
  </si>
  <si>
    <t>year</t>
  </si>
  <si>
    <t>Curve-Interpolation</t>
  </si>
  <si>
    <t>CONST</t>
  </si>
  <si>
    <t>LINEAR</t>
  </si>
  <si>
    <t>Container</t>
  </si>
  <si>
    <t>Length</t>
  </si>
  <si>
    <t>Width</t>
  </si>
  <si>
    <t>Height</t>
  </si>
  <si>
    <t>BatteryPack Quantity</t>
  </si>
  <si>
    <t>Battery Max Sustained Discharge</t>
  </si>
  <si>
    <t>Cost</t>
  </si>
  <si>
    <t>Balloons Cost</t>
  </si>
  <si>
    <t>HVAC Cost</t>
  </si>
  <si>
    <t>$</t>
  </si>
  <si>
    <t>BatterySystem</t>
  </si>
  <si>
    <t>Target full load power</t>
  </si>
  <si>
    <t>Target Battery usage</t>
  </si>
  <si>
    <t>RTE</t>
  </si>
  <si>
    <t>unit</t>
  </si>
  <si>
    <t>kW</t>
  </si>
  <si>
    <t>BatteryPack</t>
  </si>
  <si>
    <t>Cell Quantity</t>
  </si>
  <si>
    <t>Overhead Weight</t>
  </si>
  <si>
    <t>Max Service Life</t>
  </si>
  <si>
    <t>Battery Losses</t>
  </si>
  <si>
    <t>Power Electronic Losses</t>
  </si>
  <si>
    <t>Control Monitoring Losses</t>
  </si>
  <si>
    <t>Thermal Ventilation losses</t>
  </si>
  <si>
    <t>Daily self discharge percent of capacity</t>
  </si>
  <si>
    <t>Thermal Ventilation location</t>
  </si>
  <si>
    <t>BMS Cost</t>
  </si>
  <si>
    <t>Casing</t>
  </si>
  <si>
    <t>Cell interspace</t>
  </si>
  <si>
    <t>Manufacturing</t>
  </si>
  <si>
    <t>mm</t>
  </si>
  <si>
    <t>Cell</t>
  </si>
  <si>
    <t>Nominal Voltage</t>
  </si>
  <si>
    <t>RTE (Round Trip Efficiency)</t>
  </si>
  <si>
    <t>Nominal Capacity</t>
  </si>
  <si>
    <t>Nominal Discharge Rate</t>
  </si>
  <si>
    <t>Internal Resistance</t>
  </si>
  <si>
    <t>Volumetric Density</t>
  </si>
  <si>
    <t>Energy Density (gravimetric)</t>
  </si>
  <si>
    <t>Continuous Max Discharge Rate</t>
  </si>
  <si>
    <t>Peak Discharge Rate Allowance  (15s)</t>
  </si>
  <si>
    <t>Cycle Life</t>
  </si>
  <si>
    <t>Factory Cost</t>
  </si>
  <si>
    <t>Material Cost</t>
  </si>
  <si>
    <t>Charge Rate</t>
  </si>
  <si>
    <t>V</t>
  </si>
  <si>
    <t>Ah</t>
  </si>
  <si>
    <t>Wh</t>
  </si>
  <si>
    <t>Ohm</t>
  </si>
  <si>
    <t>g/cc</t>
  </si>
  <si>
    <t>Wh/kg</t>
  </si>
  <si>
    <t>C</t>
  </si>
  <si>
    <t>$/KWh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</si>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</sst>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#,##0%"/>
    <numFmt numFmtId="166" formatCode="#,##0.0"/>
  </numFmts>
  <fonts count="10" x14ac:knownFonts="1"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C99C00"/>
      <name val="Arial"/>
      <family val="2"/>
      <charset val="1"/>
    </font>
    <font>
      <sz val="10"/>
      <color rgb="FF18A303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369A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99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80" zoomScaleNormal="80" workbookViewId="0">
      <selection activeCell="F14" sqref="F14"/>
    </sheetView>
  </sheetViews>
  <sheetFormatPr baseColWidth="10" defaultColWidth="8.83203125" defaultRowHeight="15" x14ac:dyDescent="0.2"/>
  <cols>
    <col min="1" max="1" width="12.5" style="1" customWidth="1"/>
    <col min="2" max="2" width="12.5" style="2" customWidth="1"/>
    <col min="3" max="3" width="12.5" style="1" customWidth="1"/>
    <col min="4" max="4" width="12.5" style="3" customWidth="1"/>
    <col min="5" max="9" width="12.5" style="4" customWidth="1"/>
    <col min="10" max="13" width="12.5" style="5" customWidth="1"/>
  </cols>
  <sheetData>
    <row r="1" spans="1:4" ht="17.25" customHeight="1" x14ac:dyDescent="0.2"/>
    <row r="2" spans="1:4" ht="17.25" customHeight="1" x14ac:dyDescent="0.2">
      <c r="A2" s="1" t="s">
        <v>0</v>
      </c>
    </row>
    <row r="3" spans="1:4" ht="17.25" customHeight="1" x14ac:dyDescent="0.2">
      <c r="A3" s="1" t="s">
        <v>1</v>
      </c>
      <c r="B3" s="2" t="s">
        <v>2</v>
      </c>
    </row>
    <row r="4" spans="1:4" ht="17.25" customHeight="1" x14ac:dyDescent="0.2">
      <c r="A4" s="1" t="s">
        <v>3</v>
      </c>
      <c r="B4" s="6" t="s">
        <v>4</v>
      </c>
    </row>
    <row r="5" spans="1:4" ht="17.25" customHeight="1" x14ac:dyDescent="0.2">
      <c r="A5" s="1" t="s">
        <v>5</v>
      </c>
      <c r="B5" s="2" t="s">
        <v>6</v>
      </c>
    </row>
    <row r="6" spans="1:4" ht="17.25" customHeight="1" x14ac:dyDescent="0.2">
      <c r="A6" s="1" t="s">
        <v>7</v>
      </c>
    </row>
    <row r="7" spans="1:4" ht="17.25" customHeight="1" x14ac:dyDescent="0.2">
      <c r="A7" s="1" t="s">
        <v>8</v>
      </c>
      <c r="B7" s="2" t="s">
        <v>9</v>
      </c>
    </row>
    <row r="8" spans="1:4" ht="17.25" customHeight="1" x14ac:dyDescent="0.2">
      <c r="A8" s="1" t="s">
        <v>10</v>
      </c>
      <c r="B8" s="2" t="s">
        <v>11</v>
      </c>
      <c r="D8" s="5"/>
    </row>
    <row r="9" spans="1:4" ht="17.25" customHeight="1" x14ac:dyDescent="0.2">
      <c r="A9" s="1" t="s">
        <v>12</v>
      </c>
      <c r="B9" s="2" t="s">
        <v>13</v>
      </c>
    </row>
    <row r="10" spans="1:4" ht="17.25" customHeight="1" x14ac:dyDescent="0.2">
      <c r="A10" s="1" t="s">
        <v>14</v>
      </c>
    </row>
    <row r="11" spans="1:4" ht="17.25" customHeight="1" x14ac:dyDescent="0.2">
      <c r="A11" s="1" t="s">
        <v>15</v>
      </c>
      <c r="B11" s="7"/>
    </row>
    <row r="12" spans="1:4" ht="17.25" customHeight="1" x14ac:dyDescent="0.2">
      <c r="A12" s="1" t="s">
        <v>16</v>
      </c>
    </row>
    <row r="13" spans="1:4" ht="17.25" customHeight="1" x14ac:dyDescent="0.2"/>
    <row r="14" spans="1:4" ht="17.25" customHeight="1" x14ac:dyDescent="0.2"/>
    <row r="15" spans="1:4" ht="17.25" customHeight="1" x14ac:dyDescent="0.2"/>
    <row r="16" spans="1:4" ht="17.25" customHeight="1" x14ac:dyDescent="0.2"/>
    <row r="17" spans="1:13" ht="17.25" customHeight="1" x14ac:dyDescent="0.25">
      <c r="B17" s="8" t="s">
        <v>17</v>
      </c>
      <c r="C17" s="9"/>
      <c r="D17" s="10" t="s">
        <v>18</v>
      </c>
      <c r="E17" s="4" t="s">
        <v>19</v>
      </c>
      <c r="F17" s="4" t="s">
        <v>20</v>
      </c>
      <c r="G17" s="4" t="s">
        <v>21</v>
      </c>
      <c r="H17" s="4" t="s">
        <v>22</v>
      </c>
      <c r="I17" s="4" t="s">
        <v>23</v>
      </c>
      <c r="J17" s="11" t="s">
        <v>24</v>
      </c>
      <c r="K17" s="11" t="s">
        <v>25</v>
      </c>
      <c r="L17" s="12" t="s">
        <v>26</v>
      </c>
      <c r="M17" s="5" t="s">
        <v>27</v>
      </c>
    </row>
    <row r="18" spans="1:13" s="13" customFormat="1" ht="17.25" customHeight="1" x14ac:dyDescent="0.2">
      <c r="A18" s="13" t="s">
        <v>28</v>
      </c>
      <c r="B18" s="5"/>
      <c r="D18" s="3"/>
      <c r="E18" s="4" t="s">
        <v>29</v>
      </c>
      <c r="F18" s="4" t="s">
        <v>29</v>
      </c>
      <c r="G18" s="4" t="s">
        <v>29</v>
      </c>
      <c r="H18" s="4" t="s">
        <v>29</v>
      </c>
      <c r="I18" s="4" t="s">
        <v>29</v>
      </c>
      <c r="J18" s="5" t="s">
        <v>30</v>
      </c>
      <c r="K18" s="5" t="s">
        <v>30</v>
      </c>
      <c r="L18" s="5" t="s">
        <v>31</v>
      </c>
      <c r="M18" s="5" t="s">
        <v>32</v>
      </c>
    </row>
    <row r="19" spans="1:13" ht="17.25" customHeight="1" x14ac:dyDescent="0.2">
      <c r="A19" s="14" t="s">
        <v>33</v>
      </c>
      <c r="E19" s="4" t="s">
        <v>34</v>
      </c>
      <c r="F19" s="4" t="s">
        <v>34</v>
      </c>
      <c r="G19" s="4" t="s">
        <v>34</v>
      </c>
      <c r="H19" s="4" t="s">
        <v>34</v>
      </c>
      <c r="I19" s="4" t="s">
        <v>34</v>
      </c>
      <c r="J19" s="5" t="s">
        <v>35</v>
      </c>
      <c r="K19" s="5" t="s">
        <v>35</v>
      </c>
      <c r="L19" s="5" t="s">
        <v>34</v>
      </c>
      <c r="M19" s="5" t="s">
        <v>34</v>
      </c>
    </row>
    <row r="20" spans="1:13" s="13" customFormat="1" ht="17.25" customHeight="1" x14ac:dyDescent="0.2">
      <c r="B20" s="5">
        <v>0</v>
      </c>
      <c r="D20" s="3">
        <v>44713</v>
      </c>
      <c r="E20" s="4">
        <v>1</v>
      </c>
      <c r="F20" s="4">
        <v>0.7</v>
      </c>
      <c r="G20" s="4">
        <v>0.04</v>
      </c>
      <c r="H20" s="4">
        <v>0</v>
      </c>
      <c r="I20" s="4">
        <v>0.28999999999999998</v>
      </c>
      <c r="J20" s="15">
        <v>25</v>
      </c>
      <c r="K20" s="5">
        <v>10</v>
      </c>
      <c r="L20" s="5">
        <v>10</v>
      </c>
      <c r="M20" s="5">
        <v>20</v>
      </c>
    </row>
    <row r="21" spans="1:13" ht="17.25" customHeight="1" x14ac:dyDescent="0.2">
      <c r="B21" s="2">
        <v>1</v>
      </c>
    </row>
    <row r="22" spans="1:13" ht="17.25" customHeight="1" x14ac:dyDescent="0.2">
      <c r="B22" s="2">
        <v>2</v>
      </c>
    </row>
    <row r="23" spans="1:13" ht="17.25" customHeight="1" x14ac:dyDescent="0.2">
      <c r="B23" s="2">
        <v>3</v>
      </c>
    </row>
    <row r="24" spans="1:13" ht="17.25" customHeight="1" x14ac:dyDescent="0.2">
      <c r="B24" s="2">
        <v>4</v>
      </c>
    </row>
    <row r="25" spans="1:13" ht="17.25" customHeight="1" x14ac:dyDescent="0.2">
      <c r="B25" s="2">
        <v>5</v>
      </c>
    </row>
    <row r="26" spans="1:13" ht="17.25" customHeight="1" x14ac:dyDescent="0.2">
      <c r="B26" s="2">
        <v>6</v>
      </c>
    </row>
    <row r="27" spans="1:13" ht="17.25" customHeight="1" x14ac:dyDescent="0.2">
      <c r="B27" s="2">
        <v>7</v>
      </c>
    </row>
    <row r="28" spans="1:13" ht="17.25" customHeight="1" x14ac:dyDescent="0.2">
      <c r="B28" s="2">
        <v>8</v>
      </c>
    </row>
    <row r="29" spans="1:13" ht="17.25" customHeight="1" x14ac:dyDescent="0.2">
      <c r="B29" s="2">
        <v>9</v>
      </c>
      <c r="D29" s="3">
        <v>48366</v>
      </c>
      <c r="J29" s="5">
        <v>39</v>
      </c>
      <c r="K29" s="5">
        <v>28</v>
      </c>
    </row>
    <row r="30" spans="1:13" ht="17.25" customHeight="1" x14ac:dyDescent="0.2">
      <c r="B30" s="2">
        <v>10</v>
      </c>
    </row>
    <row r="31" spans="1:13" ht="17.25" customHeight="1" x14ac:dyDescent="0.2">
      <c r="B31" s="2">
        <v>11</v>
      </c>
    </row>
    <row r="32" spans="1:13" ht="17.25" customHeight="1" x14ac:dyDescent="0.2">
      <c r="B32" s="2">
        <v>12</v>
      </c>
    </row>
    <row r="33" spans="2:2" ht="17.25" customHeight="1" x14ac:dyDescent="0.2">
      <c r="B33" s="2">
        <v>13</v>
      </c>
    </row>
    <row r="34" spans="2:2" ht="17.25" customHeight="1" x14ac:dyDescent="0.2">
      <c r="B34" s="2">
        <v>14</v>
      </c>
    </row>
    <row r="35" spans="2:2" ht="17.25" customHeight="1" x14ac:dyDescent="0.2">
      <c r="B35" s="2">
        <v>15</v>
      </c>
    </row>
    <row r="36" spans="2:2" ht="17.25" customHeight="1" x14ac:dyDescent="0.2">
      <c r="B36" s="2">
        <v>16</v>
      </c>
    </row>
    <row r="37" spans="2:2" ht="17.25" customHeight="1" x14ac:dyDescent="0.2">
      <c r="B37" s="2">
        <v>17</v>
      </c>
    </row>
    <row r="38" spans="2:2" ht="17.25" customHeight="1" x14ac:dyDescent="0.2">
      <c r="B38" s="2">
        <v>18</v>
      </c>
    </row>
    <row r="39" spans="2:2" ht="17.25" customHeight="1" x14ac:dyDescent="0.2">
      <c r="B39" s="2">
        <v>19</v>
      </c>
    </row>
    <row r="40" spans="2:2" ht="17.25" customHeight="1" x14ac:dyDescent="0.2">
      <c r="B40" s="2">
        <v>20</v>
      </c>
    </row>
    <row r="41" spans="2:2" ht="17.25" customHeight="1" x14ac:dyDescent="0.2">
      <c r="B41" s="2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zoomScale="80" zoomScaleNormal="80" workbookViewId="0"/>
  </sheetViews>
  <sheetFormatPr baseColWidth="10" defaultColWidth="8.83203125" defaultRowHeight="15" x14ac:dyDescent="0.2"/>
  <cols>
    <col min="1" max="1" width="12.5" customWidth="1"/>
    <col min="2" max="2" width="12.5" style="2" customWidth="1"/>
    <col min="3" max="3" width="12.5" customWidth="1"/>
    <col min="4" max="4" width="12.5" style="3" customWidth="1"/>
    <col min="5" max="6" width="12.5" style="16" customWidth="1"/>
    <col min="7" max="8" width="12.5" style="2" customWidth="1"/>
    <col min="9" max="9" width="12.5" style="16" customWidth="1"/>
    <col min="10" max="10" width="12.5" style="2" customWidth="1"/>
    <col min="11" max="11" width="12.5" style="16" customWidth="1"/>
    <col min="12" max="12" width="12.5" style="17" customWidth="1"/>
  </cols>
  <sheetData>
    <row r="1" spans="1:6" ht="18.75" customHeight="1" x14ac:dyDescent="0.2">
      <c r="F1" s="18"/>
    </row>
    <row r="2" spans="1:6" ht="18.75" customHeight="1" x14ac:dyDescent="0.2">
      <c r="A2" t="s">
        <v>0</v>
      </c>
      <c r="F2" s="18"/>
    </row>
    <row r="3" spans="1:6" ht="18.75" customHeight="1" x14ac:dyDescent="0.2">
      <c r="A3" t="s">
        <v>1</v>
      </c>
      <c r="B3" s="2" t="s">
        <v>2</v>
      </c>
      <c r="F3" s="18"/>
    </row>
    <row r="4" spans="1:6" ht="18.75" customHeight="1" x14ac:dyDescent="0.2">
      <c r="A4" t="s">
        <v>3</v>
      </c>
      <c r="B4" s="6" t="s">
        <v>4</v>
      </c>
      <c r="F4" s="18"/>
    </row>
    <row r="5" spans="1:6" ht="18.75" customHeight="1" x14ac:dyDescent="0.2">
      <c r="A5" t="s">
        <v>5</v>
      </c>
      <c r="B5" s="2" t="s">
        <v>36</v>
      </c>
      <c r="F5" s="18"/>
    </row>
    <row r="6" spans="1:6" ht="18.75" customHeight="1" x14ac:dyDescent="0.2">
      <c r="A6" t="s">
        <v>7</v>
      </c>
      <c r="B6" s="2" t="s">
        <v>6</v>
      </c>
      <c r="F6" s="18"/>
    </row>
    <row r="7" spans="1:6" ht="18.75" customHeight="1" x14ac:dyDescent="0.2">
      <c r="A7" t="s">
        <v>8</v>
      </c>
      <c r="B7" s="2" t="s">
        <v>9</v>
      </c>
      <c r="F7" s="18"/>
    </row>
    <row r="8" spans="1:6" ht="18.75" customHeight="1" x14ac:dyDescent="0.2">
      <c r="A8" t="s">
        <v>10</v>
      </c>
      <c r="B8" s="2" t="s">
        <v>11</v>
      </c>
      <c r="F8" s="18"/>
    </row>
    <row r="9" spans="1:6" ht="18.75" customHeight="1" x14ac:dyDescent="0.2">
      <c r="A9" t="s">
        <v>12</v>
      </c>
      <c r="B9" s="2" t="s">
        <v>13</v>
      </c>
      <c r="F9" s="18"/>
    </row>
    <row r="10" spans="1:6" ht="18.75" customHeight="1" x14ac:dyDescent="0.2">
      <c r="A10" t="s">
        <v>14</v>
      </c>
      <c r="F10" s="18"/>
    </row>
    <row r="11" spans="1:6" ht="18.75" customHeight="1" x14ac:dyDescent="0.2">
      <c r="A11" t="s">
        <v>15</v>
      </c>
      <c r="B11" s="7"/>
      <c r="F11" s="18"/>
    </row>
    <row r="12" spans="1:6" ht="18.75" customHeight="1" x14ac:dyDescent="0.2">
      <c r="A12" t="s">
        <v>16</v>
      </c>
      <c r="F12" s="18"/>
    </row>
    <row r="13" spans="1:6" ht="18.75" customHeight="1" x14ac:dyDescent="0.2">
      <c r="F13" s="18"/>
    </row>
    <row r="14" spans="1:6" ht="18.75" customHeight="1" x14ac:dyDescent="0.2">
      <c r="F14" s="18"/>
    </row>
    <row r="15" spans="1:6" ht="18.75" customHeight="1" x14ac:dyDescent="0.2">
      <c r="F15" s="18"/>
    </row>
    <row r="16" spans="1:6" ht="18.75" customHeight="1" x14ac:dyDescent="0.2">
      <c r="F16" s="18"/>
    </row>
    <row r="17" spans="1:12" ht="18.75" customHeight="1" x14ac:dyDescent="0.2">
      <c r="B17" s="8" t="s">
        <v>17</v>
      </c>
      <c r="C17" s="9"/>
      <c r="D17" s="10" t="s">
        <v>18</v>
      </c>
      <c r="E17" s="19" t="s">
        <v>37</v>
      </c>
      <c r="F17" s="19" t="s">
        <v>38</v>
      </c>
      <c r="G17" s="8" t="s">
        <v>39</v>
      </c>
      <c r="H17" s="8" t="s">
        <v>40</v>
      </c>
      <c r="I17" s="19" t="s">
        <v>41</v>
      </c>
      <c r="J17" s="8" t="s">
        <v>42</v>
      </c>
      <c r="K17" s="20" t="s">
        <v>43</v>
      </c>
      <c r="L17" s="21" t="s">
        <v>44</v>
      </c>
    </row>
    <row r="18" spans="1:12" ht="18.75" customHeight="1" x14ac:dyDescent="0.2">
      <c r="A18" s="14" t="s">
        <v>28</v>
      </c>
      <c r="E18" s="22"/>
      <c r="F18" s="4"/>
      <c r="G18" s="5"/>
      <c r="H18" s="5"/>
      <c r="I18" s="22"/>
      <c r="J18" s="5" t="s">
        <v>45</v>
      </c>
      <c r="K18" s="23" t="s">
        <v>45</v>
      </c>
      <c r="L18" s="24" t="s">
        <v>45</v>
      </c>
    </row>
    <row r="19" spans="1:12" ht="18.75" customHeight="1" x14ac:dyDescent="0.2">
      <c r="A19" s="14" t="s">
        <v>33</v>
      </c>
      <c r="E19" s="22" t="s">
        <v>34</v>
      </c>
      <c r="F19" s="22" t="s">
        <v>34</v>
      </c>
      <c r="G19" s="5" t="s">
        <v>34</v>
      </c>
      <c r="H19" s="5" t="s">
        <v>34</v>
      </c>
      <c r="I19" s="22" t="s">
        <v>34</v>
      </c>
      <c r="J19" s="2" t="s">
        <v>34</v>
      </c>
      <c r="K19" s="23" t="s">
        <v>34</v>
      </c>
      <c r="L19" s="24" t="s">
        <v>34</v>
      </c>
    </row>
    <row r="20" spans="1:12" ht="18.75" customHeight="1" x14ac:dyDescent="0.2">
      <c r="B20" s="2">
        <v>0</v>
      </c>
      <c r="D20" s="3">
        <v>44713</v>
      </c>
      <c r="E20" s="25">
        <v>40</v>
      </c>
      <c r="F20" s="25">
        <v>8</v>
      </c>
      <c r="G20" s="26">
        <v>8</v>
      </c>
      <c r="H20" s="15">
        <v>10</v>
      </c>
      <c r="I20" s="25">
        <v>5</v>
      </c>
      <c r="J20" s="26">
        <v>4</v>
      </c>
      <c r="K20" s="16">
        <v>1.3</v>
      </c>
      <c r="L20" s="17">
        <v>0.8</v>
      </c>
    </row>
    <row r="21" spans="1:12" ht="18.75" customHeight="1" x14ac:dyDescent="0.2">
      <c r="B21" s="2">
        <f t="shared" ref="B21:B41" si="0">1+B20</f>
        <v>1</v>
      </c>
      <c r="F21" s="18"/>
    </row>
    <row r="22" spans="1:12" ht="18.75" customHeight="1" x14ac:dyDescent="0.2">
      <c r="B22" s="2">
        <f t="shared" si="0"/>
        <v>2</v>
      </c>
      <c r="F22" s="18"/>
    </row>
    <row r="23" spans="1:12" ht="18.75" customHeight="1" x14ac:dyDescent="0.2">
      <c r="B23" s="2">
        <f t="shared" si="0"/>
        <v>3</v>
      </c>
      <c r="F23" s="18"/>
    </row>
    <row r="24" spans="1:12" ht="18.75" customHeight="1" x14ac:dyDescent="0.2">
      <c r="B24" s="2">
        <f t="shared" si="0"/>
        <v>4</v>
      </c>
      <c r="F24" s="18"/>
    </row>
    <row r="25" spans="1:12" ht="18.75" customHeight="1" x14ac:dyDescent="0.2">
      <c r="B25" s="2">
        <f t="shared" si="0"/>
        <v>5</v>
      </c>
      <c r="F25" s="18"/>
    </row>
    <row r="26" spans="1:12" ht="18.75" customHeight="1" x14ac:dyDescent="0.2">
      <c r="B26" s="2">
        <f t="shared" si="0"/>
        <v>6</v>
      </c>
      <c r="F26" s="18"/>
    </row>
    <row r="27" spans="1:12" ht="18.75" customHeight="1" x14ac:dyDescent="0.2">
      <c r="B27" s="2">
        <f t="shared" si="0"/>
        <v>7</v>
      </c>
      <c r="F27" s="18"/>
    </row>
    <row r="28" spans="1:12" ht="18.75" customHeight="1" x14ac:dyDescent="0.2">
      <c r="B28" s="2">
        <f t="shared" si="0"/>
        <v>8</v>
      </c>
      <c r="F28" s="18"/>
    </row>
    <row r="29" spans="1:12" ht="18.75" customHeight="1" x14ac:dyDescent="0.2">
      <c r="B29" s="2">
        <f t="shared" si="0"/>
        <v>9</v>
      </c>
      <c r="D29" s="3">
        <v>48366</v>
      </c>
      <c r="E29" s="25"/>
      <c r="F29" s="27"/>
      <c r="G29" s="26"/>
      <c r="H29" s="15"/>
      <c r="I29" s="25"/>
      <c r="J29" s="26"/>
    </row>
    <row r="30" spans="1:12" ht="18.75" customHeight="1" x14ac:dyDescent="0.2">
      <c r="B30" s="2">
        <f t="shared" si="0"/>
        <v>10</v>
      </c>
      <c r="F30" s="18"/>
    </row>
    <row r="31" spans="1:12" ht="18.75" customHeight="1" x14ac:dyDescent="0.2">
      <c r="B31" s="2">
        <f t="shared" si="0"/>
        <v>11</v>
      </c>
      <c r="F31" s="18"/>
    </row>
    <row r="32" spans="1:12" ht="18.75" customHeight="1" x14ac:dyDescent="0.2">
      <c r="B32" s="2">
        <f t="shared" si="0"/>
        <v>12</v>
      </c>
      <c r="F32" s="18"/>
    </row>
    <row r="33" spans="2:6" ht="18.75" customHeight="1" x14ac:dyDescent="0.2">
      <c r="B33" s="2">
        <f t="shared" si="0"/>
        <v>13</v>
      </c>
      <c r="F33" s="18"/>
    </row>
    <row r="34" spans="2:6" ht="18.75" customHeight="1" x14ac:dyDescent="0.2">
      <c r="B34" s="2">
        <f t="shared" si="0"/>
        <v>14</v>
      </c>
      <c r="F34" s="18"/>
    </row>
    <row r="35" spans="2:6" ht="18.75" customHeight="1" x14ac:dyDescent="0.2">
      <c r="B35" s="2">
        <f t="shared" si="0"/>
        <v>15</v>
      </c>
      <c r="F35" s="18"/>
    </row>
    <row r="36" spans="2:6" ht="18.75" customHeight="1" x14ac:dyDescent="0.2">
      <c r="B36" s="2">
        <f t="shared" si="0"/>
        <v>16</v>
      </c>
      <c r="F36" s="18"/>
    </row>
    <row r="37" spans="2:6" ht="17.25" customHeight="1" x14ac:dyDescent="0.2">
      <c r="B37" s="2">
        <f t="shared" si="0"/>
        <v>17</v>
      </c>
      <c r="F37" s="18"/>
    </row>
    <row r="38" spans="2:6" ht="17.25" customHeight="1" x14ac:dyDescent="0.2">
      <c r="B38" s="2">
        <f t="shared" si="0"/>
        <v>18</v>
      </c>
      <c r="F38" s="18"/>
    </row>
    <row r="39" spans="2:6" ht="17.25" customHeight="1" x14ac:dyDescent="0.2">
      <c r="B39" s="2">
        <f t="shared" si="0"/>
        <v>19</v>
      </c>
      <c r="F39" s="18"/>
    </row>
    <row r="40" spans="2:6" ht="17.25" customHeight="1" x14ac:dyDescent="0.2">
      <c r="B40" s="2">
        <f t="shared" si="0"/>
        <v>20</v>
      </c>
      <c r="F40" s="18"/>
    </row>
    <row r="41" spans="2:6" ht="17.25" customHeight="1" x14ac:dyDescent="0.2">
      <c r="B41" s="2">
        <f t="shared" si="0"/>
        <v>21</v>
      </c>
      <c r="F41" s="18"/>
    </row>
    <row r="42" spans="2:6" ht="17.25" customHeight="1" x14ac:dyDescent="0.2">
      <c r="F42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zoomScale="80" zoomScaleNormal="80" workbookViewId="0"/>
  </sheetViews>
  <sheetFormatPr baseColWidth="10" defaultColWidth="8.83203125" defaultRowHeight="15" x14ac:dyDescent="0.2"/>
  <cols>
    <col min="1" max="1" width="12.5" customWidth="1"/>
    <col min="2" max="2" width="11.83203125" style="2" customWidth="1"/>
    <col min="3" max="3" width="12.5" customWidth="1"/>
    <col min="4" max="4" width="12.5" style="3" customWidth="1"/>
    <col min="5" max="5" width="18.5" style="2" customWidth="1"/>
    <col min="6" max="6" width="15.6640625" style="2" customWidth="1"/>
    <col min="7" max="7" width="12.83203125" style="18" customWidth="1"/>
    <col min="8" max="8" width="12.5" style="18" customWidth="1"/>
  </cols>
  <sheetData>
    <row r="1" spans="1:2" ht="17.25" customHeight="1" x14ac:dyDescent="0.2"/>
    <row r="2" spans="1:2" ht="17.25" customHeight="1" x14ac:dyDescent="0.2">
      <c r="A2" t="s">
        <v>0</v>
      </c>
    </row>
    <row r="3" spans="1:2" ht="17.25" customHeight="1" x14ac:dyDescent="0.2">
      <c r="A3" t="s">
        <v>1</v>
      </c>
      <c r="B3" s="2" t="s">
        <v>2</v>
      </c>
    </row>
    <row r="4" spans="1:2" ht="17.25" customHeight="1" x14ac:dyDescent="0.2">
      <c r="A4" t="s">
        <v>3</v>
      </c>
      <c r="B4" s="6" t="s">
        <v>4</v>
      </c>
    </row>
    <row r="5" spans="1:2" ht="17.25" customHeight="1" x14ac:dyDescent="0.2">
      <c r="A5" t="s">
        <v>5</v>
      </c>
      <c r="B5" s="2" t="s">
        <v>46</v>
      </c>
    </row>
    <row r="6" spans="1:2" ht="17.25" customHeight="1" x14ac:dyDescent="0.2">
      <c r="A6" t="s">
        <v>7</v>
      </c>
      <c r="B6" s="2" t="s">
        <v>36</v>
      </c>
    </row>
    <row r="7" spans="1:2" ht="17.25" customHeight="1" x14ac:dyDescent="0.2">
      <c r="A7" t="s">
        <v>8</v>
      </c>
      <c r="B7" s="2" t="s">
        <v>9</v>
      </c>
    </row>
    <row r="8" spans="1:2" ht="17.25" customHeight="1" x14ac:dyDescent="0.2">
      <c r="A8" t="s">
        <v>10</v>
      </c>
      <c r="B8" s="2" t="s">
        <v>11</v>
      </c>
    </row>
    <row r="9" spans="1:2" ht="17.25" customHeight="1" x14ac:dyDescent="0.2">
      <c r="A9" t="s">
        <v>12</v>
      </c>
      <c r="B9" s="2" t="s">
        <v>13</v>
      </c>
    </row>
    <row r="10" spans="1:2" ht="17.25" customHeight="1" x14ac:dyDescent="0.2">
      <c r="A10" t="s">
        <v>14</v>
      </c>
    </row>
    <row r="11" spans="1:2" ht="17.25" customHeight="1" x14ac:dyDescent="0.2">
      <c r="A11" t="s">
        <v>15</v>
      </c>
      <c r="B11" s="7"/>
    </row>
    <row r="12" spans="1:2" ht="17.25" customHeight="1" x14ac:dyDescent="0.2">
      <c r="A12" t="s">
        <v>16</v>
      </c>
    </row>
    <row r="13" spans="1:2" ht="17.25" customHeight="1" x14ac:dyDescent="0.2"/>
    <row r="14" spans="1:2" ht="17.25" customHeight="1" x14ac:dyDescent="0.2"/>
    <row r="15" spans="1:2" ht="17.25" customHeight="1" x14ac:dyDescent="0.2"/>
    <row r="16" spans="1:2" ht="17.25" customHeight="1" x14ac:dyDescent="0.2"/>
    <row r="17" spans="1:8" ht="17.25" customHeight="1" x14ac:dyDescent="0.2">
      <c r="B17" s="8" t="s">
        <v>17</v>
      </c>
      <c r="C17" s="9"/>
      <c r="D17" s="10" t="s">
        <v>18</v>
      </c>
      <c r="E17" s="8" t="s">
        <v>40</v>
      </c>
      <c r="F17" s="6" t="s">
        <v>47</v>
      </c>
      <c r="G17" s="28" t="s">
        <v>48</v>
      </c>
      <c r="H17" s="28" t="s">
        <v>49</v>
      </c>
    </row>
    <row r="18" spans="1:8" ht="17.25" customHeight="1" x14ac:dyDescent="0.2">
      <c r="A18" s="14" t="s">
        <v>28</v>
      </c>
      <c r="E18" s="5" t="s">
        <v>50</v>
      </c>
      <c r="F18" s="5" t="s">
        <v>51</v>
      </c>
      <c r="G18" s="4" t="s">
        <v>29</v>
      </c>
      <c r="H18" s="28" t="s">
        <v>29</v>
      </c>
    </row>
    <row r="19" spans="1:8" ht="17.25" customHeight="1" x14ac:dyDescent="0.2">
      <c r="A19" s="14" t="s">
        <v>33</v>
      </c>
      <c r="E19" s="5" t="s">
        <v>34</v>
      </c>
      <c r="F19" s="5" t="s">
        <v>34</v>
      </c>
      <c r="G19" s="4" t="s">
        <v>34</v>
      </c>
      <c r="H19" s="28" t="s">
        <v>34</v>
      </c>
    </row>
    <row r="20" spans="1:8" ht="17.25" customHeight="1" x14ac:dyDescent="0.2">
      <c r="B20" s="2">
        <v>0</v>
      </c>
      <c r="D20" s="3">
        <v>44713</v>
      </c>
      <c r="E20" s="26">
        <v>30</v>
      </c>
      <c r="F20" s="5">
        <v>10</v>
      </c>
      <c r="G20" s="18">
        <v>0.75</v>
      </c>
      <c r="H20" s="18">
        <v>0.55000000000000004</v>
      </c>
    </row>
    <row r="21" spans="1:8" ht="17.25" customHeight="1" x14ac:dyDescent="0.2">
      <c r="B21" s="2">
        <f t="shared" ref="B21:B41" si="0">1+B20</f>
        <v>1</v>
      </c>
    </row>
    <row r="22" spans="1:8" ht="17.25" customHeight="1" x14ac:dyDescent="0.2">
      <c r="B22" s="2">
        <f t="shared" si="0"/>
        <v>2</v>
      </c>
    </row>
    <row r="23" spans="1:8" ht="17.25" customHeight="1" x14ac:dyDescent="0.2">
      <c r="B23" s="2">
        <f t="shared" si="0"/>
        <v>3</v>
      </c>
    </row>
    <row r="24" spans="1:8" ht="17.25" customHeight="1" x14ac:dyDescent="0.2">
      <c r="B24" s="2">
        <f t="shared" si="0"/>
        <v>4</v>
      </c>
    </row>
    <row r="25" spans="1:8" ht="17.25" customHeight="1" x14ac:dyDescent="0.2">
      <c r="B25" s="2">
        <f t="shared" si="0"/>
        <v>5</v>
      </c>
    </row>
    <row r="26" spans="1:8" ht="17.25" customHeight="1" x14ac:dyDescent="0.2">
      <c r="B26" s="2">
        <f t="shared" si="0"/>
        <v>6</v>
      </c>
    </row>
    <row r="27" spans="1:8" ht="17.25" customHeight="1" x14ac:dyDescent="0.2">
      <c r="B27" s="2">
        <f t="shared" si="0"/>
        <v>7</v>
      </c>
    </row>
    <row r="28" spans="1:8" ht="17.25" customHeight="1" x14ac:dyDescent="0.2">
      <c r="B28" s="2">
        <f t="shared" si="0"/>
        <v>8</v>
      </c>
    </row>
    <row r="29" spans="1:8" ht="17.25" customHeight="1" x14ac:dyDescent="0.2">
      <c r="B29" s="2">
        <f t="shared" si="0"/>
        <v>9</v>
      </c>
      <c r="D29" s="3">
        <v>48366</v>
      </c>
      <c r="E29" s="26"/>
    </row>
    <row r="30" spans="1:8" ht="17.25" customHeight="1" x14ac:dyDescent="0.2">
      <c r="B30" s="2">
        <f t="shared" si="0"/>
        <v>10</v>
      </c>
    </row>
    <row r="31" spans="1:8" ht="17.25" customHeight="1" x14ac:dyDescent="0.2">
      <c r="B31" s="2">
        <f t="shared" si="0"/>
        <v>11</v>
      </c>
    </row>
    <row r="32" spans="1:8" ht="17.25" customHeight="1" x14ac:dyDescent="0.2">
      <c r="B32" s="2">
        <f t="shared" si="0"/>
        <v>12</v>
      </c>
    </row>
    <row r="33" spans="2:2" ht="17.25" customHeight="1" x14ac:dyDescent="0.2">
      <c r="B33" s="2">
        <f t="shared" si="0"/>
        <v>13</v>
      </c>
    </row>
    <row r="34" spans="2:2" ht="17.25" customHeight="1" x14ac:dyDescent="0.2">
      <c r="B34" s="2">
        <f t="shared" si="0"/>
        <v>14</v>
      </c>
    </row>
    <row r="35" spans="2:2" ht="17.25" customHeight="1" x14ac:dyDescent="0.2">
      <c r="B35" s="2">
        <f t="shared" si="0"/>
        <v>15</v>
      </c>
    </row>
    <row r="36" spans="2:2" ht="17.25" customHeight="1" x14ac:dyDescent="0.2">
      <c r="B36" s="2">
        <f t="shared" si="0"/>
        <v>16</v>
      </c>
    </row>
    <row r="37" spans="2:2" ht="17.25" customHeight="1" x14ac:dyDescent="0.2">
      <c r="B37" s="2">
        <f t="shared" si="0"/>
        <v>17</v>
      </c>
    </row>
    <row r="38" spans="2:2" ht="17.25" customHeight="1" x14ac:dyDescent="0.2">
      <c r="B38" s="2">
        <f t="shared" si="0"/>
        <v>18</v>
      </c>
    </row>
    <row r="39" spans="2:2" ht="17.25" customHeight="1" x14ac:dyDescent="0.2">
      <c r="B39" s="2">
        <f t="shared" si="0"/>
        <v>19</v>
      </c>
    </row>
    <row r="40" spans="2:2" ht="17.25" customHeight="1" x14ac:dyDescent="0.2">
      <c r="B40" s="2">
        <f t="shared" si="0"/>
        <v>20</v>
      </c>
    </row>
    <row r="41" spans="2:2" ht="17.25" customHeight="1" x14ac:dyDescent="0.2">
      <c r="B41" s="2">
        <f t="shared" si="0"/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"/>
  <sheetViews>
    <sheetView zoomScale="80" zoomScaleNormal="80" workbookViewId="0"/>
  </sheetViews>
  <sheetFormatPr baseColWidth="10" defaultColWidth="8.83203125" defaultRowHeight="15" x14ac:dyDescent="0.2"/>
  <cols>
    <col min="1" max="1" width="12.5" style="1" customWidth="1"/>
    <col min="2" max="2" width="12.5" style="2" customWidth="1"/>
    <col min="3" max="3" width="12.5" style="1" customWidth="1"/>
    <col min="4" max="4" width="12.5" style="3" customWidth="1"/>
    <col min="5" max="6" width="12.5" style="2" customWidth="1"/>
    <col min="7" max="7" width="12.5" style="6" customWidth="1"/>
    <col min="8" max="9" width="12.5" style="28" customWidth="1"/>
    <col min="10" max="10" width="12.5" style="6" customWidth="1"/>
    <col min="11" max="12" width="12.5" style="28" customWidth="1"/>
    <col min="13" max="14" width="12.5" style="18" customWidth="1"/>
    <col min="15" max="15" width="12.5" style="2" customWidth="1"/>
  </cols>
  <sheetData>
    <row r="1" spans="1:14" ht="17.25" customHeight="1" x14ac:dyDescent="0.2"/>
    <row r="2" spans="1:14" ht="17.25" customHeight="1" x14ac:dyDescent="0.2">
      <c r="A2" s="1" t="s">
        <v>0</v>
      </c>
    </row>
    <row r="3" spans="1:14" ht="17.25" customHeight="1" x14ac:dyDescent="0.2">
      <c r="A3" s="1" t="s">
        <v>1</v>
      </c>
      <c r="B3" s="2" t="s">
        <v>2</v>
      </c>
    </row>
    <row r="4" spans="1:14" ht="17.25" customHeight="1" x14ac:dyDescent="0.2">
      <c r="A4" s="1" t="s">
        <v>3</v>
      </c>
      <c r="B4" s="6" t="s">
        <v>4</v>
      </c>
    </row>
    <row r="5" spans="1:14" ht="17.25" customHeight="1" x14ac:dyDescent="0.2">
      <c r="A5" s="1" t="s">
        <v>5</v>
      </c>
      <c r="B5" s="2" t="s">
        <v>52</v>
      </c>
    </row>
    <row r="6" spans="1:14" ht="17.25" customHeight="1" x14ac:dyDescent="0.2">
      <c r="A6" s="1" t="s">
        <v>7</v>
      </c>
      <c r="B6" s="2" t="s">
        <v>46</v>
      </c>
    </row>
    <row r="7" spans="1:14" ht="17.25" customHeight="1" x14ac:dyDescent="0.2">
      <c r="A7" s="1" t="s">
        <v>8</v>
      </c>
      <c r="B7" s="2" t="s">
        <v>9</v>
      </c>
    </row>
    <row r="8" spans="1:14" ht="17.25" customHeight="1" x14ac:dyDescent="0.2">
      <c r="A8" s="1" t="s">
        <v>10</v>
      </c>
      <c r="B8" s="2" t="s">
        <v>11</v>
      </c>
      <c r="D8" s="2"/>
    </row>
    <row r="9" spans="1:14" ht="17.25" customHeight="1" x14ac:dyDescent="0.2">
      <c r="A9" s="1" t="s">
        <v>12</v>
      </c>
      <c r="B9" s="2" t="s">
        <v>13</v>
      </c>
    </row>
    <row r="10" spans="1:14" ht="17.25" customHeight="1" x14ac:dyDescent="0.2">
      <c r="A10" s="1" t="s">
        <v>14</v>
      </c>
    </row>
    <row r="11" spans="1:14" ht="17.25" customHeight="1" x14ac:dyDescent="0.2">
      <c r="A11" s="1" t="s">
        <v>15</v>
      </c>
      <c r="B11" s="7"/>
    </row>
    <row r="12" spans="1:14" ht="17.25" customHeight="1" x14ac:dyDescent="0.2">
      <c r="A12" s="1" t="s">
        <v>16</v>
      </c>
    </row>
    <row r="13" spans="1:14" ht="17.25" customHeight="1" x14ac:dyDescent="0.2"/>
    <row r="14" spans="1:14" ht="17.25" customHeight="1" x14ac:dyDescent="0.2"/>
    <row r="15" spans="1:14" ht="17.25" customHeight="1" x14ac:dyDescent="0.2"/>
    <row r="16" spans="1:14" ht="17.25" customHeight="1" x14ac:dyDescent="0.2">
      <c r="N16" s="29"/>
    </row>
    <row r="17" spans="1:15" ht="17.25" customHeight="1" x14ac:dyDescent="0.2">
      <c r="B17" s="8" t="s">
        <v>17</v>
      </c>
      <c r="C17" s="9"/>
      <c r="D17" s="10" t="s">
        <v>18</v>
      </c>
      <c r="E17" s="8" t="s">
        <v>53</v>
      </c>
      <c r="F17" s="8" t="s">
        <v>54</v>
      </c>
      <c r="G17" s="8" t="s">
        <v>55</v>
      </c>
      <c r="H17" s="30" t="s">
        <v>56</v>
      </c>
      <c r="I17" s="29" t="s">
        <v>57</v>
      </c>
      <c r="J17" s="31" t="s">
        <v>41</v>
      </c>
      <c r="K17" s="29" t="s">
        <v>58</v>
      </c>
      <c r="L17" s="29" t="s">
        <v>59</v>
      </c>
      <c r="M17" s="32" t="s">
        <v>60</v>
      </c>
      <c r="N17" s="29" t="s">
        <v>61</v>
      </c>
      <c r="O17" s="6" t="s">
        <v>62</v>
      </c>
    </row>
    <row r="18" spans="1:15" ht="17.25" customHeight="1" x14ac:dyDescent="0.2">
      <c r="A18" s="14" t="s">
        <v>28</v>
      </c>
      <c r="E18" s="5" t="s">
        <v>50</v>
      </c>
      <c r="F18" s="5" t="s">
        <v>29</v>
      </c>
      <c r="G18" s="5"/>
      <c r="H18" s="18"/>
      <c r="N18" s="28" t="s">
        <v>29</v>
      </c>
      <c r="O18" s="6" t="s">
        <v>45</v>
      </c>
    </row>
    <row r="19" spans="1:15" ht="17.25" customHeight="1" x14ac:dyDescent="0.2">
      <c r="A19" s="14" t="s">
        <v>33</v>
      </c>
      <c r="E19" s="5" t="s">
        <v>34</v>
      </c>
      <c r="F19" s="5" t="s">
        <v>34</v>
      </c>
      <c r="G19" s="5" t="s">
        <v>35</v>
      </c>
      <c r="H19" s="28" t="s">
        <v>34</v>
      </c>
      <c r="I19" s="28" t="s">
        <v>34</v>
      </c>
      <c r="J19" s="6" t="s">
        <v>34</v>
      </c>
      <c r="K19" s="28" t="s">
        <v>34</v>
      </c>
      <c r="L19" s="28" t="s">
        <v>34</v>
      </c>
      <c r="M19" s="28" t="s">
        <v>34</v>
      </c>
      <c r="N19" s="28" t="s">
        <v>34</v>
      </c>
      <c r="O19" s="6" t="s">
        <v>34</v>
      </c>
    </row>
    <row r="20" spans="1:15" ht="17.25" customHeight="1" x14ac:dyDescent="0.2">
      <c r="B20" s="2">
        <v>0</v>
      </c>
      <c r="D20" s="3">
        <v>44713</v>
      </c>
      <c r="E20" s="26">
        <v>12</v>
      </c>
      <c r="F20" s="5">
        <v>10</v>
      </c>
      <c r="G20" s="2">
        <v>10</v>
      </c>
      <c r="H20" s="18">
        <v>0.45</v>
      </c>
      <c r="I20" s="18">
        <v>0.04</v>
      </c>
      <c r="J20" s="2">
        <v>5</v>
      </c>
      <c r="K20" s="18">
        <v>0.03</v>
      </c>
      <c r="L20" s="18">
        <v>0.02</v>
      </c>
      <c r="M20" s="18">
        <v>0.01</v>
      </c>
      <c r="N20" s="18">
        <v>0.01</v>
      </c>
      <c r="O20" s="2">
        <v>10</v>
      </c>
    </row>
    <row r="21" spans="1:15" ht="17.25" customHeight="1" x14ac:dyDescent="0.2">
      <c r="B21" s="2">
        <v>1</v>
      </c>
    </row>
    <row r="22" spans="1:15" ht="17.25" customHeight="1" x14ac:dyDescent="0.2">
      <c r="B22" s="2">
        <v>2</v>
      </c>
    </row>
    <row r="23" spans="1:15" ht="17.25" customHeight="1" x14ac:dyDescent="0.2">
      <c r="B23" s="2">
        <v>3</v>
      </c>
    </row>
    <row r="24" spans="1:15" ht="17.25" customHeight="1" x14ac:dyDescent="0.2">
      <c r="B24" s="2">
        <v>4</v>
      </c>
    </row>
    <row r="25" spans="1:15" ht="17.25" customHeight="1" x14ac:dyDescent="0.2">
      <c r="B25" s="2">
        <v>5</v>
      </c>
      <c r="G25" s="2">
        <v>15</v>
      </c>
    </row>
    <row r="26" spans="1:15" ht="17.25" customHeight="1" x14ac:dyDescent="0.2">
      <c r="B26" s="2">
        <v>6</v>
      </c>
    </row>
    <row r="27" spans="1:15" ht="17.25" customHeight="1" x14ac:dyDescent="0.2">
      <c r="B27" s="2">
        <v>7</v>
      </c>
    </row>
    <row r="28" spans="1:15" ht="17.25" customHeight="1" x14ac:dyDescent="0.2">
      <c r="B28" s="2">
        <v>8</v>
      </c>
    </row>
    <row r="29" spans="1:15" ht="17.25" customHeight="1" x14ac:dyDescent="0.2">
      <c r="B29" s="2">
        <v>9</v>
      </c>
      <c r="D29" s="3">
        <v>48366</v>
      </c>
      <c r="E29" s="26"/>
    </row>
    <row r="30" spans="1:15" ht="17.25" customHeight="1" x14ac:dyDescent="0.2">
      <c r="B30" s="2">
        <v>10</v>
      </c>
    </row>
    <row r="31" spans="1:15" ht="17.25" customHeight="1" x14ac:dyDescent="0.2">
      <c r="B31" s="2">
        <v>11</v>
      </c>
    </row>
    <row r="32" spans="1:15" ht="17.25" customHeight="1" x14ac:dyDescent="0.2">
      <c r="B32" s="2">
        <v>12</v>
      </c>
    </row>
    <row r="33" spans="2:2" ht="17.25" customHeight="1" x14ac:dyDescent="0.2">
      <c r="B33" s="2">
        <v>13</v>
      </c>
    </row>
    <row r="34" spans="2:2" ht="17.25" customHeight="1" x14ac:dyDescent="0.2">
      <c r="B34" s="2">
        <v>14</v>
      </c>
    </row>
    <row r="35" spans="2:2" ht="17.25" customHeight="1" x14ac:dyDescent="0.2">
      <c r="B35" s="2">
        <v>15</v>
      </c>
    </row>
    <row r="36" spans="2:2" ht="17.25" customHeight="1" x14ac:dyDescent="0.2">
      <c r="B36" s="2">
        <v>16</v>
      </c>
    </row>
    <row r="37" spans="2:2" ht="17.25" customHeight="1" x14ac:dyDescent="0.2">
      <c r="B37" s="2">
        <v>17</v>
      </c>
    </row>
    <row r="38" spans="2:2" ht="17.25" customHeight="1" x14ac:dyDescent="0.2">
      <c r="B38" s="2">
        <v>18</v>
      </c>
    </row>
    <row r="39" spans="2:2" ht="17.25" customHeight="1" x14ac:dyDescent="0.2">
      <c r="B39" s="2">
        <v>19</v>
      </c>
    </row>
    <row r="40" spans="2:2" ht="17.25" customHeight="1" x14ac:dyDescent="0.2">
      <c r="B40" s="2">
        <v>20</v>
      </c>
    </row>
    <row r="41" spans="2:2" ht="17.25" customHeight="1" x14ac:dyDescent="0.2">
      <c r="B41" s="2">
        <v>21</v>
      </c>
    </row>
    <row r="42" spans="2:2" ht="17.25" customHeight="1" x14ac:dyDescent="0.2"/>
    <row r="43" spans="2:2" ht="17.25" customHeight="1" x14ac:dyDescent="0.2"/>
    <row r="44" spans="2:2" ht="17.25" customHeight="1" x14ac:dyDescent="0.2"/>
    <row r="45" spans="2:2" ht="17.25" customHeight="1" x14ac:dyDescent="0.2"/>
    <row r="46" spans="2:2" ht="17.2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zoomScale="80" zoomScaleNormal="80" workbookViewId="0"/>
  </sheetViews>
  <sheetFormatPr baseColWidth="10" defaultColWidth="8.83203125" defaultRowHeight="15" x14ac:dyDescent="0.2"/>
  <cols>
    <col min="1" max="1" width="12.5" customWidth="1"/>
    <col min="2" max="2" width="12.5" style="2" customWidth="1"/>
    <col min="3" max="3" width="12.5" customWidth="1"/>
    <col min="4" max="4" width="12.5" style="3" customWidth="1"/>
    <col min="5" max="7" width="12.5" style="2" customWidth="1"/>
    <col min="8" max="8" width="16.33203125" style="17" customWidth="1"/>
    <col min="9" max="9" width="12.5" style="17" customWidth="1"/>
    <col min="10" max="10" width="13.5" style="17" customWidth="1"/>
    <col min="11" max="12" width="12.5" style="33" customWidth="1"/>
    <col min="13" max="13" width="12.5" style="16" customWidth="1"/>
  </cols>
  <sheetData>
    <row r="1" spans="1:13" ht="17.25" customHeight="1" x14ac:dyDescent="0.2"/>
    <row r="2" spans="1:13" ht="17.25" customHeight="1" x14ac:dyDescent="0.2">
      <c r="A2" t="s">
        <v>0</v>
      </c>
    </row>
    <row r="3" spans="1:13" ht="17.25" customHeight="1" x14ac:dyDescent="0.2">
      <c r="A3" t="s">
        <v>1</v>
      </c>
      <c r="B3" s="2" t="s">
        <v>2</v>
      </c>
    </row>
    <row r="4" spans="1:13" ht="17.25" customHeight="1" x14ac:dyDescent="0.2">
      <c r="A4" t="s">
        <v>3</v>
      </c>
      <c r="B4" s="6" t="s">
        <v>4</v>
      </c>
    </row>
    <row r="5" spans="1:13" ht="17.25" customHeight="1" x14ac:dyDescent="0.2">
      <c r="A5" t="s">
        <v>5</v>
      </c>
      <c r="B5" s="2" t="s">
        <v>63</v>
      </c>
      <c r="H5" s="34"/>
      <c r="I5" s="34"/>
      <c r="J5" s="34"/>
      <c r="M5" s="23"/>
    </row>
    <row r="6" spans="1:13" ht="17.25" customHeight="1" x14ac:dyDescent="0.2">
      <c r="A6" t="s">
        <v>7</v>
      </c>
      <c r="B6" s="2" t="s">
        <v>52</v>
      </c>
      <c r="H6" s="35"/>
      <c r="I6" s="35"/>
      <c r="J6" s="35"/>
      <c r="M6" s="23"/>
    </row>
    <row r="7" spans="1:13" ht="17.25" customHeight="1" x14ac:dyDescent="0.2">
      <c r="A7" t="s">
        <v>8</v>
      </c>
      <c r="B7" s="2" t="s">
        <v>9</v>
      </c>
    </row>
    <row r="8" spans="1:13" ht="17.25" customHeight="1" x14ac:dyDescent="0.2">
      <c r="A8" t="s">
        <v>10</v>
      </c>
      <c r="B8" s="2" t="s">
        <v>11</v>
      </c>
    </row>
    <row r="9" spans="1:13" ht="17.25" customHeight="1" x14ac:dyDescent="0.2">
      <c r="A9" t="s">
        <v>12</v>
      </c>
      <c r="B9" s="2" t="s">
        <v>13</v>
      </c>
    </row>
    <row r="10" spans="1:13" ht="17.25" customHeight="1" x14ac:dyDescent="0.2">
      <c r="A10" t="s">
        <v>14</v>
      </c>
    </row>
    <row r="11" spans="1:13" ht="17.25" customHeight="1" x14ac:dyDescent="0.2">
      <c r="A11" t="s">
        <v>15</v>
      </c>
      <c r="B11" s="7"/>
    </row>
    <row r="12" spans="1:13" ht="17.25" customHeight="1" x14ac:dyDescent="0.2">
      <c r="A12" t="s">
        <v>16</v>
      </c>
    </row>
    <row r="13" spans="1:13" ht="17.25" customHeight="1" x14ac:dyDescent="0.2"/>
    <row r="14" spans="1:13" ht="17.25" customHeight="1" x14ac:dyDescent="0.2"/>
    <row r="15" spans="1:13" ht="17.25" customHeight="1" x14ac:dyDescent="0.2"/>
    <row r="16" spans="1:13" ht="17.25" customHeight="1" x14ac:dyDescent="0.2"/>
    <row r="17" spans="1:13" ht="17.25" customHeight="1" x14ac:dyDescent="0.2">
      <c r="B17" s="8" t="s">
        <v>17</v>
      </c>
      <c r="C17" s="9"/>
      <c r="D17" s="10" t="s">
        <v>18</v>
      </c>
      <c r="E17" s="8" t="s">
        <v>39</v>
      </c>
      <c r="F17" s="8" t="s">
        <v>37</v>
      </c>
      <c r="G17" s="8" t="s">
        <v>38</v>
      </c>
      <c r="H17" s="21" t="s">
        <v>64</v>
      </c>
      <c r="I17" s="21" t="s">
        <v>42</v>
      </c>
      <c r="J17" s="21" t="s">
        <v>65</v>
      </c>
      <c r="K17" s="36"/>
      <c r="L17" s="36"/>
      <c r="M17" s="19"/>
    </row>
    <row r="18" spans="1:13" ht="17.25" customHeight="1" x14ac:dyDescent="0.2">
      <c r="A18" s="14" t="s">
        <v>28</v>
      </c>
      <c r="E18" s="5" t="s">
        <v>66</v>
      </c>
      <c r="F18" s="5" t="s">
        <v>66</v>
      </c>
      <c r="G18" s="5" t="s">
        <v>66</v>
      </c>
      <c r="H18" s="37" t="s">
        <v>66</v>
      </c>
      <c r="I18" s="37" t="s">
        <v>45</v>
      </c>
      <c r="J18" s="37" t="s">
        <v>45</v>
      </c>
      <c r="K18" s="38"/>
      <c r="L18" s="38"/>
      <c r="M18" s="22"/>
    </row>
    <row r="19" spans="1:13" ht="17.25" customHeight="1" x14ac:dyDescent="0.2">
      <c r="A19" s="14" t="s">
        <v>33</v>
      </c>
      <c r="E19" s="5" t="s">
        <v>34</v>
      </c>
      <c r="F19" s="5" t="s">
        <v>34</v>
      </c>
      <c r="G19" s="5" t="s">
        <v>34</v>
      </c>
      <c r="H19" s="37" t="s">
        <v>34</v>
      </c>
      <c r="I19" s="37" t="s">
        <v>34</v>
      </c>
      <c r="J19" s="37" t="s">
        <v>34</v>
      </c>
    </row>
    <row r="20" spans="1:13" ht="17.25" customHeight="1" x14ac:dyDescent="0.2">
      <c r="B20" s="2">
        <v>0</v>
      </c>
      <c r="D20" s="3">
        <v>44713</v>
      </c>
      <c r="E20" s="26">
        <v>20</v>
      </c>
      <c r="F20" s="26">
        <v>20</v>
      </c>
      <c r="G20" s="26">
        <v>20</v>
      </c>
      <c r="H20" s="39">
        <v>4</v>
      </c>
      <c r="I20" s="35">
        <v>4</v>
      </c>
      <c r="J20" s="39">
        <v>2</v>
      </c>
      <c r="K20" s="40"/>
      <c r="L20" s="40"/>
      <c r="M20" s="25"/>
    </row>
    <row r="21" spans="1:13" ht="17.25" customHeight="1" x14ac:dyDescent="0.2">
      <c r="B21" s="2">
        <f t="shared" ref="B21:B41" si="0">1+B20</f>
        <v>1</v>
      </c>
    </row>
    <row r="22" spans="1:13" ht="17.25" customHeight="1" x14ac:dyDescent="0.2">
      <c r="B22" s="2">
        <f t="shared" si="0"/>
        <v>2</v>
      </c>
    </row>
    <row r="23" spans="1:13" ht="17.25" customHeight="1" x14ac:dyDescent="0.2">
      <c r="B23" s="2">
        <f t="shared" si="0"/>
        <v>3</v>
      </c>
    </row>
    <row r="24" spans="1:13" ht="17.25" customHeight="1" x14ac:dyDescent="0.2">
      <c r="B24" s="2">
        <f t="shared" si="0"/>
        <v>4</v>
      </c>
    </row>
    <row r="25" spans="1:13" ht="17.25" customHeight="1" x14ac:dyDescent="0.2">
      <c r="B25" s="2">
        <f t="shared" si="0"/>
        <v>5</v>
      </c>
    </row>
    <row r="26" spans="1:13" ht="17.25" customHeight="1" x14ac:dyDescent="0.2">
      <c r="B26" s="2">
        <f t="shared" si="0"/>
        <v>6</v>
      </c>
    </row>
    <row r="27" spans="1:13" ht="17.25" customHeight="1" x14ac:dyDescent="0.2">
      <c r="B27" s="2">
        <f t="shared" si="0"/>
        <v>7</v>
      </c>
    </row>
    <row r="28" spans="1:13" ht="17.25" customHeight="1" x14ac:dyDescent="0.2">
      <c r="B28" s="2">
        <f t="shared" si="0"/>
        <v>8</v>
      </c>
    </row>
    <row r="29" spans="1:13" ht="17.25" customHeight="1" x14ac:dyDescent="0.2">
      <c r="B29" s="2">
        <f t="shared" si="0"/>
        <v>9</v>
      </c>
      <c r="D29" s="3">
        <v>48366</v>
      </c>
      <c r="E29" s="26"/>
      <c r="F29" s="26"/>
      <c r="G29" s="26"/>
      <c r="H29" s="39"/>
      <c r="I29" s="39"/>
      <c r="J29" s="35"/>
      <c r="K29" s="40"/>
      <c r="L29" s="40"/>
      <c r="M29" s="25"/>
    </row>
    <row r="30" spans="1:13" ht="17.25" customHeight="1" x14ac:dyDescent="0.2">
      <c r="B30" s="2">
        <f t="shared" si="0"/>
        <v>10</v>
      </c>
    </row>
    <row r="31" spans="1:13" ht="17.25" customHeight="1" x14ac:dyDescent="0.2">
      <c r="B31" s="2">
        <f t="shared" si="0"/>
        <v>11</v>
      </c>
    </row>
    <row r="32" spans="1:13" ht="17.25" customHeight="1" x14ac:dyDescent="0.2">
      <c r="B32" s="2">
        <f t="shared" si="0"/>
        <v>12</v>
      </c>
    </row>
    <row r="33" spans="2:2" ht="17.25" customHeight="1" x14ac:dyDescent="0.2">
      <c r="B33" s="2">
        <f t="shared" si="0"/>
        <v>13</v>
      </c>
    </row>
    <row r="34" spans="2:2" ht="17.25" customHeight="1" x14ac:dyDescent="0.2">
      <c r="B34" s="2">
        <f t="shared" si="0"/>
        <v>14</v>
      </c>
    </row>
    <row r="35" spans="2:2" ht="17.25" customHeight="1" x14ac:dyDescent="0.2">
      <c r="B35" s="2">
        <f t="shared" si="0"/>
        <v>15</v>
      </c>
    </row>
    <row r="36" spans="2:2" ht="17.25" customHeight="1" x14ac:dyDescent="0.2">
      <c r="B36" s="2">
        <f t="shared" si="0"/>
        <v>16</v>
      </c>
    </row>
    <row r="37" spans="2:2" ht="17.25" customHeight="1" x14ac:dyDescent="0.2">
      <c r="B37" s="2">
        <f t="shared" si="0"/>
        <v>17</v>
      </c>
    </row>
    <row r="38" spans="2:2" ht="17.25" customHeight="1" x14ac:dyDescent="0.2">
      <c r="B38" s="2">
        <f t="shared" si="0"/>
        <v>18</v>
      </c>
    </row>
    <row r="39" spans="2:2" ht="17.25" customHeight="1" x14ac:dyDescent="0.2">
      <c r="B39" s="2">
        <f t="shared" si="0"/>
        <v>19</v>
      </c>
    </row>
    <row r="40" spans="2:2" ht="17.25" customHeight="1" x14ac:dyDescent="0.2">
      <c r="B40" s="2">
        <f t="shared" si="0"/>
        <v>20</v>
      </c>
    </row>
    <row r="41" spans="2:2" ht="17.25" customHeight="1" x14ac:dyDescent="0.2">
      <c r="B41" s="2">
        <f t="shared" si="0"/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"/>
  <sheetViews>
    <sheetView tabSelected="1" topLeftCell="A16" zoomScale="80" zoomScaleNormal="80" workbookViewId="0">
      <selection activeCell="H29" sqref="H29"/>
    </sheetView>
  </sheetViews>
  <sheetFormatPr baseColWidth="10" defaultColWidth="8.83203125" defaultRowHeight="15" x14ac:dyDescent="0.2"/>
  <cols>
    <col min="1" max="1" width="12.5" customWidth="1"/>
    <col min="2" max="2" width="12.5" style="2" customWidth="1"/>
    <col min="3" max="3" width="12.5" customWidth="1"/>
    <col min="4" max="4" width="12.5" style="3" customWidth="1"/>
    <col min="5" max="5" width="12.5" style="16" customWidth="1"/>
    <col min="6" max="6" width="12.5" style="18" customWidth="1"/>
    <col min="7" max="8" width="12.5" style="2" customWidth="1"/>
    <col min="9" max="9" width="12.5" style="16" customWidth="1"/>
    <col min="10" max="12" width="12.5" style="2" customWidth="1"/>
    <col min="13" max="13" width="12.5" style="17" customWidth="1"/>
    <col min="14" max="14" width="12.5" style="16" customWidth="1"/>
    <col min="15" max="19" width="12.5" style="2" customWidth="1"/>
    <col min="20" max="20" width="12.5" style="18" customWidth="1"/>
  </cols>
  <sheetData>
    <row r="1" spans="1:18" ht="17.25" customHeight="1" x14ac:dyDescent="0.2"/>
    <row r="2" spans="1:18" ht="17.25" customHeight="1" x14ac:dyDescent="0.2">
      <c r="A2" t="s">
        <v>0</v>
      </c>
    </row>
    <row r="3" spans="1:18" ht="17.25" customHeight="1" x14ac:dyDescent="0.2">
      <c r="A3" t="s">
        <v>1</v>
      </c>
      <c r="B3" s="2" t="s">
        <v>2</v>
      </c>
    </row>
    <row r="4" spans="1:18" ht="17.25" customHeight="1" x14ac:dyDescent="0.2">
      <c r="A4" t="s">
        <v>3</v>
      </c>
      <c r="B4" s="6" t="s">
        <v>4</v>
      </c>
    </row>
    <row r="5" spans="1:18" ht="17.25" customHeight="1" x14ac:dyDescent="0.2">
      <c r="A5" t="s">
        <v>5</v>
      </c>
      <c r="B5" s="2" t="s">
        <v>67</v>
      </c>
      <c r="M5" s="34"/>
      <c r="N5" s="23"/>
    </row>
    <row r="6" spans="1:18" ht="17.25" customHeight="1" x14ac:dyDescent="0.2">
      <c r="A6" t="s">
        <v>7</v>
      </c>
      <c r="B6" s="2" t="s">
        <v>52</v>
      </c>
      <c r="M6" s="35"/>
      <c r="N6" s="23"/>
    </row>
    <row r="7" spans="1:18" ht="17.25" customHeight="1" x14ac:dyDescent="0.2">
      <c r="A7" t="s">
        <v>8</v>
      </c>
      <c r="B7" s="2" t="s">
        <v>9</v>
      </c>
    </row>
    <row r="8" spans="1:18" ht="17.25" customHeight="1" x14ac:dyDescent="0.2">
      <c r="A8" t="s">
        <v>10</v>
      </c>
      <c r="B8" s="2" t="s">
        <v>11</v>
      </c>
    </row>
    <row r="9" spans="1:18" ht="17.25" customHeight="1" x14ac:dyDescent="0.2">
      <c r="A9" t="s">
        <v>12</v>
      </c>
      <c r="B9" s="2" t="s">
        <v>13</v>
      </c>
    </row>
    <row r="10" spans="1:18" ht="17.25" customHeight="1" x14ac:dyDescent="0.2">
      <c r="A10" t="s">
        <v>14</v>
      </c>
    </row>
    <row r="11" spans="1:18" ht="17.25" customHeight="1" x14ac:dyDescent="0.2">
      <c r="A11" t="s">
        <v>15</v>
      </c>
      <c r="B11" s="7"/>
    </row>
    <row r="12" spans="1:18" ht="17.25" customHeight="1" x14ac:dyDescent="0.2">
      <c r="A12" t="s">
        <v>16</v>
      </c>
    </row>
    <row r="13" spans="1:18" ht="17.25" customHeight="1" x14ac:dyDescent="0.2"/>
    <row r="14" spans="1:18" ht="17.25" customHeight="1" x14ac:dyDescent="0.2"/>
    <row r="15" spans="1:18" ht="17.25" customHeight="1" x14ac:dyDescent="0.2">
      <c r="R15" s="16"/>
    </row>
    <row r="16" spans="1:18" ht="17.25" customHeight="1" x14ac:dyDescent="0.2"/>
    <row r="17" spans="1:20" ht="17.25" customHeight="1" x14ac:dyDescent="0.2">
      <c r="B17" s="8" t="s">
        <v>17</v>
      </c>
      <c r="C17" s="9"/>
      <c r="D17" s="10" t="s">
        <v>18</v>
      </c>
      <c r="E17" s="19" t="s">
        <v>68</v>
      </c>
      <c r="F17" s="30" t="s">
        <v>69</v>
      </c>
      <c r="G17" s="8" t="s">
        <v>70</v>
      </c>
      <c r="H17" s="8" t="s">
        <v>71</v>
      </c>
      <c r="I17" s="19" t="s">
        <v>72</v>
      </c>
      <c r="J17" s="8" t="s">
        <v>39</v>
      </c>
      <c r="K17" s="8" t="s">
        <v>37</v>
      </c>
      <c r="L17" s="8" t="s">
        <v>38</v>
      </c>
      <c r="M17" s="21" t="s">
        <v>73</v>
      </c>
      <c r="N17" s="19" t="s">
        <v>74</v>
      </c>
      <c r="O17" s="8" t="s">
        <v>75</v>
      </c>
      <c r="P17" s="8" t="s">
        <v>76</v>
      </c>
      <c r="Q17" s="8" t="s">
        <v>77</v>
      </c>
      <c r="R17" s="8" t="s">
        <v>78</v>
      </c>
      <c r="S17" s="8" t="s">
        <v>79</v>
      </c>
      <c r="T17" s="30" t="s">
        <v>80</v>
      </c>
    </row>
    <row r="18" spans="1:20" ht="17.25" customHeight="1" x14ac:dyDescent="0.2">
      <c r="A18" s="14" t="s">
        <v>28</v>
      </c>
      <c r="E18" s="22" t="s">
        <v>81</v>
      </c>
      <c r="F18" s="4" t="s">
        <v>29</v>
      </c>
      <c r="G18" s="5" t="s">
        <v>82</v>
      </c>
      <c r="H18" s="5" t="s">
        <v>83</v>
      </c>
      <c r="I18" s="22" t="s">
        <v>84</v>
      </c>
      <c r="J18" s="5" t="s">
        <v>66</v>
      </c>
      <c r="K18" s="5" t="s">
        <v>66</v>
      </c>
      <c r="L18" s="5" t="s">
        <v>66</v>
      </c>
      <c r="M18" s="37" t="s">
        <v>85</v>
      </c>
      <c r="N18" s="41" t="s">
        <v>86</v>
      </c>
      <c r="O18" s="5" t="s">
        <v>87</v>
      </c>
      <c r="P18" s="5" t="s">
        <v>87</v>
      </c>
      <c r="R18" s="6" t="s">
        <v>88</v>
      </c>
      <c r="S18" s="6" t="s">
        <v>88</v>
      </c>
      <c r="T18" s="28" t="s">
        <v>29</v>
      </c>
    </row>
    <row r="19" spans="1:20" ht="17.25" customHeight="1" x14ac:dyDescent="0.2">
      <c r="A19" s="14" t="s">
        <v>33</v>
      </c>
      <c r="E19" s="22" t="s">
        <v>34</v>
      </c>
      <c r="F19" s="4" t="s">
        <v>35</v>
      </c>
      <c r="G19" s="5" t="s">
        <v>34</v>
      </c>
      <c r="H19" s="5" t="s">
        <v>34</v>
      </c>
      <c r="I19" s="22" t="s">
        <v>35</v>
      </c>
      <c r="N19" s="23" t="s">
        <v>34</v>
      </c>
      <c r="Q19" s="6" t="s">
        <v>89</v>
      </c>
      <c r="R19" s="6" t="s">
        <v>35</v>
      </c>
      <c r="S19" s="6" t="s">
        <v>34</v>
      </c>
      <c r="T19" s="28" t="s">
        <v>34</v>
      </c>
    </row>
    <row r="20" spans="1:20" ht="17.25" customHeight="1" x14ac:dyDescent="0.2">
      <c r="B20" s="2">
        <v>0</v>
      </c>
      <c r="D20" s="3">
        <v>44713</v>
      </c>
      <c r="E20" s="25">
        <v>3.2</v>
      </c>
      <c r="F20" s="27">
        <v>0.95</v>
      </c>
      <c r="G20" s="26">
        <v>280</v>
      </c>
      <c r="H20" s="15">
        <f>G20*E20</f>
        <v>896</v>
      </c>
      <c r="I20" s="25">
        <v>0.2</v>
      </c>
      <c r="J20" s="26">
        <v>205</v>
      </c>
      <c r="K20" s="26">
        <v>174</v>
      </c>
      <c r="L20" s="26">
        <v>72</v>
      </c>
      <c r="M20" s="39">
        <v>10</v>
      </c>
      <c r="N20" s="2">
        <v>65</v>
      </c>
      <c r="O20" s="26">
        <v>1</v>
      </c>
      <c r="P20" s="42">
        <v>3</v>
      </c>
      <c r="Q20" s="2">
        <v>2350</v>
      </c>
      <c r="R20" s="16">
        <v>0.17</v>
      </c>
      <c r="S20" s="16">
        <v>3.625</v>
      </c>
      <c r="T20" s="18">
        <v>1</v>
      </c>
    </row>
    <row r="21" spans="1:20" ht="17.25" customHeight="1" x14ac:dyDescent="0.2">
      <c r="B21" s="2">
        <f t="shared" ref="B21:B41" si="0">1+B20</f>
        <v>1</v>
      </c>
    </row>
    <row r="22" spans="1:20" ht="17.25" customHeight="1" x14ac:dyDescent="0.2">
      <c r="B22" s="2">
        <f t="shared" si="0"/>
        <v>2</v>
      </c>
    </row>
    <row r="23" spans="1:20" ht="17.25" customHeight="1" x14ac:dyDescent="0.2">
      <c r="B23" s="2">
        <f t="shared" si="0"/>
        <v>3</v>
      </c>
    </row>
    <row r="24" spans="1:20" ht="17.25" customHeight="1" x14ac:dyDescent="0.2">
      <c r="B24" s="2">
        <f t="shared" si="0"/>
        <v>4</v>
      </c>
    </row>
    <row r="25" spans="1:20" ht="17.25" customHeight="1" x14ac:dyDescent="0.2">
      <c r="B25" s="2">
        <f t="shared" si="0"/>
        <v>5</v>
      </c>
    </row>
    <row r="26" spans="1:20" ht="17.25" customHeight="1" x14ac:dyDescent="0.2">
      <c r="B26" s="2">
        <f t="shared" si="0"/>
        <v>6</v>
      </c>
    </row>
    <row r="27" spans="1:20" ht="17.25" customHeight="1" x14ac:dyDescent="0.2">
      <c r="B27" s="2">
        <f t="shared" si="0"/>
        <v>7</v>
      </c>
      <c r="D27" s="3">
        <v>47527</v>
      </c>
      <c r="Q27" s="2">
        <v>4190</v>
      </c>
      <c r="R27" s="2">
        <v>1</v>
      </c>
      <c r="S27" s="2">
        <v>4</v>
      </c>
    </row>
    <row r="28" spans="1:20" ht="17.25" customHeight="1" x14ac:dyDescent="0.2">
      <c r="B28" s="2">
        <f t="shared" si="0"/>
        <v>8</v>
      </c>
    </row>
    <row r="29" spans="1:20" ht="17.25" customHeight="1" x14ac:dyDescent="0.2">
      <c r="B29" s="2">
        <f t="shared" si="0"/>
        <v>9</v>
      </c>
      <c r="D29" s="3">
        <v>48469</v>
      </c>
      <c r="E29" s="25"/>
      <c r="F29" s="27">
        <v>0.95</v>
      </c>
      <c r="G29" s="26"/>
      <c r="H29" s="15">
        <f>H20</f>
        <v>896</v>
      </c>
      <c r="I29" s="25">
        <v>0.2</v>
      </c>
      <c r="J29" s="26"/>
      <c r="K29" s="26"/>
      <c r="L29" s="26"/>
      <c r="M29" s="35">
        <v>2.1</v>
      </c>
      <c r="N29" s="25">
        <v>0.5</v>
      </c>
      <c r="O29" s="26">
        <v>1</v>
      </c>
      <c r="P29" s="42">
        <v>3</v>
      </c>
    </row>
    <row r="30" spans="1:20" ht="17.25" customHeight="1" x14ac:dyDescent="0.2">
      <c r="B30" s="2">
        <f t="shared" si="0"/>
        <v>10</v>
      </c>
    </row>
    <row r="31" spans="1:20" ht="17.25" customHeight="1" x14ac:dyDescent="0.2">
      <c r="B31" s="2">
        <f t="shared" si="0"/>
        <v>11</v>
      </c>
    </row>
    <row r="32" spans="1:20" ht="17.25" customHeight="1" x14ac:dyDescent="0.2">
      <c r="B32" s="2">
        <f t="shared" si="0"/>
        <v>12</v>
      </c>
    </row>
    <row r="33" spans="2:2" ht="17.25" customHeight="1" x14ac:dyDescent="0.2">
      <c r="B33" s="2">
        <f t="shared" si="0"/>
        <v>13</v>
      </c>
    </row>
    <row r="34" spans="2:2" ht="17.25" customHeight="1" x14ac:dyDescent="0.2">
      <c r="B34" s="2">
        <f t="shared" si="0"/>
        <v>14</v>
      </c>
    </row>
    <row r="35" spans="2:2" ht="17.25" customHeight="1" x14ac:dyDescent="0.2">
      <c r="B35" s="2">
        <f t="shared" si="0"/>
        <v>15</v>
      </c>
    </row>
    <row r="36" spans="2:2" ht="17.25" customHeight="1" x14ac:dyDescent="0.2">
      <c r="B36" s="2">
        <f t="shared" si="0"/>
        <v>16</v>
      </c>
    </row>
    <row r="37" spans="2:2" ht="17.25" customHeight="1" x14ac:dyDescent="0.2">
      <c r="B37" s="2">
        <f t="shared" si="0"/>
        <v>17</v>
      </c>
    </row>
    <row r="38" spans="2:2" ht="17.25" customHeight="1" x14ac:dyDescent="0.2">
      <c r="B38" s="2">
        <f t="shared" si="0"/>
        <v>18</v>
      </c>
    </row>
    <row r="39" spans="2:2" ht="17.25" customHeight="1" x14ac:dyDescent="0.2">
      <c r="B39" s="2">
        <f t="shared" si="0"/>
        <v>19</v>
      </c>
    </row>
    <row r="40" spans="2:2" ht="17.25" customHeight="1" x14ac:dyDescent="0.2">
      <c r="B40" s="2">
        <f t="shared" si="0"/>
        <v>20</v>
      </c>
    </row>
    <row r="41" spans="2:2" ht="17.25" customHeight="1" x14ac:dyDescent="0.2">
      <c r="B41" s="2">
        <f t="shared" si="0"/>
        <v>21</v>
      </c>
    </row>
    <row r="42" spans="2:2" ht="17.25" customHeight="1" x14ac:dyDescent="0.2"/>
    <row r="43" spans="2:2" ht="17.25" customHeight="1" x14ac:dyDescent="0.2"/>
    <row r="44" spans="2:2" ht="17.25" customHeight="1" x14ac:dyDescent="0.2"/>
    <row r="45" spans="2:2" ht="17.25" customHeight="1" x14ac:dyDescent="0.2"/>
    <row r="46" spans="2:2" ht="17.25" customHeight="1" x14ac:dyDescent="0.2"/>
    <row r="47" spans="2:2" ht="17.25" customHeight="1" x14ac:dyDescent="0.2"/>
    <row r="48" spans="2:2" ht="17.2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System-AZA</vt:lpstr>
      <vt:lpstr>Container-AZA</vt:lpstr>
      <vt:lpstr>BatterySystem-AZA</vt:lpstr>
      <vt:lpstr>BatteryPack-AZA</vt:lpstr>
      <vt:lpstr>Casing-AZA</vt:lpstr>
      <vt:lpstr>Cell-AZA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14</cp:revision>
  <dcterms:created xsi:type="dcterms:W3CDTF">2022-11-08T16:35:23Z</dcterms:created>
  <dcterms:modified xsi:type="dcterms:W3CDTF">2023-11-03T16:44:23Z</dcterms:modified>
  <dc:language>en-US</dc:language>
</cp:coreProperties>
</file>