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F112DF70-F107-8244-B7D5-F9748CB01904}" xr6:coauthVersionLast="47" xr6:coauthVersionMax="47" xr10:uidLastSave="{00000000-0000-0000-0000-000000000000}"/>
  <bookViews>
    <workbookView xWindow="9520" yWindow="8340" windowWidth="26760" windowHeight="8500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<sst xmlns="http://schemas.openxmlformats.org/spreadsheetml/2006/main" count="108" uniqueCount="87">
  <si>
    <t>Global constants</t>
  </si>
  <si>
    <t>Faraday number</t>
  </si>
  <si>
    <t>Ah/mol</t>
  </si>
  <si>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</si>
  <si>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</si>
  <si>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</si>
  <si>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</si>
  <si>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</si>
  <si>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</si>
  <si>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</si>
  <si>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</si>
  <si>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</si>
  <si>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</si>
  <si>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</si>
  <si>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</si>
  <si>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</si>
  <si>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</si>
  <si>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</si>
  <si>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</si>
  <si>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</si>
  <si>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</si>
  <si>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</si>
  <si>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</si>
  <si>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</si>
  <si>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</si>
  <si>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</si>
  <si>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</si>
  <si>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</si>
  <si>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</si>
  <si>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</si>
  <si>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</si>
  <si>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</si>
  <si>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</si>
  <si>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</si>
  <si>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</si>
  <si>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</si>
  <si>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</si>
  <si>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</si>
  <si>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</si>
  <si>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</si>
  <si>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</si>
  <si>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</si>
  <si>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</si>
  <si>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</si>
  <si>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</si>
  <si>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</si>
  <si>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</si>
  <si>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</si>
  <si>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</si>
  <si>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</si>
  <si>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</si>
  <si>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</si>
  <si>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</si>
  <si>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</si>
  <si>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</si>
  <si>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</si>
  <si>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</si>
  <si>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</si>
  <si>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</si>
  <si>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</si>
  <si>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</si>
  <si>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</si>
  <si>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</si>
  <si>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</si>
  <si>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</si>
  <si>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</si>
  <si>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</si>
  <si>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</si>
  <si>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</si>
  <si>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</si>
  <si>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</si>
  <si>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</si>
  <si>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</si>
  <si>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</si>
  <si>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</si>
  <si>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</si>
  <si>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</si>
  <si>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</si>
  <si>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</si>
  <si>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</si>
  <si>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</si>
  <si>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</si>
  <si>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</si>
  <si>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</si>
  <si>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</si>
  <si>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</si>
  <si>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[Summary.End]-[Summary.Start]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</si>
</sst>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76</v>
      </c>
    </row>
    <row r="2" spans="1:5" x14ac:dyDescent="0.2">
      <c r="B2" s="21" t="s">
        <v>77</v>
      </c>
      <c r="D2" s="19" t="s">
        <v>78</v>
      </c>
    </row>
    <row r="3" spans="1:5" x14ac:dyDescent="0.2">
      <c r="B3" t="s">
        <v>79</v>
      </c>
      <c r="C3" s="26" t="s">
        <v>86</v>
      </c>
    </row>
    <row r="4" spans="1:5" x14ac:dyDescent="0.2">
      <c r="B4" s="24" t="s">
        <v>80</v>
      </c>
      <c r="C4" s="26"/>
    </row>
    <row r="5" spans="1:5" x14ac:dyDescent="0.2">
      <c r="A5" s="22"/>
      <c r="B5" t="s">
        <v>81</v>
      </c>
    </row>
    <row r="6" spans="1:5" x14ac:dyDescent="0.2">
      <c r="A6" s="22"/>
      <c r="B6" t="s">
        <v>82</v>
      </c>
    </row>
    <row r="7" spans="1:5" x14ac:dyDescent="0.2">
      <c r="A7" s="22"/>
      <c r="B7"/>
    </row>
    <row r="8" spans="1:5" x14ac:dyDescent="0.2">
      <c r="A8" s="25" t="s">
        <v>83</v>
      </c>
      <c r="B8"/>
    </row>
    <row r="9" spans="1:5" x14ac:dyDescent="0.2">
      <c r="B9" t="s">
        <v>84</v>
      </c>
      <c r="D9" s="19" t="s">
        <v>85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36</v>
      </c>
      <c r="B11" s="2"/>
      <c r="C11" s="3"/>
      <c r="D11" s="2"/>
    </row>
    <row r="12" spans="1:5" ht="18.75" customHeight="1" x14ac:dyDescent="0.2">
      <c r="A12" s="4"/>
      <c r="B12" s="4" t="s">
        <v>37</v>
      </c>
      <c r="C12" s="5" t="s">
        <v>38</v>
      </c>
      <c r="D12" s="4" t="s">
        <v>39</v>
      </c>
    </row>
    <row r="13" spans="1:5" ht="18.75" customHeight="1" x14ac:dyDescent="0.2">
      <c r="A13" s="4"/>
      <c r="B13" s="4" t="s">
        <v>40</v>
      </c>
      <c r="C13" s="5" t="s">
        <v>41</v>
      </c>
      <c r="D13" s="4" t="s">
        <v>4</v>
      </c>
      <c r="E13" s="4" t="s">
        <v>42</v>
      </c>
    </row>
    <row r="14" spans="1:5" ht="18.75" customHeight="1" x14ac:dyDescent="0.2">
      <c r="A14" s="4"/>
      <c r="B14" s="4" t="s">
        <v>43</v>
      </c>
      <c r="C14" s="5" t="s">
        <v>44</v>
      </c>
      <c r="D14" s="4" t="s">
        <v>45</v>
      </c>
    </row>
    <row r="15" spans="1:5" ht="18.75" customHeight="1" x14ac:dyDescent="0.2">
      <c r="A15" s="4"/>
      <c r="B15" s="18" t="s">
        <v>46</v>
      </c>
      <c r="C15" s="5" t="s">
        <v>47</v>
      </c>
      <c r="D15" s="4" t="s">
        <v>48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49</v>
      </c>
      <c r="B17" s="2"/>
      <c r="C17" s="3"/>
      <c r="D17" s="2"/>
    </row>
    <row r="18" spans="1:7" ht="18.75" customHeight="1" x14ac:dyDescent="0.2">
      <c r="A18" s="4"/>
      <c r="B18" s="4" t="s">
        <v>50</v>
      </c>
      <c r="C18" s="5" t="s">
        <v>51</v>
      </c>
      <c r="D18" s="4" t="s">
        <v>52</v>
      </c>
      <c r="E18" s="4" t="s">
        <v>42</v>
      </c>
    </row>
    <row r="19" spans="1:7" ht="18.75" customHeight="1" x14ac:dyDescent="0.25">
      <c r="A19" s="4"/>
      <c r="B19" s="4" t="s">
        <v>37</v>
      </c>
      <c r="C19" s="5" t="s">
        <v>53</v>
      </c>
      <c r="D19" s="4" t="s">
        <v>52</v>
      </c>
      <c r="G19" s="20"/>
    </row>
    <row r="20" spans="1:7" ht="18.75" customHeight="1" x14ac:dyDescent="0.2">
      <c r="A20" s="4"/>
      <c r="B20" s="4" t="s">
        <v>40</v>
      </c>
      <c r="C20" s="11" t="s">
        <v>54</v>
      </c>
      <c r="D20" s="4" t="s">
        <v>55</v>
      </c>
    </row>
    <row r="21" spans="1:7" ht="18.75" customHeight="1" x14ac:dyDescent="0.2">
      <c r="A21" s="4"/>
      <c r="B21" s="4" t="s">
        <v>43</v>
      </c>
      <c r="C21" s="11" t="s">
        <v>56</v>
      </c>
      <c r="D21" s="4" t="s">
        <v>45</v>
      </c>
    </row>
    <row r="22" spans="1:7" ht="18.75" customHeight="1" x14ac:dyDescent="0.2">
      <c r="A22" s="4"/>
      <c r="B22" s="4" t="s">
        <v>57</v>
      </c>
      <c r="C22" s="11" t="s">
        <v>58</v>
      </c>
      <c r="D22" s="4" t="s">
        <v>59</v>
      </c>
    </row>
    <row r="23" spans="1:7" ht="18" customHeight="1" x14ac:dyDescent="0.2">
      <c r="B23" s="21" t="s">
        <v>60</v>
      </c>
      <c r="C23" s="11" t="s">
        <v>61</v>
      </c>
      <c r="D23" s="4" t="s">
        <v>62</v>
      </c>
    </row>
    <row r="24" spans="1:7" ht="18" customHeight="1" x14ac:dyDescent="0.2">
      <c r="B24" s="21" t="s">
        <v>63</v>
      </c>
      <c r="C24" s="11" t="s">
        <v>64</v>
      </c>
      <c r="D24" s="4" t="s">
        <v>65</v>
      </c>
    </row>
    <row r="25" spans="1:7" ht="18" customHeight="1" x14ac:dyDescent="0.2">
      <c r="B25" s="18" t="s">
        <v>46</v>
      </c>
      <c r="C25" s="11" t="s">
        <v>66</v>
      </c>
      <c r="D25" s="4" t="s">
        <v>48</v>
      </c>
    </row>
    <row r="26" spans="1:7" ht="18" customHeight="1" x14ac:dyDescent="0.2">
      <c r="B26" s="18" t="s">
        <v>67</v>
      </c>
      <c r="C26" s="11" t="s">
        <v>68</v>
      </c>
      <c r="D26" s="4"/>
    </row>
    <row r="27" spans="1:7" ht="18" customHeight="1" x14ac:dyDescent="0.2">
      <c r="B27" s="18" t="s">
        <v>69</v>
      </c>
      <c r="C27" s="11" t="s">
        <v>70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71</v>
      </c>
      <c r="B29" s="4"/>
      <c r="D29" s="4"/>
    </row>
    <row r="30" spans="1:7" ht="18.75" customHeight="1" x14ac:dyDescent="0.2">
      <c r="A30" s="4"/>
      <c r="B30" s="4" t="s">
        <v>43</v>
      </c>
      <c r="C30" s="11" t="s">
        <v>72</v>
      </c>
      <c r="D30" s="4" t="s">
        <v>73</v>
      </c>
    </row>
    <row r="31" spans="1:7" ht="18" customHeight="1" x14ac:dyDescent="0.2">
      <c r="B31" s="21" t="s">
        <v>37</v>
      </c>
      <c r="C31" s="11" t="s">
        <v>74</v>
      </c>
      <c r="D31" s="19" t="s">
        <v>39</v>
      </c>
    </row>
    <row r="32" spans="1:7" ht="18" customHeight="1" x14ac:dyDescent="0.2">
      <c r="A32" s="1"/>
      <c r="B32" s="21" t="s">
        <v>40</v>
      </c>
      <c r="C32" s="11" t="s">
        <v>75</v>
      </c>
      <c r="D32" s="19" t="s">
        <v>55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topLeftCell="A16" workbookViewId="0"/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0</v>
      </c>
      <c r="B1" s="2"/>
      <c r="C1" s="3"/>
      <c r="D1" s="2"/>
    </row>
    <row r="2" spans="1:4" ht="18.75" customHeight="1" x14ac:dyDescent="0.2">
      <c r="A2" s="4"/>
      <c r="B2" s="4" t="s">
        <v>1</v>
      </c>
      <c r="C2" s="5">
        <v>26.8</v>
      </c>
      <c r="D2" s="4" t="s">
        <v>2</v>
      </c>
    </row>
    <row r="3" spans="1:4" ht="18.75" customHeight="1" x14ac:dyDescent="0.2">
      <c r="A3" s="4"/>
      <c r="B3" s="4" t="s">
        <v>3</v>
      </c>
      <c r="C3" s="6">
        <v>22400</v>
      </c>
      <c r="D3" s="4" t="s">
        <v>4</v>
      </c>
    </row>
    <row r="4" spans="1:4" ht="18.75" customHeight="1" x14ac:dyDescent="0.2">
      <c r="A4" s="4"/>
      <c r="B4" s="4" t="s">
        <v>5</v>
      </c>
      <c r="C4" s="7">
        <v>0.2</v>
      </c>
      <c r="D4" s="4"/>
    </row>
    <row r="5" spans="1:4" ht="18.75" customHeight="1" x14ac:dyDescent="0.2">
      <c r="A5" s="4"/>
      <c r="B5" s="4" t="s">
        <v>6</v>
      </c>
      <c r="C5" s="5">
        <v>4</v>
      </c>
      <c r="D5" s="4" t="s">
        <v>7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</v>
      </c>
      <c r="B7" s="2"/>
      <c r="C7" s="3"/>
      <c r="D7" s="2"/>
    </row>
    <row r="8" spans="1:4" ht="18.75" customHeight="1" x14ac:dyDescent="0.2">
      <c r="A8" s="4"/>
      <c r="B8" s="4" t="s">
        <v>9</v>
      </c>
      <c r="C8" s="5">
        <v>9.1</v>
      </c>
      <c r="D8" s="4" t="s">
        <v>10</v>
      </c>
    </row>
    <row r="9" spans="1:4" ht="18.75" customHeight="1" x14ac:dyDescent="0.2">
      <c r="A9" s="4"/>
      <c r="B9" s="4" t="s">
        <v>11</v>
      </c>
      <c r="C9" s="5">
        <v>16.3</v>
      </c>
      <c r="D9" s="4" t="s">
        <v>10</v>
      </c>
    </row>
    <row r="10" spans="1:4" ht="19.5" customHeight="1" x14ac:dyDescent="0.2">
      <c r="A10" s="4"/>
      <c r="B10" s="4" t="s">
        <v>12</v>
      </c>
      <c r="C10" s="10">
        <v>0.3</v>
      </c>
      <c r="D10" s="4" t="s">
        <v>10</v>
      </c>
    </row>
    <row r="11" spans="1:4" ht="18.75" customHeight="1" x14ac:dyDescent="0.2">
      <c r="A11" s="4"/>
      <c r="B11" s="4" t="s">
        <v>13</v>
      </c>
      <c r="C11" s="11">
        <f>C10*C9*C8</f>
        <v>44.498999999999995</v>
      </c>
      <c r="D11" s="4" t="s">
        <v>4</v>
      </c>
    </row>
    <row r="12" spans="1:4" ht="18.75" customHeight="1" x14ac:dyDescent="0.2">
      <c r="A12" s="4"/>
      <c r="B12" s="4" t="s">
        <v>14</v>
      </c>
      <c r="C12" s="11">
        <f>C8*C9*2</f>
        <v>296.66000000000003</v>
      </c>
      <c r="D12" s="4" t="s">
        <v>15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16</v>
      </c>
      <c r="B14" s="2"/>
      <c r="C14" s="3"/>
      <c r="D14" s="2"/>
    </row>
    <row r="15" spans="1:4" ht="19.5" customHeight="1" x14ac:dyDescent="0.2">
      <c r="A15" s="4"/>
      <c r="B15" s="4" t="s">
        <v>17</v>
      </c>
      <c r="C15" s="10">
        <v>30</v>
      </c>
      <c r="D15" s="4" t="s">
        <v>18</v>
      </c>
    </row>
    <row r="16" spans="1:4" ht="18.75" customHeight="1" x14ac:dyDescent="0.2">
      <c r="A16" s="4"/>
      <c r="B16" s="4" t="s">
        <v>19</v>
      </c>
      <c r="C16" s="11">
        <f>C15*C12/1000</f>
        <v>8.8998000000000008</v>
      </c>
      <c r="D16" s="4" t="s">
        <v>20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21</v>
      </c>
      <c r="B18" s="2"/>
      <c r="C18" s="3"/>
      <c r="D18" s="2"/>
    </row>
    <row r="19" spans="1:4" ht="18.75" customHeight="1" x14ac:dyDescent="0.2">
      <c r="A19" s="4"/>
      <c r="B19" s="4" t="s">
        <v>22</v>
      </c>
      <c r="C19" s="11">
        <f>C3/(C5*C2)</f>
        <v>208.955223880597</v>
      </c>
      <c r="D19" s="4" t="s">
        <v>23</v>
      </c>
    </row>
    <row r="20" spans="1:4" ht="18.75" customHeight="1" x14ac:dyDescent="0.2">
      <c r="A20" s="4"/>
      <c r="B20" s="4" t="s">
        <v>24</v>
      </c>
      <c r="C20" s="11">
        <f>C19/C4</f>
        <v>1044.7761194029849</v>
      </c>
      <c r="D20" s="4" t="s">
        <v>23</v>
      </c>
    </row>
    <row r="21" spans="1:4" ht="18.75" customHeight="1" x14ac:dyDescent="0.2">
      <c r="A21" s="4"/>
      <c r="B21" s="4" t="s">
        <v>25</v>
      </c>
      <c r="C21" s="11">
        <f>C20*C16</f>
        <v>9298.2985074626868</v>
      </c>
      <c r="D21" s="4" t="s">
        <v>26</v>
      </c>
    </row>
    <row r="22" spans="1:4" ht="17.25" customHeight="1" x14ac:dyDescent="0.2">
      <c r="A22" s="4"/>
      <c r="B22" s="4" t="s">
        <v>27</v>
      </c>
      <c r="C22" s="11">
        <f>C21/C11</f>
        <v>208.95522388059703</v>
      </c>
      <c r="D22" s="4" t="s">
        <v>28</v>
      </c>
    </row>
    <row r="23" spans="1:4" ht="17.25" customHeight="1" x14ac:dyDescent="0.2">
      <c r="A23" s="4"/>
      <c r="B23" s="4" t="s">
        <v>29</v>
      </c>
      <c r="C23" s="11">
        <f>C22*C8</f>
        <v>1901.4925373134329</v>
      </c>
      <c r="D23" s="4" t="s">
        <v>30</v>
      </c>
    </row>
    <row r="24" spans="1:4" ht="17.25" customHeight="1" x14ac:dyDescent="0.2">
      <c r="A24" s="4"/>
      <c r="B24" s="4" t="s">
        <v>31</v>
      </c>
      <c r="C24" s="12">
        <f>C23/100000</f>
        <v>1.9014925373134327E-2</v>
      </c>
      <c r="D24" s="4" t="s">
        <v>32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33</v>
      </c>
      <c r="C26" s="13">
        <f>C21/(C9*C10)</f>
        <v>1901.4925373134331</v>
      </c>
      <c r="D26" s="4" t="s">
        <v>30</v>
      </c>
    </row>
    <row r="27" spans="1:4" ht="17.25" customHeight="1" x14ac:dyDescent="0.25">
      <c r="B27" s="14" t="s">
        <v>34</v>
      </c>
      <c r="C27" s="15">
        <f>C26/100000</f>
        <v>1.9014925373134331E-2</v>
      </c>
      <c r="D27" s="4" t="s">
        <v>32</v>
      </c>
    </row>
    <row r="28" spans="1:4" ht="17.25" customHeight="1" x14ac:dyDescent="0.25">
      <c r="B28" s="14" t="s">
        <v>34</v>
      </c>
      <c r="C28" s="13">
        <f>C26/3600</f>
        <v>0.52819237147595366</v>
      </c>
      <c r="D28" s="4" t="s">
        <v>35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2022-09-19T15:19:45Z</dcterms:modified>
</cp:coreProperties>
</file>