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TATIST\49611\Veröffentlichungen\Internet\"/>
    </mc:Choice>
  </mc:AlternateContent>
  <xr:revisionPtr revIDLastSave="0" documentId="13_ncr:1_{635EA0E0-164F-4BFB-8203-7C63BAFF0193}" xr6:coauthVersionLast="36" xr6:coauthVersionMax="36" xr10:uidLastSave="{00000000-0000-0000-0000-000000000000}"/>
  <bookViews>
    <workbookView xWindow="0" yWindow="0" windowWidth="12510" windowHeight="678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C28" i="3"/>
  <c r="D29" i="3"/>
  <c r="D30" i="3"/>
  <c r="D31" i="3"/>
  <c r="D32" i="3"/>
  <c r="D33" i="3"/>
  <c r="D27" i="3"/>
  <c r="G18" i="4"/>
  <c r="D19" i="3"/>
  <c r="D20" i="3"/>
  <c r="D21" i="3"/>
  <c r="D22" i="3"/>
  <c r="D23" i="3"/>
  <c r="D18" i="3"/>
  <c r="G19" i="4"/>
  <c r="C19" i="3" l="1"/>
  <c r="C20" i="3"/>
  <c r="C21" i="3"/>
  <c r="C22" i="3"/>
  <c r="C23" i="3"/>
  <c r="C18" i="3"/>
  <c r="B19" i="4" l="1"/>
  <c r="C19" i="4"/>
  <c r="D19" i="4"/>
  <c r="E19" i="4"/>
  <c r="F19" i="4"/>
  <c r="G20" i="4"/>
  <c r="B20" i="4"/>
  <c r="C20" i="4"/>
  <c r="D20" i="4"/>
  <c r="E20" i="4"/>
  <c r="F20" i="4"/>
  <c r="G21" i="4"/>
  <c r="B21" i="4"/>
  <c r="C21" i="4"/>
  <c r="D21" i="4"/>
  <c r="E21" i="4"/>
  <c r="F21" i="4"/>
  <c r="G22" i="4"/>
  <c r="B22" i="4"/>
  <c r="C22" i="4"/>
  <c r="D22" i="4"/>
  <c r="E22" i="4"/>
  <c r="F22" i="4"/>
  <c r="G23" i="4"/>
  <c r="B23" i="4"/>
  <c r="C23" i="4"/>
  <c r="D23" i="4"/>
  <c r="E23" i="4"/>
  <c r="F23" i="4"/>
  <c r="F18" i="4"/>
  <c r="E18" i="4"/>
  <c r="D18" i="4"/>
  <c r="C18" i="4"/>
  <c r="B18" i="4"/>
  <c r="C33" i="3"/>
  <c r="C32" i="3"/>
  <c r="C31" i="3"/>
  <c r="C30" i="3"/>
  <c r="C29" i="3"/>
  <c r="C27" i="3"/>
  <c r="B22" i="3"/>
  <c r="B21" i="3"/>
  <c r="B20" i="3"/>
  <c r="B19" i="3"/>
  <c r="B18" i="3"/>
  <c r="N32" i="1"/>
  <c r="M32" i="1"/>
  <c r="L32" i="1"/>
  <c r="I32" i="1"/>
  <c r="H32" i="1"/>
  <c r="G32" i="1"/>
  <c r="F32" i="1"/>
  <c r="E32" i="1"/>
  <c r="D32" i="1"/>
  <c r="C32" i="1"/>
  <c r="N31" i="1"/>
  <c r="M31" i="1"/>
  <c r="L31" i="1"/>
  <c r="I31" i="1"/>
  <c r="H31" i="1"/>
  <c r="G31" i="1"/>
  <c r="F31" i="1"/>
  <c r="E31" i="1"/>
  <c r="D31" i="1"/>
  <c r="C31" i="1"/>
  <c r="N30" i="1"/>
  <c r="M30" i="1"/>
  <c r="L30" i="1"/>
  <c r="I30" i="1"/>
  <c r="H30" i="1"/>
  <c r="G30" i="1"/>
  <c r="F30" i="1"/>
  <c r="E30" i="1"/>
  <c r="D30" i="1"/>
  <c r="C30" i="1"/>
  <c r="N29" i="1"/>
  <c r="M29" i="1"/>
  <c r="L29" i="1"/>
  <c r="I29" i="1"/>
  <c r="H29" i="1"/>
  <c r="G29" i="1"/>
  <c r="F29" i="1"/>
  <c r="E29" i="1"/>
  <c r="D29" i="1"/>
  <c r="C29" i="1"/>
  <c r="N28" i="1"/>
  <c r="M28" i="1"/>
  <c r="L28" i="1"/>
  <c r="I28" i="1"/>
  <c r="H28" i="1"/>
  <c r="G28" i="1"/>
  <c r="F28" i="1"/>
  <c r="E28" i="1"/>
  <c r="D28" i="1"/>
  <c r="C28" i="1"/>
  <c r="N27" i="1"/>
  <c r="M27" i="1"/>
  <c r="L27" i="1"/>
  <c r="I27" i="1"/>
  <c r="H27" i="1"/>
  <c r="G27" i="1"/>
  <c r="F27" i="1"/>
  <c r="E27" i="1"/>
  <c r="D27" i="1"/>
  <c r="C27" i="1"/>
  <c r="N26" i="1"/>
  <c r="M26" i="1"/>
  <c r="L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<sst xmlns="http://schemas.openxmlformats.org/spreadsheetml/2006/main" count="146" uniqueCount="55">
  <si>
    <t>Antriebsart</t>
  </si>
  <si>
    <t>Anzahl</t>
  </si>
  <si>
    <t>Kraftfahrzeuge insgesamt</t>
  </si>
  <si>
    <t>.</t>
  </si>
  <si>
    <t>Anteil an insgesamt %</t>
  </si>
  <si>
    <t xml:space="preserve">Quelle: Landesamt für Bürger- und Ordnungsangelegenheit (Labo) </t>
  </si>
  <si>
    <t>Personenkraftwagen</t>
  </si>
  <si>
    <t>Insgesamt</t>
  </si>
  <si>
    <t>darunter Private</t>
  </si>
  <si>
    <t>Private PKW's je 100 Einwohner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</si>
  <si>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</si>
  <si>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</si>
  <si>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</si>
  <si>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</si>
  <si>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</si>
  <si>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</si>
  <si>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</si>
  <si>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</si>
  <si>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</si>
  <si>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</si>
  <si>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</si>
  <si>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</si>
  <si>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Benzin</t>
  </si>
  <si>
    <t>Diesel</t>
  </si>
  <si>
    <t>Benzin/Gas</t>
  </si>
  <si>
    <t xml:space="preserve">Elektro    </t>
  </si>
  <si>
    <t>Elektro/Kombi (einschl. Plug-in Hybrid)</t>
  </si>
  <si>
    <t>sonstige</t>
  </si>
  <si>
    <t>1 Einschließlich der KfZ's die keinen Bezirk zugeordnet werden konnten.</t>
  </si>
  <si>
    <t>_____</t>
  </si>
  <si>
    <t>Berlin¹</t>
  </si>
  <si>
    <t>Veränderungsrate in %</t>
  </si>
  <si>
    <t>Schlüssel-Nummer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</si>
  <si>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</si>
  <si>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</si>
  <si>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</si>
  <si>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</si>
  <si>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</si>
  <si>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</si>
  <si>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</si>
  <si>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</si>
  <si>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</si>
  <si>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</si>
  <si>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</si>
  <si>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</si>
  <si>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Erstzulassungen von Kraftfahrzeuge (ohne Außerbetriebsetzungen) nach Antriebsart 2021 und 2022</t>
  </si>
  <si>
    <t>Kraftomnibusse</t>
  </si>
  <si>
    <t>Krafträder</t>
  </si>
  <si>
    <t>Lastkraftwagen</t>
  </si>
  <si>
    <t>sonstige KFZ</t>
  </si>
  <si>
    <t>Personen-kraftwagen</t>
  </si>
  <si>
    <t xml:space="preserve">Diese Seite steht unter einer Creative Commons Namensnennung 3.0 Deutschland Lizenz. </t>
  </si>
  <si>
    <t>Erstzulassungen von Kraftfahrzeuge (ohne Außerbetriebsetzungen) nach Antriebsart 2023</t>
  </si>
  <si>
    <t>Bestand an Personenkraftwagen 2023</t>
  </si>
  <si>
    <t>Angemeldete Kraftfahrzeuge (ohne Außerbetriebsetzungen) nach Antriebsart 2010 bis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</si>
</sst>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–\ #,##0;\–"/>
    <numFmt numFmtId="165" formatCode="0_,_0"/>
    <numFmt numFmtId="166" formatCode="#,##0.0;\–\ #,##0.0;\–"/>
    <numFmt numFmtId="167" formatCode="#\ ###\ ###"/>
    <numFmt numFmtId="168" formatCode="0.0"/>
    <numFmt numFmtId="169" formatCode="#\ ###\ ##0;\–\ #\ ###\ ##0"/>
  </numFmts>
  <fonts count="1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7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0" xfId="0" applyFont="1" applyProtection="1">
      <protection locked="0"/>
    </xf>
    <xf numFmtId="169" fontId="8" fillId="0" borderId="0" xfId="1" applyNumberFormat="1" applyFont="1"/>
    <xf numFmtId="169" fontId="8" fillId="0" borderId="0" xfId="1" applyNumberFormat="1" applyFont="1" applyAlignment="1">
      <alignment horizontal="right"/>
    </xf>
    <xf numFmtId="0" fontId="2" fillId="0" borderId="0" xfId="0" applyFont="1" applyAlignment="1" applyProtection="1">
      <alignment horizontal="left" indent="1"/>
      <protection locked="0"/>
    </xf>
    <xf numFmtId="169" fontId="2" fillId="0" borderId="0" xfId="1" applyNumberFormat="1" applyFont="1"/>
    <xf numFmtId="169" fontId="2" fillId="0" borderId="0" xfId="1" applyNumberFormat="1" applyFont="1" applyAlignment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169" fontId="6" fillId="0" borderId="0" xfId="0" applyNumberFormat="1" applyFont="1"/>
    <xf numFmtId="165" fontId="10" fillId="0" borderId="0" xfId="1" applyNumberFormat="1" applyFont="1"/>
    <xf numFmtId="165" fontId="10" fillId="0" borderId="0" xfId="1" applyNumberFormat="1" applyFont="1" applyAlignment="1">
      <alignment horizontal="right"/>
    </xf>
    <xf numFmtId="166" fontId="11" fillId="0" borderId="0" xfId="0" applyNumberFormat="1" applyFont="1" applyAlignment="1">
      <alignment horizontal="right" vertical="center"/>
    </xf>
    <xf numFmtId="166" fontId="6" fillId="0" borderId="0" xfId="0" applyNumberFormat="1" applyFont="1"/>
    <xf numFmtId="168" fontId="11" fillId="0" borderId="0" xfId="0" applyNumberFormat="1" applyFont="1"/>
    <xf numFmtId="2" fontId="12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0" xfId="0" quotePrefix="1" applyFont="1"/>
    <xf numFmtId="0" fontId="2" fillId="0" borderId="0" xfId="2" applyFont="1" applyProtection="1">
      <protection locked="0"/>
    </xf>
    <xf numFmtId="167" fontId="6" fillId="0" borderId="0" xfId="0" applyNumberFormat="1" applyFont="1"/>
    <xf numFmtId="0" fontId="6" fillId="0" borderId="0" xfId="0" applyFont="1" applyBorder="1" applyAlignment="1">
      <alignment horizontal="right" vertical="center"/>
    </xf>
    <xf numFmtId="0" fontId="13" fillId="0" borderId="0" xfId="0" applyFont="1" applyBorder="1"/>
    <xf numFmtId="0" fontId="2" fillId="0" borderId="0" xfId="0" applyFont="1" applyBorder="1"/>
    <xf numFmtId="167" fontId="5" fillId="0" borderId="0" xfId="0" applyNumberFormat="1" applyFont="1" applyFill="1" applyBorder="1"/>
    <xf numFmtId="167" fontId="12" fillId="0" borderId="0" xfId="0" applyNumberFormat="1" applyFont="1"/>
    <xf numFmtId="0" fontId="2" fillId="0" borderId="0" xfId="0" applyFont="1" applyAlignment="1" applyProtection="1">
      <alignment wrapText="1"/>
      <protection locked="0"/>
    </xf>
    <xf numFmtId="0" fontId="12" fillId="0" borderId="0" xfId="0" applyFont="1" applyAlignment="1">
      <alignment horizontal="center"/>
    </xf>
    <xf numFmtId="168" fontId="11" fillId="0" borderId="0" xfId="0" applyNumberFormat="1" applyFont="1" applyAlignment="1">
      <alignment horizontal="right" vertical="center"/>
    </xf>
    <xf numFmtId="2" fontId="14" fillId="0" borderId="0" xfId="0" applyNumberFormat="1" applyFont="1"/>
    <xf numFmtId="0" fontId="2" fillId="0" borderId="0" xfId="0" applyFont="1" applyAlignment="1" applyProtection="1">
      <alignment horizontal="left" vertical="center" wrapText="1" indent="1"/>
      <protection locked="0"/>
    </xf>
    <xf numFmtId="0" fontId="5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167" fontId="6" fillId="0" borderId="0" xfId="0" applyNumberFormat="1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vertical="center" wrapText="1"/>
    </xf>
    <xf numFmtId="168" fontId="12" fillId="0" borderId="0" xfId="0" applyNumberFormat="1" applyFont="1" applyFill="1" applyBorder="1" applyAlignment="1">
      <alignment horizontal="right" vertical="center"/>
    </xf>
    <xf numFmtId="168" fontId="12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inden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6" fontId="12" fillId="0" borderId="0" xfId="0" applyNumberFormat="1" applyFont="1"/>
    <xf numFmtId="0" fontId="16" fillId="0" borderId="0" xfId="3" applyFont="1"/>
    <xf numFmtId="1" fontId="2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0" fontId="17" fillId="0" borderId="0" xfId="0" applyNumberFormat="1" applyFont="1" applyFill="1" applyBorder="1"/>
    <xf numFmtId="0" fontId="0" fillId="0" borderId="0" xfId="0" applyFill="1" applyBorder="1"/>
    <xf numFmtId="3" fontId="5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3" fontId="5" fillId="0" borderId="0" xfId="0" applyNumberFormat="1" applyFont="1" applyFill="1" applyBorder="1"/>
    <xf numFmtId="3" fontId="0" fillId="0" borderId="0" xfId="0" applyNumberFormat="1"/>
    <xf numFmtId="3" fontId="6" fillId="0" borderId="0" xfId="0" applyNumberFormat="1" applyFont="1"/>
    <xf numFmtId="3" fontId="6" fillId="0" borderId="0" xfId="0" applyNumberFormat="1" applyFont="1" applyFill="1" applyBorder="1"/>
    <xf numFmtId="3" fontId="17" fillId="0" borderId="0" xfId="0" applyNumberFormat="1" applyFont="1"/>
    <xf numFmtId="168" fontId="18" fillId="0" borderId="0" xfId="0" applyNumberFormat="1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7" fontId="12" fillId="0" borderId="0" xfId="0" applyNumberFormat="1" applyFont="1" applyAlignment="1">
      <alignment horizontal="center"/>
    </xf>
    <xf numFmtId="167" fontId="1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">
    <cellStyle name="Standard" xfId="0" builtinId="0"/>
    <cellStyle name="Standard 2" xfId="3" xr:uid="{33B62FE8-D830-4E23-BAC5-449663C8D5DC}"/>
    <cellStyle name="Standard 9" xfId="2" xr:uid="{00000000-0005-0000-0000-000001000000}"/>
    <cellStyle name="Standard_Bev#AlDt909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28575</xdr:rowOff>
    </xdr:from>
    <xdr:to>
      <xdr:col>0</xdr:col>
      <xdr:colOff>1356210</xdr:colOff>
      <xdr:row>1</xdr:row>
      <xdr:rowOff>7924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9C9ED0B-3862-4571-BF48-FFB1D95FE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8575"/>
          <a:ext cx="1251435" cy="46512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34</xdr:row>
      <xdr:rowOff>66675</xdr:rowOff>
    </xdr:from>
    <xdr:to>
      <xdr:col>0</xdr:col>
      <xdr:colOff>1091564</xdr:colOff>
      <xdr:row>36</xdr:row>
      <xdr:rowOff>48454</xdr:rowOff>
    </xdr:to>
    <xdr:pic>
      <xdr:nvPicPr>
        <xdr:cNvPr id="3" name="Picture 2" descr="Icon CC BY">
          <a:extLst>
            <a:ext uri="{FF2B5EF4-FFF2-40B4-BE49-F238E27FC236}">
              <a16:creationId xmlns:a16="http://schemas.microsoft.com/office/drawing/2014/main" id="{94957F01-797D-44A7-AED7-6BE1E2BE6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800850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727560</xdr:colOff>
      <xdr:row>1</xdr:row>
      <xdr:rowOff>7924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3282213-BDAC-4B1F-8611-6EDA5474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8575"/>
          <a:ext cx="1251435" cy="46512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25</xdr:row>
      <xdr:rowOff>85725</xdr:rowOff>
    </xdr:from>
    <xdr:to>
      <xdr:col>1</xdr:col>
      <xdr:colOff>520064</xdr:colOff>
      <xdr:row>27</xdr:row>
      <xdr:rowOff>143704</xdr:rowOff>
    </xdr:to>
    <xdr:pic>
      <xdr:nvPicPr>
        <xdr:cNvPr id="3" name="Picture 2" descr="Icon CC BY">
          <a:extLst>
            <a:ext uri="{FF2B5EF4-FFF2-40B4-BE49-F238E27FC236}">
              <a16:creationId xmlns:a16="http://schemas.microsoft.com/office/drawing/2014/main" id="{B69CFD13-7056-4328-8BA7-B0EFA5257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219575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1299060</xdr:colOff>
      <xdr:row>0</xdr:row>
      <xdr:rowOff>474649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926F3C1-D59A-4F6E-B5A1-BBB7B531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1251435" cy="46512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35</xdr:row>
      <xdr:rowOff>57150</xdr:rowOff>
    </xdr:from>
    <xdr:to>
      <xdr:col>0</xdr:col>
      <xdr:colOff>1091564</xdr:colOff>
      <xdr:row>37</xdr:row>
      <xdr:rowOff>38929</xdr:rowOff>
    </xdr:to>
    <xdr:pic>
      <xdr:nvPicPr>
        <xdr:cNvPr id="3" name="Picture 2" descr="Icon CC BY">
          <a:extLst>
            <a:ext uri="{FF2B5EF4-FFF2-40B4-BE49-F238E27FC236}">
              <a16:creationId xmlns:a16="http://schemas.microsoft.com/office/drawing/2014/main" id="{94ECC63C-2B1B-4E44-B3B6-6CDB08388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019925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0</xdr:col>
      <xdr:colOff>1299060</xdr:colOff>
      <xdr:row>1</xdr:row>
      <xdr:rowOff>7924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3721757-9D7E-496A-8E13-8C8569A99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8575"/>
          <a:ext cx="1251435" cy="46512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26</xdr:row>
      <xdr:rowOff>38100</xdr:rowOff>
    </xdr:from>
    <xdr:to>
      <xdr:col>0</xdr:col>
      <xdr:colOff>1091564</xdr:colOff>
      <xdr:row>28</xdr:row>
      <xdr:rowOff>19879</xdr:rowOff>
    </xdr:to>
    <xdr:pic>
      <xdr:nvPicPr>
        <xdr:cNvPr id="3" name="Picture 2" descr="Icon CC BY">
          <a:extLst>
            <a:ext uri="{FF2B5EF4-FFF2-40B4-BE49-F238E27FC236}">
              <a16:creationId xmlns:a16="http://schemas.microsoft.com/office/drawing/2014/main" id="{95535E86-5196-4D9F-BFDE-9DBE0353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400675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4" zoomScaleNormal="100" workbookViewId="0">
      <selection activeCell="O26" sqref="O26:O32"/>
    </sheetView>
  </sheetViews>
  <sheetFormatPr baseColWidth="10" defaultColWidth="11.5703125" defaultRowHeight="15" x14ac:dyDescent="0.25"/>
  <cols>
    <col min="1" max="1" width="27.28515625" style="4" customWidth="1"/>
    <col min="2" max="14" width="11.5703125" style="4"/>
  </cols>
  <sheetData>
    <row r="1" spans="1:15" ht="38.25" customHeight="1" x14ac:dyDescent="0.25"/>
    <row r="3" spans="1:15" s="1" customFormat="1" ht="12" x14ac:dyDescent="0.2">
      <c r="A3" s="3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15" x14ac:dyDescent="0.25">
      <c r="A5" s="5" t="s">
        <v>0</v>
      </c>
      <c r="B5" s="6">
        <v>2010</v>
      </c>
      <c r="C5" s="6">
        <v>2011</v>
      </c>
      <c r="D5" s="6">
        <v>2012</v>
      </c>
      <c r="E5" s="6">
        <v>2013</v>
      </c>
      <c r="F5" s="6">
        <v>2014</v>
      </c>
      <c r="G5" s="6">
        <v>2015</v>
      </c>
      <c r="H5" s="6">
        <v>2016</v>
      </c>
      <c r="I5" s="6">
        <v>2017</v>
      </c>
      <c r="J5" s="6">
        <v>2018</v>
      </c>
      <c r="K5" s="6">
        <v>2019</v>
      </c>
      <c r="L5" s="7">
        <v>2020</v>
      </c>
      <c r="M5" s="7">
        <v>2021</v>
      </c>
      <c r="N5" s="7">
        <v>2022</v>
      </c>
      <c r="O5" s="55">
        <v>2023</v>
      </c>
    </row>
    <row r="7" spans="1:15" x14ac:dyDescent="0.25">
      <c r="B7" s="69" t="s">
        <v>1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5" x14ac:dyDescent="0.25">
      <c r="A8" s="8" t="s">
        <v>2</v>
      </c>
      <c r="B8" s="9">
        <v>1299489</v>
      </c>
      <c r="C8" s="9">
        <v>1320808</v>
      </c>
      <c r="D8" s="9">
        <v>1340207</v>
      </c>
      <c r="E8" s="9">
        <v>1349589</v>
      </c>
      <c r="F8" s="9">
        <v>1366787</v>
      </c>
      <c r="G8" s="9">
        <v>1384290</v>
      </c>
      <c r="H8" s="9">
        <v>1406494</v>
      </c>
      <c r="I8" s="9">
        <v>1417209</v>
      </c>
      <c r="J8" s="10" t="s">
        <v>3</v>
      </c>
      <c r="K8" s="9">
        <v>1446997</v>
      </c>
      <c r="L8" s="9">
        <v>1467725</v>
      </c>
      <c r="M8" s="9">
        <v>1486300</v>
      </c>
      <c r="N8" s="9">
        <v>1497088</v>
      </c>
      <c r="O8" s="9">
        <v>1500398</v>
      </c>
    </row>
    <row r="9" spans="1:15" x14ac:dyDescent="0.25">
      <c r="A9" s="11" t="s">
        <v>22</v>
      </c>
      <c r="B9" s="12">
        <v>988068</v>
      </c>
      <c r="C9" s="12">
        <v>987361</v>
      </c>
      <c r="D9" s="12">
        <v>982637</v>
      </c>
      <c r="E9" s="12">
        <v>971236</v>
      </c>
      <c r="F9" s="12">
        <v>966418</v>
      </c>
      <c r="G9" s="12">
        <v>961654</v>
      </c>
      <c r="H9" s="12">
        <v>965287</v>
      </c>
      <c r="I9" s="12">
        <v>971770</v>
      </c>
      <c r="J9" s="13" t="s">
        <v>3</v>
      </c>
      <c r="K9" s="12">
        <v>996090</v>
      </c>
      <c r="L9" s="12">
        <v>1005643</v>
      </c>
      <c r="M9" s="12">
        <v>994490</v>
      </c>
      <c r="N9" s="12">
        <v>973757</v>
      </c>
      <c r="O9" s="12">
        <v>954759</v>
      </c>
    </row>
    <row r="10" spans="1:15" x14ac:dyDescent="0.25">
      <c r="A10" s="11" t="s">
        <v>23</v>
      </c>
      <c r="B10" s="12">
        <v>293536</v>
      </c>
      <c r="C10" s="12">
        <v>312920</v>
      </c>
      <c r="D10" s="12">
        <v>334015</v>
      </c>
      <c r="E10" s="12">
        <v>352405</v>
      </c>
      <c r="F10" s="12">
        <v>372597</v>
      </c>
      <c r="G10" s="12">
        <v>393087</v>
      </c>
      <c r="H10" s="12">
        <v>410142</v>
      </c>
      <c r="I10" s="12">
        <v>411967</v>
      </c>
      <c r="J10" s="13" t="s">
        <v>3</v>
      </c>
      <c r="K10" s="12">
        <v>402799</v>
      </c>
      <c r="L10" s="12">
        <v>396163</v>
      </c>
      <c r="M10" s="12">
        <v>397062</v>
      </c>
      <c r="N10" s="12">
        <v>391084</v>
      </c>
      <c r="O10" s="12">
        <v>385199</v>
      </c>
    </row>
    <row r="11" spans="1:15" x14ac:dyDescent="0.25">
      <c r="A11" s="11" t="s">
        <v>24</v>
      </c>
      <c r="B11" s="12">
        <v>12461</v>
      </c>
      <c r="C11" s="12">
        <v>14097</v>
      </c>
      <c r="D11" s="12">
        <v>15749</v>
      </c>
      <c r="E11" s="12">
        <v>16326</v>
      </c>
      <c r="F11" s="12">
        <v>16539</v>
      </c>
      <c r="G11" s="12">
        <v>16356</v>
      </c>
      <c r="H11" s="12">
        <v>15658</v>
      </c>
      <c r="I11" s="12">
        <v>14901</v>
      </c>
      <c r="J11" s="13" t="s">
        <v>3</v>
      </c>
      <c r="K11" s="12">
        <v>14046</v>
      </c>
      <c r="L11" s="12">
        <v>13472</v>
      </c>
      <c r="M11" s="12">
        <v>12794</v>
      </c>
      <c r="N11" s="12">
        <v>12408</v>
      </c>
      <c r="O11" s="12">
        <v>11634</v>
      </c>
    </row>
    <row r="12" spans="1:15" x14ac:dyDescent="0.25">
      <c r="A12" s="11" t="s">
        <v>25</v>
      </c>
      <c r="B12" s="12">
        <v>236</v>
      </c>
      <c r="C12" s="12">
        <v>343</v>
      </c>
      <c r="D12" s="12">
        <v>591</v>
      </c>
      <c r="E12" s="12">
        <v>919</v>
      </c>
      <c r="F12" s="12">
        <v>1140</v>
      </c>
      <c r="G12" s="12">
        <v>1789</v>
      </c>
      <c r="H12" s="12">
        <v>2073</v>
      </c>
      <c r="I12" s="12">
        <v>2446</v>
      </c>
      <c r="J12" s="13" t="s">
        <v>3</v>
      </c>
      <c r="K12" s="12">
        <v>5724</v>
      </c>
      <c r="L12" s="12">
        <v>9680</v>
      </c>
      <c r="M12" s="12">
        <v>17996</v>
      </c>
      <c r="N12" s="12">
        <v>32661</v>
      </c>
      <c r="O12" s="12">
        <v>42751</v>
      </c>
    </row>
    <row r="13" spans="1:15" x14ac:dyDescent="0.25">
      <c r="A13" s="11" t="s">
        <v>26</v>
      </c>
      <c r="B13" s="12">
        <v>2452</v>
      </c>
      <c r="C13" s="12">
        <v>3248</v>
      </c>
      <c r="D13" s="12">
        <v>4294</v>
      </c>
      <c r="E13" s="12">
        <v>5691</v>
      </c>
      <c r="F13" s="12">
        <v>7075</v>
      </c>
      <c r="G13" s="12">
        <v>8445</v>
      </c>
      <c r="H13" s="12">
        <v>10500</v>
      </c>
      <c r="I13" s="12">
        <v>13306</v>
      </c>
      <c r="J13" s="13" t="s">
        <v>3</v>
      </c>
      <c r="K13" s="12">
        <v>25281</v>
      </c>
      <c r="L13" s="12">
        <v>39604</v>
      </c>
      <c r="M13" s="12">
        <v>60769</v>
      </c>
      <c r="N13" s="12">
        <v>84019</v>
      </c>
      <c r="O13" s="12">
        <v>102960</v>
      </c>
    </row>
    <row r="14" spans="1:15" x14ac:dyDescent="0.25">
      <c r="A14" s="14" t="s">
        <v>27</v>
      </c>
      <c r="B14" s="12">
        <v>2736</v>
      </c>
      <c r="C14" s="12">
        <v>2839</v>
      </c>
      <c r="D14" s="12">
        <v>2921</v>
      </c>
      <c r="E14" s="12">
        <v>3012</v>
      </c>
      <c r="F14" s="12">
        <v>3018</v>
      </c>
      <c r="G14" s="12">
        <v>2959</v>
      </c>
      <c r="H14" s="12">
        <v>2834</v>
      </c>
      <c r="I14" s="12">
        <v>2819</v>
      </c>
      <c r="J14" s="13" t="s">
        <v>3</v>
      </c>
      <c r="K14" s="12">
        <v>3057</v>
      </c>
      <c r="L14" s="12">
        <v>3163</v>
      </c>
      <c r="M14" s="12">
        <v>3189</v>
      </c>
      <c r="N14" s="12">
        <v>3159</v>
      </c>
      <c r="O14" s="12">
        <v>3095</v>
      </c>
    </row>
    <row r="15" spans="1:15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N15" s="17"/>
    </row>
    <row r="16" spans="1:15" x14ac:dyDescent="0.25">
      <c r="A16" s="15"/>
      <c r="B16" s="70" t="s">
        <v>4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1:15" x14ac:dyDescent="0.25">
      <c r="A17" s="8" t="s">
        <v>2</v>
      </c>
      <c r="B17" s="18">
        <v>100</v>
      </c>
      <c r="C17" s="18">
        <v>100</v>
      </c>
      <c r="D17" s="18">
        <v>100</v>
      </c>
      <c r="E17" s="18">
        <v>100</v>
      </c>
      <c r="F17" s="18">
        <v>100</v>
      </c>
      <c r="G17" s="18">
        <v>100</v>
      </c>
      <c r="H17" s="18">
        <v>100</v>
      </c>
      <c r="I17" s="18">
        <v>100</v>
      </c>
      <c r="J17" s="19" t="s">
        <v>3</v>
      </c>
      <c r="K17" s="18">
        <v>100</v>
      </c>
      <c r="L17" s="18">
        <v>100</v>
      </c>
      <c r="M17" s="18">
        <v>100</v>
      </c>
      <c r="N17" s="18">
        <v>100</v>
      </c>
      <c r="O17" s="18">
        <v>100</v>
      </c>
    </row>
    <row r="18" spans="1:15" x14ac:dyDescent="0.25">
      <c r="A18" s="11" t="s">
        <v>22</v>
      </c>
      <c r="B18" s="20">
        <v>76</v>
      </c>
      <c r="C18" s="20">
        <v>74.8</v>
      </c>
      <c r="D18" s="20">
        <v>73.3</v>
      </c>
      <c r="E18" s="20">
        <v>72</v>
      </c>
      <c r="F18" s="20">
        <v>70.7</v>
      </c>
      <c r="G18" s="20">
        <v>69.5</v>
      </c>
      <c r="H18" s="20">
        <v>68.599999999999994</v>
      </c>
      <c r="I18" s="20">
        <v>68.599999999999994</v>
      </c>
      <c r="J18" s="20" t="s">
        <v>3</v>
      </c>
      <c r="K18" s="20">
        <v>68.8</v>
      </c>
      <c r="L18" s="20">
        <v>68.5</v>
      </c>
      <c r="M18" s="20">
        <v>66.910448765390555</v>
      </c>
      <c r="N18" s="20">
        <v>65.043404262140896</v>
      </c>
      <c r="O18" s="20">
        <v>63.633715854060057</v>
      </c>
    </row>
    <row r="19" spans="1:15" x14ac:dyDescent="0.25">
      <c r="A19" s="11" t="s">
        <v>23</v>
      </c>
      <c r="B19" s="20">
        <v>22.6</v>
      </c>
      <c r="C19" s="20">
        <v>23.7</v>
      </c>
      <c r="D19" s="20">
        <v>24.9</v>
      </c>
      <c r="E19" s="20">
        <v>26.1</v>
      </c>
      <c r="F19" s="20">
        <v>27.3</v>
      </c>
      <c r="G19" s="20">
        <v>28.4</v>
      </c>
      <c r="H19" s="20">
        <v>29.2</v>
      </c>
      <c r="I19" s="20">
        <v>29.1</v>
      </c>
      <c r="J19" s="20" t="s">
        <v>3</v>
      </c>
      <c r="K19" s="20">
        <v>27.8</v>
      </c>
      <c r="L19" s="20">
        <v>27</v>
      </c>
      <c r="M19" s="20">
        <v>26.714795128843438</v>
      </c>
      <c r="N19" s="20">
        <v>26.122980078659371</v>
      </c>
      <c r="O19" s="20">
        <v>25.673121398455613</v>
      </c>
    </row>
    <row r="20" spans="1:15" x14ac:dyDescent="0.25">
      <c r="A20" s="11" t="s">
        <v>24</v>
      </c>
      <c r="B20" s="20">
        <v>1</v>
      </c>
      <c r="C20" s="20">
        <v>1.1000000000000001</v>
      </c>
      <c r="D20" s="20">
        <v>1.2</v>
      </c>
      <c r="E20" s="20">
        <v>1.2</v>
      </c>
      <c r="F20" s="20">
        <v>1.2</v>
      </c>
      <c r="G20" s="20">
        <v>1.2</v>
      </c>
      <c r="H20" s="20">
        <v>1.1000000000000001</v>
      </c>
      <c r="I20" s="20">
        <v>1.1000000000000001</v>
      </c>
      <c r="J20" s="20" t="s">
        <v>3</v>
      </c>
      <c r="K20" s="20">
        <v>1</v>
      </c>
      <c r="L20" s="20">
        <v>0.9</v>
      </c>
      <c r="M20" s="20">
        <v>0.86079526340577273</v>
      </c>
      <c r="N20" s="20">
        <v>0.8288089945280438</v>
      </c>
      <c r="O20" s="20">
        <v>0.7753942620558012</v>
      </c>
    </row>
    <row r="21" spans="1:15" x14ac:dyDescent="0.25">
      <c r="A21" s="11" t="s">
        <v>25</v>
      </c>
      <c r="B21" s="20">
        <v>0</v>
      </c>
      <c r="C21" s="20">
        <v>0</v>
      </c>
      <c r="D21" s="20">
        <v>0</v>
      </c>
      <c r="E21" s="20">
        <v>0.1</v>
      </c>
      <c r="F21" s="20">
        <v>0.1</v>
      </c>
      <c r="G21" s="20">
        <v>0.1</v>
      </c>
      <c r="H21" s="20">
        <v>0.1</v>
      </c>
      <c r="I21" s="20">
        <v>0.2</v>
      </c>
      <c r="J21" s="20" t="s">
        <v>3</v>
      </c>
      <c r="K21" s="20">
        <v>0.4</v>
      </c>
      <c r="L21" s="20">
        <v>0.7</v>
      </c>
      <c r="M21" s="20">
        <v>1.2107918993473727</v>
      </c>
      <c r="N21" s="20">
        <v>2.1816352812927495</v>
      </c>
      <c r="O21" s="20">
        <v>2.8493106495743126</v>
      </c>
    </row>
    <row r="22" spans="1:15" x14ac:dyDescent="0.25">
      <c r="A22" s="11" t="s">
        <v>26</v>
      </c>
      <c r="B22" s="20">
        <v>0.2</v>
      </c>
      <c r="C22" s="20">
        <v>0.2</v>
      </c>
      <c r="D22" s="20">
        <v>0.3</v>
      </c>
      <c r="E22" s="20">
        <v>0.4</v>
      </c>
      <c r="F22" s="20">
        <v>0.5</v>
      </c>
      <c r="G22" s="20">
        <v>0.6</v>
      </c>
      <c r="H22" s="20">
        <v>0.7</v>
      </c>
      <c r="I22" s="20">
        <v>0.7</v>
      </c>
      <c r="J22" s="20" t="s">
        <v>3</v>
      </c>
      <c r="K22" s="20">
        <v>1.3</v>
      </c>
      <c r="L22" s="20">
        <v>1.5</v>
      </c>
      <c r="M22" s="20">
        <v>4.0886092982574178</v>
      </c>
      <c r="N22" s="20">
        <v>5.6121617433310531</v>
      </c>
      <c r="O22" s="20">
        <v>6.8621792351096182</v>
      </c>
    </row>
    <row r="23" spans="1:15" x14ac:dyDescent="0.25">
      <c r="A23" s="14" t="s">
        <v>27</v>
      </c>
      <c r="B23" s="20">
        <v>0.2</v>
      </c>
      <c r="C23" s="20">
        <v>0.2</v>
      </c>
      <c r="D23" s="20">
        <v>0.2</v>
      </c>
      <c r="E23" s="20">
        <v>0.2</v>
      </c>
      <c r="F23" s="20">
        <v>0.2</v>
      </c>
      <c r="G23" s="20">
        <v>0.2</v>
      </c>
      <c r="H23" s="20">
        <v>0.2</v>
      </c>
      <c r="I23" s="20">
        <v>0.3</v>
      </c>
      <c r="J23" s="20" t="s">
        <v>3</v>
      </c>
      <c r="K23" s="20">
        <v>0.5</v>
      </c>
      <c r="L23" s="20">
        <v>0.8</v>
      </c>
      <c r="M23" s="20">
        <v>0.21455964475543296</v>
      </c>
      <c r="N23" s="20">
        <v>0.21100964004787962</v>
      </c>
      <c r="O23" s="20">
        <v>0.20627860074460244</v>
      </c>
    </row>
    <row r="24" spans="1:15" x14ac:dyDescent="0.25">
      <c r="B24" s="21"/>
      <c r="C24" s="21"/>
      <c r="D24" s="21"/>
      <c r="E24" s="21"/>
      <c r="F24" s="21"/>
      <c r="G24" s="21"/>
      <c r="H24" s="21"/>
      <c r="I24" s="21"/>
      <c r="K24" s="21"/>
      <c r="L24" s="21"/>
    </row>
    <row r="25" spans="1:15" x14ac:dyDescent="0.25">
      <c r="B25" s="71" t="s">
        <v>31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</row>
    <row r="26" spans="1:15" x14ac:dyDescent="0.25">
      <c r="A26" s="8" t="s">
        <v>2</v>
      </c>
      <c r="C26" s="22">
        <f>((C8-B8)/B8)*100</f>
        <v>1.6405679463235165</v>
      </c>
      <c r="D26" s="22">
        <f t="shared" ref="D26:N26" si="0">((D8-C8)/C8)*100</f>
        <v>1.4687221761224949</v>
      </c>
      <c r="E26" s="22">
        <f t="shared" si="0"/>
        <v>0.70004111305193906</v>
      </c>
      <c r="F26" s="22">
        <f t="shared" si="0"/>
        <v>1.2743138837082995</v>
      </c>
      <c r="G26" s="22">
        <f t="shared" si="0"/>
        <v>1.2805945622836623</v>
      </c>
      <c r="H26" s="22">
        <f t="shared" si="0"/>
        <v>1.603999162025298</v>
      </c>
      <c r="I26" s="22">
        <f t="shared" si="0"/>
        <v>0.76182337073602868</v>
      </c>
      <c r="J26" s="19" t="s">
        <v>3</v>
      </c>
      <c r="K26" s="19" t="s">
        <v>3</v>
      </c>
      <c r="L26" s="22">
        <f t="shared" si="0"/>
        <v>1.4324839650669627</v>
      </c>
      <c r="M26" s="22">
        <f t="shared" si="0"/>
        <v>1.265564053211603</v>
      </c>
      <c r="N26" s="22">
        <f t="shared" si="0"/>
        <v>0.72582924039561325</v>
      </c>
      <c r="O26" s="22">
        <v>0.22109588748290013</v>
      </c>
    </row>
    <row r="27" spans="1:15" x14ac:dyDescent="0.25">
      <c r="A27" s="11" t="s">
        <v>22</v>
      </c>
      <c r="B27" s="23"/>
      <c r="C27" s="22">
        <f>((C8-B8)/B8)*100</f>
        <v>1.6405679463235165</v>
      </c>
      <c r="D27" s="22">
        <f t="shared" ref="D27:N32" si="1">((D8-C8)/C8)*100</f>
        <v>1.4687221761224949</v>
      </c>
      <c r="E27" s="22">
        <f t="shared" si="1"/>
        <v>0.70004111305193906</v>
      </c>
      <c r="F27" s="22">
        <f t="shared" si="1"/>
        <v>1.2743138837082995</v>
      </c>
      <c r="G27" s="22">
        <f t="shared" si="1"/>
        <v>1.2805945622836623</v>
      </c>
      <c r="H27" s="22">
        <f t="shared" si="1"/>
        <v>1.603999162025298</v>
      </c>
      <c r="I27" s="22">
        <f t="shared" si="1"/>
        <v>0.76182337073602868</v>
      </c>
      <c r="J27" s="20" t="s">
        <v>3</v>
      </c>
      <c r="K27" s="20" t="s">
        <v>3</v>
      </c>
      <c r="L27" s="22">
        <f t="shared" si="1"/>
        <v>1.4324839650669627</v>
      </c>
      <c r="M27" s="22">
        <f t="shared" si="1"/>
        <v>1.265564053211603</v>
      </c>
      <c r="N27" s="22">
        <f t="shared" si="1"/>
        <v>0.72582924039561325</v>
      </c>
      <c r="O27" s="22">
        <v>-1.9510000955063735</v>
      </c>
    </row>
    <row r="28" spans="1:15" x14ac:dyDescent="0.25">
      <c r="A28" s="11" t="s">
        <v>23</v>
      </c>
      <c r="B28" s="23"/>
      <c r="C28" s="22">
        <f>((C9-B9)/B9)*100</f>
        <v>-7.1553779699372919E-2</v>
      </c>
      <c r="D28" s="22">
        <f t="shared" si="1"/>
        <v>-0.47844709280597469</v>
      </c>
      <c r="E28" s="22">
        <f t="shared" si="1"/>
        <v>-1.160245339835565</v>
      </c>
      <c r="F28" s="22">
        <f t="shared" si="1"/>
        <v>-0.49606892660486224</v>
      </c>
      <c r="G28" s="22">
        <f t="shared" si="1"/>
        <v>-0.49295439447526845</v>
      </c>
      <c r="H28" s="22">
        <f t="shared" si="1"/>
        <v>0.37778660516152379</v>
      </c>
      <c r="I28" s="22">
        <f t="shared" si="1"/>
        <v>0.67161372731633184</v>
      </c>
      <c r="J28" s="20" t="s">
        <v>3</v>
      </c>
      <c r="K28" s="20" t="s">
        <v>3</v>
      </c>
      <c r="L28" s="22">
        <f t="shared" si="1"/>
        <v>0.95904988505054767</v>
      </c>
      <c r="M28" s="22">
        <f t="shared" si="1"/>
        <v>-1.1090416778121064</v>
      </c>
      <c r="N28" s="22">
        <f t="shared" si="1"/>
        <v>-2.0847871773471827</v>
      </c>
      <c r="O28" s="22">
        <v>-1.5047918094322448</v>
      </c>
    </row>
    <row r="29" spans="1:15" x14ac:dyDescent="0.25">
      <c r="A29" s="11" t="s">
        <v>24</v>
      </c>
      <c r="B29" s="23"/>
      <c r="C29" s="22">
        <f t="shared" ref="C29:I32" si="2">((C10-B10)/B10)*100</f>
        <v>6.603619317562412</v>
      </c>
      <c r="D29" s="22">
        <f t="shared" si="2"/>
        <v>6.7413396395244796</v>
      </c>
      <c r="E29" s="22">
        <f t="shared" si="2"/>
        <v>5.5057407601455024</v>
      </c>
      <c r="F29" s="22">
        <f t="shared" si="2"/>
        <v>5.7297711439962544</v>
      </c>
      <c r="G29" s="22">
        <f t="shared" si="2"/>
        <v>5.499239124308569</v>
      </c>
      <c r="H29" s="22">
        <f t="shared" si="2"/>
        <v>4.3387341733509377</v>
      </c>
      <c r="I29" s="22">
        <f t="shared" si="2"/>
        <v>0.4449678404064934</v>
      </c>
      <c r="J29" s="20" t="s">
        <v>3</v>
      </c>
      <c r="K29" s="20" t="s">
        <v>3</v>
      </c>
      <c r="L29" s="22">
        <f t="shared" si="1"/>
        <v>-1.6474718159677655</v>
      </c>
      <c r="M29" s="22">
        <f t="shared" si="1"/>
        <v>0.22692679528375945</v>
      </c>
      <c r="N29" s="22">
        <f t="shared" si="1"/>
        <v>-1.505558325903763</v>
      </c>
      <c r="O29" s="22">
        <v>-6.2379110251450678</v>
      </c>
    </row>
    <row r="30" spans="1:15" x14ac:dyDescent="0.25">
      <c r="A30" s="11" t="s">
        <v>25</v>
      </c>
      <c r="B30" s="23"/>
      <c r="C30" s="22">
        <f t="shared" si="2"/>
        <v>13.128962362571222</v>
      </c>
      <c r="D30" s="22">
        <f t="shared" si="2"/>
        <v>11.718805419592822</v>
      </c>
      <c r="E30" s="22">
        <f t="shared" si="2"/>
        <v>3.6637246809321224</v>
      </c>
      <c r="F30" s="22">
        <f t="shared" si="2"/>
        <v>1.3046674016905548</v>
      </c>
      <c r="G30" s="22">
        <f t="shared" si="2"/>
        <v>-1.1064756031198986</v>
      </c>
      <c r="H30" s="22">
        <f t="shared" si="2"/>
        <v>-4.2675470775250668</v>
      </c>
      <c r="I30" s="22">
        <f t="shared" si="2"/>
        <v>-4.8345893472985058</v>
      </c>
      <c r="J30" s="20" t="s">
        <v>3</v>
      </c>
      <c r="K30" s="20" t="s">
        <v>3</v>
      </c>
      <c r="L30" s="22">
        <f t="shared" si="1"/>
        <v>-4.0865726897337318</v>
      </c>
      <c r="M30" s="22">
        <f t="shared" si="1"/>
        <v>-5.0326603325415675</v>
      </c>
      <c r="N30" s="22">
        <f t="shared" si="1"/>
        <v>-3.0170392371424102</v>
      </c>
      <c r="O30" s="22">
        <v>30.893114111631608</v>
      </c>
    </row>
    <row r="31" spans="1:15" x14ac:dyDescent="0.25">
      <c r="A31" s="11" t="s">
        <v>26</v>
      </c>
      <c r="B31" s="23"/>
      <c r="C31" s="22">
        <f t="shared" si="2"/>
        <v>45.33898305084746</v>
      </c>
      <c r="D31" s="22">
        <f t="shared" si="2"/>
        <v>72.303206997084544</v>
      </c>
      <c r="E31" s="22">
        <f t="shared" si="2"/>
        <v>55.499153976311334</v>
      </c>
      <c r="F31" s="22">
        <f t="shared" si="2"/>
        <v>24.047878128400434</v>
      </c>
      <c r="G31" s="22">
        <f t="shared" si="2"/>
        <v>56.929824561403507</v>
      </c>
      <c r="H31" s="22">
        <f t="shared" si="2"/>
        <v>15.874790385690329</v>
      </c>
      <c r="I31" s="22">
        <f t="shared" si="2"/>
        <v>17.993246502653161</v>
      </c>
      <c r="J31" s="20" t="s">
        <v>3</v>
      </c>
      <c r="K31" s="20" t="s">
        <v>3</v>
      </c>
      <c r="L31" s="22">
        <f t="shared" si="1"/>
        <v>69.112508735150243</v>
      </c>
      <c r="M31" s="22">
        <f t="shared" si="1"/>
        <v>85.909090909090907</v>
      </c>
      <c r="N31" s="22">
        <f t="shared" si="1"/>
        <v>81.490331184707713</v>
      </c>
      <c r="O31" s="22">
        <v>22.543710351230079</v>
      </c>
    </row>
    <row r="32" spans="1:15" x14ac:dyDescent="0.25">
      <c r="A32" s="14" t="s">
        <v>27</v>
      </c>
      <c r="B32" s="23"/>
      <c r="C32" s="22">
        <f t="shared" si="2"/>
        <v>32.463295269168022</v>
      </c>
      <c r="D32" s="22">
        <f t="shared" si="2"/>
        <v>32.204433497536947</v>
      </c>
      <c r="E32" s="22">
        <f t="shared" si="2"/>
        <v>32.533768048439683</v>
      </c>
      <c r="F32" s="22">
        <f t="shared" si="2"/>
        <v>24.319100333860483</v>
      </c>
      <c r="G32" s="22">
        <f t="shared" si="2"/>
        <v>19.363957597173144</v>
      </c>
      <c r="H32" s="22">
        <f t="shared" si="2"/>
        <v>24.333925399644759</v>
      </c>
      <c r="I32" s="22">
        <f t="shared" si="2"/>
        <v>26.723809523809521</v>
      </c>
      <c r="J32" s="20" t="s">
        <v>3</v>
      </c>
      <c r="K32" s="20" t="s">
        <v>3</v>
      </c>
      <c r="L32" s="22">
        <f t="shared" si="1"/>
        <v>56.655195601439814</v>
      </c>
      <c r="M32" s="22">
        <f t="shared" si="1"/>
        <v>53.44157155842845</v>
      </c>
      <c r="N32" s="22">
        <f t="shared" si="1"/>
        <v>38.259638960654279</v>
      </c>
      <c r="O32" s="22">
        <v>-2.0259575815131372</v>
      </c>
    </row>
    <row r="34" spans="1:1" x14ac:dyDescent="0.25">
      <c r="A34" s="4" t="s">
        <v>5</v>
      </c>
    </row>
    <row r="38" spans="1:1" x14ac:dyDescent="0.25">
      <c r="A38" s="54" t="s">
        <v>51</v>
      </c>
    </row>
  </sheetData>
  <mergeCells count="3">
    <mergeCell ref="B7:N7"/>
    <mergeCell ref="B16:N16"/>
    <mergeCell ref="B25:N25"/>
  </mergeCells>
  <pageMargins left="0.7" right="0.7" top="0.78740157499999996" bottom="0.78740157499999996" header="0.3" footer="0.3"/>
  <pageSetup paperSize="9" orientation="portrait" horizontalDpi="1200" verticalDpi="1200" r:id="rId1"/>
  <headerFooter>
    <oddFooter>&amp;C&amp;"Arial,Standard"&amp;7© Amt für Statistik Berlin-Brandenburg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G8" sqref="G8:G20"/>
    </sheetView>
  </sheetViews>
  <sheetFormatPr baseColWidth="10" defaultColWidth="11.5703125" defaultRowHeight="12" x14ac:dyDescent="0.2"/>
  <cols>
    <col min="1" max="1" width="8.5703125" style="4" customWidth="1"/>
    <col min="2" max="2" width="28" style="4" bestFit="1" customWidth="1"/>
    <col min="3" max="3" width="11.5703125" style="4"/>
    <col min="4" max="4" width="14.28515625" style="4" bestFit="1" customWidth="1"/>
    <col min="5" max="5" width="15.85546875" style="4" customWidth="1"/>
    <col min="6" max="16384" width="11.5703125" style="2"/>
  </cols>
  <sheetData>
    <row r="1" spans="1:5" ht="38.25" customHeight="1" x14ac:dyDescent="0.2"/>
    <row r="3" spans="1:5" x14ac:dyDescent="0.2">
      <c r="A3" s="3" t="s">
        <v>53</v>
      </c>
    </row>
    <row r="5" spans="1:5" ht="11.25" customHeight="1" x14ac:dyDescent="0.2">
      <c r="A5" s="72" t="s">
        <v>32</v>
      </c>
      <c r="B5" s="72" t="s">
        <v>6</v>
      </c>
      <c r="C5" s="24" t="s">
        <v>7</v>
      </c>
      <c r="D5" s="24" t="s">
        <v>8</v>
      </c>
      <c r="E5" s="73" t="s">
        <v>9</v>
      </c>
    </row>
    <row r="6" spans="1:5" x14ac:dyDescent="0.2">
      <c r="A6" s="72"/>
      <c r="B6" s="72"/>
      <c r="C6" s="74" t="s">
        <v>1</v>
      </c>
      <c r="D6" s="74"/>
      <c r="E6" s="73"/>
    </row>
    <row r="8" spans="1:5" x14ac:dyDescent="0.2">
      <c r="A8" s="25" t="s">
        <v>33</v>
      </c>
      <c r="B8" s="26" t="s">
        <v>10</v>
      </c>
      <c r="C8" s="27">
        <v>95590</v>
      </c>
      <c r="D8" s="27">
        <v>71760</v>
      </c>
      <c r="E8" s="21">
        <v>18.069467736330811</v>
      </c>
    </row>
    <row r="9" spans="1:5" x14ac:dyDescent="0.2">
      <c r="A9" s="25" t="s">
        <v>34</v>
      </c>
      <c r="B9" s="26" t="s">
        <v>11</v>
      </c>
      <c r="C9" s="27">
        <v>60196</v>
      </c>
      <c r="D9" s="27">
        <v>50147</v>
      </c>
      <c r="E9" s="21">
        <v>17.088538578448411</v>
      </c>
    </row>
    <row r="10" spans="1:5" x14ac:dyDescent="0.2">
      <c r="A10" s="25" t="s">
        <v>35</v>
      </c>
      <c r="B10" s="26" t="s">
        <v>12</v>
      </c>
      <c r="C10" s="27">
        <v>121013</v>
      </c>
      <c r="D10" s="27">
        <v>110940</v>
      </c>
      <c r="E10" s="21">
        <v>26.14616303761192</v>
      </c>
    </row>
    <row r="11" spans="1:5" x14ac:dyDescent="0.2">
      <c r="A11" s="25" t="s">
        <v>36</v>
      </c>
      <c r="B11" s="26" t="s">
        <v>13</v>
      </c>
      <c r="C11" s="27">
        <v>135928</v>
      </c>
      <c r="D11" s="27">
        <v>96143</v>
      </c>
      <c r="E11" s="21">
        <v>28.023411380985831</v>
      </c>
    </row>
    <row r="12" spans="1:5" x14ac:dyDescent="0.2">
      <c r="A12" s="25" t="s">
        <v>37</v>
      </c>
      <c r="B12" s="26" t="s">
        <v>14</v>
      </c>
      <c r="C12" s="27">
        <v>88508</v>
      </c>
      <c r="D12" s="27">
        <v>83118</v>
      </c>
      <c r="E12" s="21">
        <v>32.330186587628504</v>
      </c>
    </row>
    <row r="13" spans="1:5" x14ac:dyDescent="0.2">
      <c r="A13" s="25" t="s">
        <v>38</v>
      </c>
      <c r="B13" s="26" t="s">
        <v>15</v>
      </c>
      <c r="C13" s="27">
        <v>121445</v>
      </c>
      <c r="D13" s="27">
        <v>113621</v>
      </c>
      <c r="E13" s="21">
        <v>36.59927974591394</v>
      </c>
    </row>
    <row r="14" spans="1:5" x14ac:dyDescent="0.2">
      <c r="A14" s="25" t="s">
        <v>39</v>
      </c>
      <c r="B14" s="26" t="s">
        <v>16</v>
      </c>
      <c r="C14" s="27">
        <v>122165</v>
      </c>
      <c r="D14" s="27">
        <v>103056</v>
      </c>
      <c r="E14" s="21">
        <v>28.959052232850386</v>
      </c>
    </row>
    <row r="15" spans="1:5" x14ac:dyDescent="0.2">
      <c r="A15" s="25" t="s">
        <v>40</v>
      </c>
      <c r="B15" s="26" t="s">
        <v>17</v>
      </c>
      <c r="C15" s="27">
        <v>93298</v>
      </c>
      <c r="D15" s="27">
        <v>85890</v>
      </c>
      <c r="E15" s="21">
        <v>26.025931997442559</v>
      </c>
    </row>
    <row r="16" spans="1:5" x14ac:dyDescent="0.2">
      <c r="A16" s="25" t="s">
        <v>41</v>
      </c>
      <c r="B16" s="26" t="s">
        <v>18</v>
      </c>
      <c r="C16" s="27">
        <v>106550</v>
      </c>
      <c r="D16" s="27">
        <v>96803</v>
      </c>
      <c r="E16" s="21">
        <v>32.917121473335577</v>
      </c>
    </row>
    <row r="17" spans="1:5" x14ac:dyDescent="0.2">
      <c r="A17" s="25" t="s">
        <v>42</v>
      </c>
      <c r="B17" s="26" t="s">
        <v>19</v>
      </c>
      <c r="C17" s="27">
        <v>100950</v>
      </c>
      <c r="D17" s="27">
        <v>94915</v>
      </c>
      <c r="E17" s="21">
        <v>32.510926603367722</v>
      </c>
    </row>
    <row r="18" spans="1:5" x14ac:dyDescent="0.2">
      <c r="A18" s="25" t="s">
        <v>43</v>
      </c>
      <c r="B18" s="26" t="s">
        <v>20</v>
      </c>
      <c r="C18" s="27">
        <v>84768</v>
      </c>
      <c r="D18" s="27">
        <v>79716</v>
      </c>
      <c r="E18" s="21">
        <v>25.559748750324644</v>
      </c>
    </row>
    <row r="19" spans="1:5" x14ac:dyDescent="0.2">
      <c r="A19" s="25" t="s">
        <v>44</v>
      </c>
      <c r="B19" s="26" t="s">
        <v>21</v>
      </c>
      <c r="C19" s="27">
        <v>101724</v>
      </c>
      <c r="D19" s="27">
        <v>92071</v>
      </c>
      <c r="E19" s="21">
        <v>34.253623619750591</v>
      </c>
    </row>
    <row r="20" spans="1:5" x14ac:dyDescent="0.2">
      <c r="B20" s="28" t="s">
        <v>30</v>
      </c>
      <c r="C20" s="27">
        <v>1232279</v>
      </c>
      <c r="D20" s="27">
        <v>1078259</v>
      </c>
      <c r="E20" s="21">
        <v>27.803795673138907</v>
      </c>
    </row>
    <row r="22" spans="1:5" x14ac:dyDescent="0.2">
      <c r="A22" s="29" t="s">
        <v>29</v>
      </c>
    </row>
    <row r="23" spans="1:5" x14ac:dyDescent="0.2">
      <c r="A23" s="30" t="s">
        <v>28</v>
      </c>
    </row>
    <row r="25" spans="1:5" x14ac:dyDescent="0.2">
      <c r="A25" s="4" t="s">
        <v>5</v>
      </c>
    </row>
    <row r="30" spans="1:5" x14ac:dyDescent="0.2">
      <c r="A30" s="54" t="s">
        <v>51</v>
      </c>
    </row>
  </sheetData>
  <mergeCells count="4">
    <mergeCell ref="A5:A6"/>
    <mergeCell ref="B5:B6"/>
    <mergeCell ref="E5:E6"/>
    <mergeCell ref="C6:D6"/>
  </mergeCells>
  <pageMargins left="0.7" right="0.7" top="0.78740157499999996" bottom="0.78740157499999996" header="0.3" footer="0.3"/>
  <pageSetup paperSize="9" orientation="portrait" horizontalDpi="1200" verticalDpi="1200" r:id="rId1"/>
  <headerFooter>
    <oddFooter>&amp;C&amp;"Arial,Standard"&amp;7© Amt für Statistik Berlin-Brandenburg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D9AB-7BD3-4619-8B32-0CA2B41F1808}">
  <dimension ref="A1:D39"/>
  <sheetViews>
    <sheetView topLeftCell="A7" workbookViewId="0">
      <selection activeCell="G21" sqref="G21"/>
    </sheetView>
  </sheetViews>
  <sheetFormatPr baseColWidth="10" defaultRowHeight="15" x14ac:dyDescent="0.25"/>
  <cols>
    <col min="1" max="1" width="32.140625" style="4" customWidth="1"/>
    <col min="2" max="3" width="14" style="4" customWidth="1"/>
  </cols>
  <sheetData>
    <row r="1" spans="1:4" ht="38.25" customHeight="1" x14ac:dyDescent="0.25"/>
    <row r="3" spans="1:4" x14ac:dyDescent="0.25">
      <c r="A3" s="3" t="s">
        <v>45</v>
      </c>
    </row>
    <row r="5" spans="1:4" x14ac:dyDescent="0.25">
      <c r="A5" s="5" t="s">
        <v>0</v>
      </c>
      <c r="B5" s="6">
        <v>2021</v>
      </c>
      <c r="C5" s="6">
        <v>2022</v>
      </c>
      <c r="D5" s="62">
        <v>2023</v>
      </c>
    </row>
    <row r="7" spans="1:4" x14ac:dyDescent="0.25">
      <c r="B7" s="75" t="s">
        <v>1</v>
      </c>
      <c r="C7" s="75"/>
    </row>
    <row r="8" spans="1:4" x14ac:dyDescent="0.25">
      <c r="A8" s="8" t="s">
        <v>2</v>
      </c>
      <c r="B8" s="63">
        <v>80937</v>
      </c>
      <c r="C8" s="63">
        <v>82016</v>
      </c>
      <c r="D8" s="67">
        <v>88768</v>
      </c>
    </row>
    <row r="9" spans="1:4" x14ac:dyDescent="0.25">
      <c r="A9" s="11" t="s">
        <v>22</v>
      </c>
      <c r="B9" s="65">
        <v>29487</v>
      </c>
      <c r="C9" s="66">
        <v>26152</v>
      </c>
      <c r="D9" s="64">
        <v>31034</v>
      </c>
    </row>
    <row r="10" spans="1:4" x14ac:dyDescent="0.25">
      <c r="A10" s="11" t="s">
        <v>23</v>
      </c>
      <c r="B10" s="65">
        <v>20791</v>
      </c>
      <c r="C10" s="66">
        <v>18209</v>
      </c>
      <c r="D10" s="64">
        <v>19857</v>
      </c>
    </row>
    <row r="11" spans="1:4" x14ac:dyDescent="0.25">
      <c r="A11" s="11" t="s">
        <v>24</v>
      </c>
      <c r="B11" s="65">
        <v>205</v>
      </c>
      <c r="C11" s="66">
        <v>497</v>
      </c>
      <c r="D11" s="64">
        <v>376</v>
      </c>
    </row>
    <row r="12" spans="1:4" x14ac:dyDescent="0.25">
      <c r="A12" s="11" t="s">
        <v>25</v>
      </c>
      <c r="B12" s="65">
        <v>9162</v>
      </c>
      <c r="C12" s="66">
        <v>12919</v>
      </c>
      <c r="D12" s="64">
        <v>14651</v>
      </c>
    </row>
    <row r="13" spans="1:4" x14ac:dyDescent="0.25">
      <c r="A13" s="11" t="s">
        <v>26</v>
      </c>
      <c r="B13" s="66">
        <v>21091</v>
      </c>
      <c r="C13" s="66">
        <v>24070</v>
      </c>
      <c r="D13" s="64">
        <v>22760</v>
      </c>
    </row>
    <row r="14" spans="1:4" x14ac:dyDescent="0.25">
      <c r="A14" s="14" t="s">
        <v>27</v>
      </c>
      <c r="B14" s="65">
        <v>201</v>
      </c>
      <c r="C14" s="66">
        <v>169</v>
      </c>
      <c r="D14" s="64">
        <v>90</v>
      </c>
    </row>
    <row r="15" spans="1:4" x14ac:dyDescent="0.25">
      <c r="A15" s="15"/>
      <c r="B15" s="27"/>
      <c r="C15" s="27"/>
    </row>
    <row r="16" spans="1:4" x14ac:dyDescent="0.25">
      <c r="A16" s="15"/>
      <c r="B16" s="76" t="s">
        <v>4</v>
      </c>
      <c r="C16" s="76"/>
    </row>
    <row r="17" spans="1:4" x14ac:dyDescent="0.25">
      <c r="A17" s="8" t="s">
        <v>2</v>
      </c>
      <c r="B17" s="31">
        <v>100</v>
      </c>
      <c r="C17" s="31">
        <v>100</v>
      </c>
      <c r="D17" s="31">
        <v>100</v>
      </c>
    </row>
    <row r="18" spans="1:4" x14ac:dyDescent="0.25">
      <c r="A18" s="11" t="s">
        <v>22</v>
      </c>
      <c r="B18" s="32">
        <f t="shared" ref="B18:B20" si="0">(B9/$B$8)*100</f>
        <v>36.432039734608402</v>
      </c>
      <c r="C18" s="53">
        <f>(C9/$C$8)*100</f>
        <v>31.886461178306675</v>
      </c>
      <c r="D18" s="53">
        <f>(D9/$D$8)*100</f>
        <v>34.960796683489548</v>
      </c>
    </row>
    <row r="19" spans="1:4" x14ac:dyDescent="0.25">
      <c r="A19" s="11" t="s">
        <v>23</v>
      </c>
      <c r="B19" s="32">
        <f t="shared" si="0"/>
        <v>25.687880697332492</v>
      </c>
      <c r="C19" s="53">
        <f t="shared" ref="C19:C23" si="1">(C10/$C$8)*100</f>
        <v>22.20176550916894</v>
      </c>
      <c r="D19" s="53">
        <f>(D10/$D$8)*100</f>
        <v>22.369547584715214</v>
      </c>
    </row>
    <row r="20" spans="1:4" x14ac:dyDescent="0.25">
      <c r="A20" s="11" t="s">
        <v>24</v>
      </c>
      <c r="B20" s="32">
        <f t="shared" si="0"/>
        <v>0.25328341796706083</v>
      </c>
      <c r="C20" s="53">
        <f t="shared" si="1"/>
        <v>0.60597932110807651</v>
      </c>
      <c r="D20" s="53">
        <f t="shared" ref="D20:D23" si="2">(D11/$D$8)*100</f>
        <v>0.42357606344628695</v>
      </c>
    </row>
    <row r="21" spans="1:4" x14ac:dyDescent="0.25">
      <c r="A21" s="11" t="s">
        <v>25</v>
      </c>
      <c r="B21" s="32">
        <f t="shared" ref="B21:B22" si="3">(B12/$B$8)*100</f>
        <v>11.319915489825421</v>
      </c>
      <c r="C21" s="53">
        <f t="shared" si="1"/>
        <v>15.751804525946156</v>
      </c>
      <c r="D21" s="53">
        <f t="shared" si="2"/>
        <v>16.504821557317953</v>
      </c>
    </row>
    <row r="22" spans="1:4" x14ac:dyDescent="0.25">
      <c r="A22" s="11" t="s">
        <v>26</v>
      </c>
      <c r="B22" s="32">
        <f t="shared" si="3"/>
        <v>26.058539357772091</v>
      </c>
      <c r="C22" s="53">
        <f t="shared" si="1"/>
        <v>29.347932110807644</v>
      </c>
      <c r="D22" s="53">
        <f t="shared" si="2"/>
        <v>25.639870223503962</v>
      </c>
    </row>
    <row r="23" spans="1:4" x14ac:dyDescent="0.25">
      <c r="A23" s="14" t="s">
        <v>27</v>
      </c>
      <c r="B23" s="20">
        <v>0</v>
      </c>
      <c r="C23" s="53">
        <f t="shared" si="1"/>
        <v>0.20605735466250485</v>
      </c>
      <c r="D23" s="53">
        <f t="shared" si="2"/>
        <v>0.10138788752703676</v>
      </c>
    </row>
    <row r="26" spans="1:4" x14ac:dyDescent="0.25">
      <c r="B26" s="71" t="s">
        <v>31</v>
      </c>
      <c r="C26" s="71"/>
    </row>
    <row r="27" spans="1:4" x14ac:dyDescent="0.25">
      <c r="A27" s="33" t="s">
        <v>2</v>
      </c>
      <c r="B27" s="34"/>
      <c r="C27" s="35">
        <f t="shared" ref="C27:C33" si="4">((C8-B8)/B8)*100</f>
        <v>1.3331356487144321</v>
      </c>
      <c r="D27" s="68">
        <f>D8/C8*100-100</f>
        <v>8.2325399921966351</v>
      </c>
    </row>
    <row r="28" spans="1:4" x14ac:dyDescent="0.25">
      <c r="A28" s="11" t="s">
        <v>22</v>
      </c>
      <c r="C28" s="35">
        <f>((C9-B9)/B9)*100</f>
        <v>-11.31006884389731</v>
      </c>
      <c r="D28" s="68">
        <f>D9/C9*100-100</f>
        <v>18.667788314469249</v>
      </c>
    </row>
    <row r="29" spans="1:4" x14ac:dyDescent="0.25">
      <c r="A29" s="11" t="s">
        <v>23</v>
      </c>
      <c r="C29" s="35">
        <f t="shared" si="4"/>
        <v>-12.418835072868067</v>
      </c>
      <c r="D29" s="68">
        <f t="shared" ref="D29:D33" si="5">D10/C10*100-100</f>
        <v>9.0504695480257027</v>
      </c>
    </row>
    <row r="30" spans="1:4" x14ac:dyDescent="0.25">
      <c r="A30" s="11" t="s">
        <v>24</v>
      </c>
      <c r="C30" s="35">
        <f t="shared" si="4"/>
        <v>142.4390243902439</v>
      </c>
      <c r="D30" s="68">
        <f t="shared" si="5"/>
        <v>-24.34607645875252</v>
      </c>
    </row>
    <row r="31" spans="1:4" x14ac:dyDescent="0.25">
      <c r="A31" s="11" t="s">
        <v>25</v>
      </c>
      <c r="C31" s="35">
        <f t="shared" si="4"/>
        <v>41.006330495524992</v>
      </c>
      <c r="D31" s="68">
        <f t="shared" si="5"/>
        <v>13.406610418763051</v>
      </c>
    </row>
    <row r="32" spans="1:4" ht="15" customHeight="1" x14ac:dyDescent="0.25">
      <c r="A32" s="37" t="s">
        <v>26</v>
      </c>
      <c r="C32" s="35">
        <f t="shared" si="4"/>
        <v>14.124508084016879</v>
      </c>
      <c r="D32" s="68">
        <f t="shared" si="5"/>
        <v>-5.4424594931449946</v>
      </c>
    </row>
    <row r="33" spans="1:4" x14ac:dyDescent="0.25">
      <c r="A33" s="14" t="s">
        <v>27</v>
      </c>
      <c r="C33" s="35">
        <f t="shared" si="4"/>
        <v>-15.920398009950249</v>
      </c>
      <c r="D33" s="68">
        <f t="shared" si="5"/>
        <v>-46.745562130177511</v>
      </c>
    </row>
    <row r="34" spans="1:4" x14ac:dyDescent="0.25">
      <c r="B34" s="36"/>
    </row>
    <row r="35" spans="1:4" x14ac:dyDescent="0.25">
      <c r="A35" s="4" t="s">
        <v>5</v>
      </c>
    </row>
    <row r="39" spans="1:4" x14ac:dyDescent="0.25">
      <c r="A39" s="54" t="s">
        <v>51</v>
      </c>
    </row>
  </sheetData>
  <mergeCells count="3">
    <mergeCell ref="B7:C7"/>
    <mergeCell ref="B16:C16"/>
    <mergeCell ref="B26:C2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F894-83E0-4938-B4EF-F78DCF8ADE20}">
  <dimension ref="A1:S30"/>
  <sheetViews>
    <sheetView tabSelected="1" workbookViewId="0">
      <selection activeCell="N14" sqref="N14"/>
    </sheetView>
  </sheetViews>
  <sheetFormatPr baseColWidth="10" defaultRowHeight="15" x14ac:dyDescent="0.25"/>
  <cols>
    <col min="1" max="1" width="20.42578125" style="41" customWidth="1"/>
    <col min="2" max="4" width="13.5703125" style="39" customWidth="1"/>
    <col min="5" max="5" width="13.5703125" style="40" customWidth="1"/>
    <col min="6" max="7" width="13.5703125" style="39" customWidth="1"/>
  </cols>
  <sheetData>
    <row r="1" spans="1:19" ht="38.25" customHeight="1" x14ac:dyDescent="0.25"/>
    <row r="3" spans="1:19" x14ac:dyDescent="0.25">
      <c r="A3" s="38" t="s">
        <v>52</v>
      </c>
    </row>
    <row r="5" spans="1:19" ht="24" x14ac:dyDescent="0.25">
      <c r="A5" s="42" t="s">
        <v>0</v>
      </c>
      <c r="B5" s="51" t="s">
        <v>46</v>
      </c>
      <c r="C5" s="51" t="s">
        <v>47</v>
      </c>
      <c r="D5" s="51" t="s">
        <v>48</v>
      </c>
      <c r="E5" s="52" t="s">
        <v>50</v>
      </c>
      <c r="F5" s="43" t="s">
        <v>49</v>
      </c>
      <c r="G5" s="44" t="s">
        <v>2</v>
      </c>
      <c r="K5" s="56"/>
      <c r="L5" s="57"/>
      <c r="M5" s="57"/>
      <c r="N5" s="57"/>
      <c r="O5" s="57"/>
      <c r="P5" s="57"/>
      <c r="Q5" s="57"/>
      <c r="R5" s="57"/>
      <c r="S5" s="58"/>
    </row>
    <row r="6" spans="1:19" x14ac:dyDescent="0.25"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B7" s="78" t="s">
        <v>1</v>
      </c>
      <c r="C7" s="78"/>
      <c r="D7" s="78"/>
      <c r="E7" s="78"/>
      <c r="F7" s="78"/>
      <c r="G7" s="7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8" t="s">
        <v>2</v>
      </c>
      <c r="B8" s="59">
        <v>296</v>
      </c>
      <c r="C8" s="59">
        <v>6003</v>
      </c>
      <c r="D8" s="59">
        <v>12182</v>
      </c>
      <c r="E8" s="59">
        <v>69563</v>
      </c>
      <c r="F8" s="59">
        <v>451</v>
      </c>
      <c r="G8" s="59">
        <v>88768</v>
      </c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11" t="s">
        <v>22</v>
      </c>
      <c r="B9" s="60">
        <v>0</v>
      </c>
      <c r="C9" s="60">
        <v>5566</v>
      </c>
      <c r="D9" s="60">
        <v>432</v>
      </c>
      <c r="E9" s="60">
        <v>24918</v>
      </c>
      <c r="F9" s="60">
        <v>4</v>
      </c>
      <c r="G9" s="60">
        <v>31034</v>
      </c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11" t="s">
        <v>23</v>
      </c>
      <c r="B10" s="60">
        <v>184</v>
      </c>
      <c r="C10" s="60">
        <v>0</v>
      </c>
      <c r="D10" s="60">
        <v>11077</v>
      </c>
      <c r="E10" s="60">
        <v>8029</v>
      </c>
      <c r="F10" s="60">
        <v>420</v>
      </c>
      <c r="G10" s="60">
        <v>19857</v>
      </c>
    </row>
    <row r="11" spans="1:19" ht="15" customHeight="1" x14ac:dyDescent="0.25">
      <c r="A11" s="11" t="s">
        <v>24</v>
      </c>
      <c r="B11" s="60">
        <v>0</v>
      </c>
      <c r="C11" s="60">
        <v>0</v>
      </c>
      <c r="D11" s="60">
        <v>39</v>
      </c>
      <c r="E11" s="60">
        <v>337</v>
      </c>
      <c r="F11" s="60">
        <v>0</v>
      </c>
      <c r="G11" s="60">
        <v>376</v>
      </c>
    </row>
    <row r="12" spans="1:19" x14ac:dyDescent="0.25">
      <c r="A12" s="11" t="s">
        <v>25</v>
      </c>
      <c r="B12" s="60">
        <v>90</v>
      </c>
      <c r="C12" s="60">
        <v>437</v>
      </c>
      <c r="D12" s="60">
        <v>606</v>
      </c>
      <c r="E12" s="60">
        <v>13479</v>
      </c>
      <c r="F12" s="60">
        <v>27</v>
      </c>
      <c r="G12" s="60">
        <v>14651</v>
      </c>
    </row>
    <row r="13" spans="1:19" x14ac:dyDescent="0.25">
      <c r="A13" s="11" t="s">
        <v>26</v>
      </c>
      <c r="B13" s="61">
        <v>22</v>
      </c>
      <c r="C13" s="61">
        <v>0</v>
      </c>
      <c r="D13" s="61">
        <v>16</v>
      </c>
      <c r="E13" s="61">
        <v>22722</v>
      </c>
      <c r="F13" s="61">
        <v>0</v>
      </c>
      <c r="G13" s="61">
        <v>22760</v>
      </c>
    </row>
    <row r="14" spans="1:19" x14ac:dyDescent="0.25">
      <c r="A14" s="14" t="s">
        <v>27</v>
      </c>
      <c r="B14" s="60">
        <v>0</v>
      </c>
      <c r="C14" s="60">
        <v>0</v>
      </c>
      <c r="D14" s="60">
        <v>12</v>
      </c>
      <c r="E14" s="60">
        <v>78</v>
      </c>
      <c r="F14" s="60">
        <v>0</v>
      </c>
      <c r="G14" s="60">
        <v>90</v>
      </c>
    </row>
    <row r="15" spans="1:19" x14ac:dyDescent="0.25">
      <c r="A15" s="50"/>
      <c r="G15" s="45"/>
    </row>
    <row r="16" spans="1:19" x14ac:dyDescent="0.25">
      <c r="A16" s="50"/>
      <c r="B16" s="77" t="s">
        <v>4</v>
      </c>
      <c r="C16" s="77"/>
      <c r="D16" s="77"/>
      <c r="E16" s="77"/>
      <c r="F16" s="77"/>
      <c r="G16" s="77"/>
    </row>
    <row r="17" spans="1:7" x14ac:dyDescent="0.25">
      <c r="A17" s="8" t="s">
        <v>2</v>
      </c>
      <c r="B17" s="46">
        <v>100</v>
      </c>
      <c r="C17" s="46">
        <v>100</v>
      </c>
      <c r="D17" s="46">
        <v>100</v>
      </c>
      <c r="E17" s="47">
        <v>100</v>
      </c>
      <c r="F17" s="46">
        <v>100</v>
      </c>
      <c r="G17" s="46">
        <v>100</v>
      </c>
    </row>
    <row r="18" spans="1:7" x14ac:dyDescent="0.25">
      <c r="A18" s="11" t="s">
        <v>22</v>
      </c>
      <c r="B18" s="48">
        <f t="shared" ref="B18:F18" si="0">(B9/B$8)*100</f>
        <v>0</v>
      </c>
      <c r="C18" s="48">
        <f t="shared" si="0"/>
        <v>92.720306513409966</v>
      </c>
      <c r="D18" s="48">
        <f t="shared" si="0"/>
        <v>3.5462157281234608</v>
      </c>
      <c r="E18" s="49">
        <f t="shared" si="0"/>
        <v>35.820766786941334</v>
      </c>
      <c r="F18" s="48">
        <f t="shared" si="0"/>
        <v>0.88691796008869184</v>
      </c>
      <c r="G18" s="48">
        <f>(G9/G$8)*100</f>
        <v>34.960796683489548</v>
      </c>
    </row>
    <row r="19" spans="1:7" x14ac:dyDescent="0.25">
      <c r="A19" s="11" t="s">
        <v>23</v>
      </c>
      <c r="B19" s="48">
        <f t="shared" ref="B19:F19" si="1">(B10/B$8)*100</f>
        <v>62.162162162162161</v>
      </c>
      <c r="C19" s="48">
        <f t="shared" si="1"/>
        <v>0</v>
      </c>
      <c r="D19" s="48">
        <f t="shared" si="1"/>
        <v>90.92923986209162</v>
      </c>
      <c r="E19" s="49">
        <f t="shared" si="1"/>
        <v>11.542055403015972</v>
      </c>
      <c r="F19" s="48">
        <f t="shared" si="1"/>
        <v>93.126385809312637</v>
      </c>
      <c r="G19" s="48">
        <f>(G10/G$8)*100</f>
        <v>22.369547584715214</v>
      </c>
    </row>
    <row r="20" spans="1:7" x14ac:dyDescent="0.25">
      <c r="A20" s="11" t="s">
        <v>24</v>
      </c>
      <c r="B20" s="48">
        <f t="shared" ref="B20:F20" si="2">(B11/B$8)*100</f>
        <v>0</v>
      </c>
      <c r="C20" s="48">
        <f t="shared" si="2"/>
        <v>0</v>
      </c>
      <c r="D20" s="48">
        <f t="shared" si="2"/>
        <v>0.32014447545559022</v>
      </c>
      <c r="E20" s="49">
        <f t="shared" si="2"/>
        <v>0.4844529419375242</v>
      </c>
      <c r="F20" s="48">
        <f t="shared" si="2"/>
        <v>0</v>
      </c>
      <c r="G20" s="48">
        <f t="shared" ref="G20:G23" si="3">(G11/G$8)*100</f>
        <v>0.42357606344628695</v>
      </c>
    </row>
    <row r="21" spans="1:7" x14ac:dyDescent="0.25">
      <c r="A21" s="11" t="s">
        <v>25</v>
      </c>
      <c r="B21" s="48">
        <f t="shared" ref="B21:F21" si="4">(B12/B$8)*100</f>
        <v>30.405405405405407</v>
      </c>
      <c r="C21" s="48">
        <f t="shared" si="4"/>
        <v>7.2796934865900385</v>
      </c>
      <c r="D21" s="48">
        <f t="shared" si="4"/>
        <v>4.9745526186176319</v>
      </c>
      <c r="E21" s="49">
        <f t="shared" si="4"/>
        <v>19.376680131679198</v>
      </c>
      <c r="F21" s="48">
        <f t="shared" si="4"/>
        <v>5.9866962305986693</v>
      </c>
      <c r="G21" s="48">
        <f t="shared" si="3"/>
        <v>16.504821557317953</v>
      </c>
    </row>
    <row r="22" spans="1:7" x14ac:dyDescent="0.25">
      <c r="A22" s="11" t="s">
        <v>26</v>
      </c>
      <c r="B22" s="48">
        <f t="shared" ref="B22:F22" si="5">(B13/B$8)*100</f>
        <v>7.4324324324324325</v>
      </c>
      <c r="C22" s="48">
        <f t="shared" si="5"/>
        <v>0</v>
      </c>
      <c r="D22" s="48">
        <f t="shared" si="5"/>
        <v>0.13134132326383188</v>
      </c>
      <c r="E22" s="49">
        <f t="shared" si="5"/>
        <v>32.663916162327673</v>
      </c>
      <c r="F22" s="48">
        <f t="shared" si="5"/>
        <v>0</v>
      </c>
      <c r="G22" s="48">
        <f t="shared" si="3"/>
        <v>25.639870223503962</v>
      </c>
    </row>
    <row r="23" spans="1:7" x14ac:dyDescent="0.25">
      <c r="A23" s="14" t="s">
        <v>27</v>
      </c>
      <c r="B23" s="48">
        <f t="shared" ref="B23:F23" si="6">(B14/B$8)*100</f>
        <v>0</v>
      </c>
      <c r="C23" s="48">
        <f t="shared" si="6"/>
        <v>0</v>
      </c>
      <c r="D23" s="48">
        <f t="shared" si="6"/>
        <v>9.8505992447873919E-2</v>
      </c>
      <c r="E23" s="49">
        <f t="shared" si="6"/>
        <v>0.11212857409829938</v>
      </c>
      <c r="F23" s="48">
        <f t="shared" si="6"/>
        <v>0</v>
      </c>
      <c r="G23" s="48">
        <f t="shared" si="3"/>
        <v>0.10138788752703676</v>
      </c>
    </row>
    <row r="26" spans="1:7" x14ac:dyDescent="0.25">
      <c r="A26" s="41" t="s">
        <v>5</v>
      </c>
    </row>
    <row r="30" spans="1:7" x14ac:dyDescent="0.25">
      <c r="A30" s="54" t="s">
        <v>51</v>
      </c>
    </row>
  </sheetData>
  <mergeCells count="2">
    <mergeCell ref="B16:G16"/>
    <mergeCell ref="B7:G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KFZ</dc:title>
  <dc:creator>Amt für Statistik Berlin-Brandenburg</dc:creator>
  <cp:keywords>Stadtleben</cp:keywords>
  <cp:lastModifiedBy>Stiller, Heike</cp:lastModifiedBy>
  <cp:lastPrinted>2021-10-27T13:06:00Z</cp:lastPrinted>
  <dcterms:created xsi:type="dcterms:W3CDTF">2021-09-02T12:26:59Z</dcterms:created>
  <dcterms:modified xsi:type="dcterms:W3CDTF">2024-10-30T07:57:58Z</dcterms:modified>
  <cp:category>Kommunalstatistik Berlin</cp:category>
</cp:coreProperties>
</file>