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7/"/>
    </mc:Choice>
  </mc:AlternateContent>
  <xr:revisionPtr revIDLastSave="0" documentId="13_ncr:1_{89D1E30A-3121-B742-A86F-102BF55A488D}" xr6:coauthVersionLast="47" xr6:coauthVersionMax="47" xr10:uidLastSave="{00000000-0000-0000-0000-000000000000}"/>
  <bookViews>
    <workbookView xWindow="0" yWindow="760" windowWidth="31340" windowHeight="1818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<sst xmlns="http://schemas.openxmlformats.org/spreadsheetml/2006/main" count="165" uniqueCount="67">
  <si>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</si>
  <si>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</si>
  <si>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</si>
  <si>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</si>
  <si>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</si>
  <si>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</si>
  <si>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</si>
  <si>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</si>
  <si>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</si>
  <si>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</si>
  <si>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</si>
  <si>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</si>
  <si>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</si>
  <si>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</si>
  <si>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</si>
  <si>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</si>
  <si>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</si>
  <si>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</si>
  <si>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</si>
  <si>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</si>
  <si>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</si>
  <si>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</si>
  <si>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</si>
  <si>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</si>
  <si>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</si>
  <si>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</si>
  <si>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</si>
  <si>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</si>
  <si>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</si>
  <si>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</si>
  <si>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</si>
  <si>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</si>
  <si>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</si>
  <si>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</si>
  <si>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</si>
  <si>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</si>
  <si>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</si>
  <si>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</si>
  <si>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</si>
  <si>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</si>
  <si>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</si>
  <si>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</si>
  <si>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</si>
  <si>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</si>
  <si>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</si>
  <si>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</si>
  <si>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</si>
  <si>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</si>
  <si>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</si>
  <si>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</si>
  <si>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</si>
  <si>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</si>
  <si>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</si>
  <si>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</si>
  <si>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</si>
  <si>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</si>
  <si>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</si>
  <si>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</si>
  <si>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</si>
  <si>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</si>
  <si>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</si>
  <si>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</si>
  <si>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</si>
  <si>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Josue Rojas</t>
  </si>
  <si>
    <t>Ignacio Villela</t>
  </si>
  <si>
    <t>Miguel Boorne</t>
  </si>
  <si>
    <t>La presentación tuvo varios puntos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</si>
</sst>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30" zoomScaleNormal="130" workbookViewId="0">
      <selection activeCell="C52" sqref="C52:C5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6.4</v>
      </c>
      <c r="D4" s="36">
        <f>C60</f>
        <v>5.0999999999999996</v>
      </c>
      <c r="E4" s="35">
        <f>C4*C$2+D4*D$2</f>
        <v>6.01</v>
      </c>
    </row>
    <row r="5" spans="1:11" ht="16" x14ac:dyDescent="0.2">
      <c r="A5" s="3">
        <v>2</v>
      </c>
      <c r="B5" s="38" t="s">
        <v>64</v>
      </c>
      <c r="C5" s="30">
        <f>C34</f>
        <v>6.4</v>
      </c>
      <c r="D5" s="36">
        <f>C73</f>
        <v>5.0999999999999996</v>
      </c>
      <c r="E5" s="35">
        <f t="shared" ref="E5:E6" si="0">C5*C$2+D5*D$2</f>
        <v>6.01</v>
      </c>
    </row>
    <row r="6" spans="1:11" ht="16" x14ac:dyDescent="0.2">
      <c r="A6" s="3">
        <v>3</v>
      </c>
      <c r="B6" s="38" t="s">
        <v>65</v>
      </c>
      <c r="C6" s="30">
        <f>C47</f>
        <v>6.4</v>
      </c>
      <c r="D6" s="36">
        <f>C86</f>
        <v>5.0999999999999996</v>
      </c>
      <c r="E6" s="35">
        <f t="shared" si="0"/>
        <v>6.01</v>
      </c>
    </row>
    <row r="11" spans="1:11" ht="19" outlineLevel="1" x14ac:dyDescent="0.2">
      <c r="A11" s="39" t="s">
        <v>4</v>
      </c>
      <c r="B11" s="11" t="str">
        <f>B4</f>
        <v>Josue Rojas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9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9</v>
      </c>
      <c r="D16" s="12" t="str">
        <f t="shared" si="1"/>
        <v/>
      </c>
      <c r="E16" s="12" t="str">
        <f>IF(D16="X",100*0.05,"")</f>
        <v/>
      </c>
      <c r="F16" s="12" t="str">
        <f t="shared" si="2"/>
        <v>X</v>
      </c>
      <c r="G16" s="12">
        <f>IF(F16="X",60*0.05,"")</f>
        <v>3</v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6.4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Ignacio Villela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9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9</v>
      </c>
      <c r="D29" s="12" t="str">
        <f t="shared" si="7"/>
        <v/>
      </c>
      <c r="E29" s="12" t="str">
        <f>IF(D29="X",100*0.05,"")</f>
        <v/>
      </c>
      <c r="F29" s="12" t="str">
        <f t="shared" si="8"/>
        <v>X</v>
      </c>
      <c r="G29" s="12">
        <f>IF(F29="X",60*0.05,"")</f>
        <v>3</v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92</v>
      </c>
      <c r="D33" s="13"/>
      <c r="E33" s="13">
        <f>SUM(E26:E32)</f>
        <v>80</v>
      </c>
      <c r="F33" s="13"/>
      <c r="G33" s="13">
        <f>SUM(G26:G32)</f>
        <v>12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6.4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Miguel Boorne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9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9</v>
      </c>
      <c r="D42" s="12" t="str">
        <f t="shared" si="12"/>
        <v/>
      </c>
      <c r="E42" s="12" t="str">
        <f>IF(D42="X",100*0.05,"")</f>
        <v/>
      </c>
      <c r="F42" s="12" t="str">
        <f t="shared" si="13"/>
        <v>X</v>
      </c>
      <c r="G42" s="12">
        <f>IF(F42="X",60*0.05,"")</f>
        <v>3</v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92</v>
      </c>
      <c r="D46" s="13"/>
      <c r="E46" s="13">
        <f>SUM(E39:E45)</f>
        <v>80</v>
      </c>
      <c r="F46" s="13"/>
      <c r="G46" s="13">
        <f>SUM(G39:G45)</f>
        <v>12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6.4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Josue Rojas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9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61</v>
      </c>
      <c r="D53" s="12" t="str">
        <f t="shared" si="17"/>
        <v/>
      </c>
      <c r="E53" s="12" t="str">
        <f>IF(D53="X",100*0.25,"")</f>
        <v/>
      </c>
      <c r="F53" s="12" t="str">
        <f t="shared" si="18"/>
        <v/>
      </c>
      <c r="G53" s="12" t="str">
        <f>IF(F53="X",60*0.25,"")</f>
        <v/>
      </c>
      <c r="H53" s="12" t="str">
        <f t="shared" si="19"/>
        <v>X</v>
      </c>
      <c r="I53" s="12">
        <f>IF(H53="X",30*0.25,"")</f>
        <v>7.5</v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9</v>
      </c>
      <c r="D55" s="12" t="str">
        <f t="shared" si="17"/>
        <v/>
      </c>
      <c r="E55" s="12" t="str">
        <f>IF(D55="X",100*0.05,"")</f>
        <v/>
      </c>
      <c r="F55" s="12" t="str">
        <f t="shared" si="18"/>
        <v>X</v>
      </c>
      <c r="G55" s="12">
        <f>IF(F55="X",60*0.05,"")</f>
        <v>3</v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74.5</v>
      </c>
      <c r="D59" s="13"/>
      <c r="E59" s="13">
        <f>SUM(E52:E58)</f>
        <v>55</v>
      </c>
      <c r="F59" s="13"/>
      <c r="G59" s="13">
        <f>SUM(G52:G58)</f>
        <v>12</v>
      </c>
      <c r="H59" s="13"/>
      <c r="I59" s="13">
        <f>SUM(I52:I58)</f>
        <v>7.5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5.0999999999999996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Ignacio Villela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9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61</v>
      </c>
      <c r="D66" s="12" t="str">
        <f t="shared" si="22"/>
        <v/>
      </c>
      <c r="E66" s="12" t="str">
        <f>IF(D66="X",100*0.25,"")</f>
        <v/>
      </c>
      <c r="F66" s="12" t="str">
        <f t="shared" si="23"/>
        <v/>
      </c>
      <c r="G66" s="12" t="str">
        <f>IF(F66="X",60*0.25,"")</f>
        <v/>
      </c>
      <c r="H66" s="12" t="str">
        <f t="shared" si="24"/>
        <v>X</v>
      </c>
      <c r="I66" s="12">
        <f>IF(H66="X",30*0.25,"")</f>
        <v>7.5</v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9</v>
      </c>
      <c r="D68" s="12" t="str">
        <f t="shared" si="22"/>
        <v/>
      </c>
      <c r="E68" s="12" t="str">
        <f>IF(D68="X",100*0.05,"")</f>
        <v/>
      </c>
      <c r="F68" s="12" t="str">
        <f t="shared" si="23"/>
        <v>X</v>
      </c>
      <c r="G68" s="12">
        <f>IF(F68="X",60*0.05,"")</f>
        <v>3</v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74.5</v>
      </c>
      <c r="D72" s="13"/>
      <c r="E72" s="13">
        <f>SUM(E65:E71)</f>
        <v>55</v>
      </c>
      <c r="F72" s="13"/>
      <c r="G72" s="13">
        <f>SUM(G65:G71)</f>
        <v>12</v>
      </c>
      <c r="H72" s="13"/>
      <c r="I72" s="13">
        <f>SUM(I65:I71)</f>
        <v>7.5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5.0999999999999996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Miguel Boorne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9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61</v>
      </c>
      <c r="D79" s="12" t="str">
        <f t="shared" si="27"/>
        <v/>
      </c>
      <c r="E79" s="12" t="str">
        <f>IF(D79="X",100*0.25,"")</f>
        <v/>
      </c>
      <c r="F79" s="12" t="str">
        <f t="shared" si="28"/>
        <v/>
      </c>
      <c r="G79" s="12" t="str">
        <f>IF(F79="X",60*0.25,"")</f>
        <v/>
      </c>
      <c r="H79" s="12" t="str">
        <f t="shared" si="29"/>
        <v>X</v>
      </c>
      <c r="I79" s="12">
        <f>IF(H79="X",30*0.25,"")</f>
        <v>7.5</v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9</v>
      </c>
      <c r="D81" s="12" t="str">
        <f t="shared" si="27"/>
        <v/>
      </c>
      <c r="E81" s="12" t="str">
        <f>IF(D81="X",100*0.05,"")</f>
        <v/>
      </c>
      <c r="F81" s="12" t="str">
        <f t="shared" si="28"/>
        <v>X</v>
      </c>
      <c r="G81" s="12">
        <f>IF(F81="X",60*0.05,"")</f>
        <v>3</v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74.5</v>
      </c>
      <c r="D85" s="13"/>
      <c r="E85" s="13">
        <f>SUM(E78:E84)</f>
        <v>55</v>
      </c>
      <c r="F85" s="13"/>
      <c r="G85" s="13">
        <f>SUM(G78:G84)</f>
        <v>12</v>
      </c>
      <c r="H85" s="13"/>
      <c r="I85" s="13">
        <f>SUM(I78:I84)</f>
        <v>7.5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5.0999999999999996</v>
      </c>
    </row>
    <row r="87" spans="1:11" ht="15.75" customHeight="1" x14ac:dyDescent="0.2"/>
    <row r="88" spans="1:11" ht="15.75" customHeight="1" x14ac:dyDescent="0.2"/>
    <row r="89" spans="1:11" ht="15.75" customHeight="1" x14ac:dyDescent="0.2">
      <c r="B89" s="58" t="s">
        <v>66</v>
      </c>
    </row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C78:C84 C26:C32 C65:C71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2024-12-10T03:09:52Z</dcterms:modified>
  <cp:category/>
  <cp:contentStatus/>
</cp:coreProperties>
</file>