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H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c r="EH2" t="inlineStr">
        <is>
          <t>#UNSUPPORTED: =AP2/1,2</t>
        </is>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c r="EH3" t="inlineStr">
        <is>
          <t>#UNSUPPORTED: =AP3/1,2</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c r="EH4" t="inlineStr">
        <is>
          <t>#UNSUPPORTED: =AP4/1,2</t>
        </is>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c r="EH5" t="inlineStr">
        <is>
          <t>#UNSUPPORTED: =AP5/1,2</t>
        </is>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c r="EH6" t="inlineStr">
        <is>
          <t>#UNSUPPORTED: =AP6/1,2</t>
        </is>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c r="EH7" t="inlineStr">
        <is>
          <t>#UNSUPPORTED: =AP7/1,2</t>
        </is>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c r="EH8" t="inlineStr">
        <is>
          <t>#UNSUPPORTED: =AP8/1,2</t>
        </is>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c r="EH9" t="inlineStr">
        <is>
          <t>#UNSUPPORTED: =AP9/1,2</t>
        </is>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c r="EH10" t="inlineStr">
        <is>
          <t>#UNSUPPORTED: =AP10/1,2</t>
        </is>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c r="EH11" t="inlineStr">
        <is>
          <t>#UNSUPPORTED: =AP11/1,2</t>
        </is>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c r="EH12" t="inlineStr">
        <is>
          <t>#UNSUPPORTED: =AP12/1,2</t>
        </is>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c r="EH13" t="inlineStr">
        <is>
          <t>#UNSUPPORTED: =AP13/1,2</t>
        </is>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c r="EH14" t="inlineStr">
        <is>
          <t>#UNSUPPORTED: =AP14/1,2</t>
        </is>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c r="EH15" t="inlineStr">
        <is>
          <t>#UNSUPPORTED: =AP15/1,2</t>
        </is>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c r="EH16" t="inlineStr">
        <is>
          <t>#UNSUPPORTED: =AP16/1,2</t>
        </is>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c r="EH17" t="inlineStr">
        <is>
          <t>#UNSUPPORTED: =AP17/1,2</t>
        </is>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c r="EH18" t="inlineStr">
        <is>
          <t>#UNSUPPORTED: =AP18/1,2</t>
        </is>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n"/>
      <c r="CP16" s="59" t="n"/>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f t="array" ref="DI16">IFERROR(
IF($ES16="LisChannel",
(ROUND(((INDEX({174.625;153.888888888889;130.972222222222},MATCH($AI16,{2;3;4}),0))*$AG16*$AI16),2)),0),0)</f>
        <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n"/>
      <c r="CP17" s="59" t="n"/>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f t="array" ref="DI17">IFERROR(
IF($ES17="LisChannel",
(ROUND(((INDEX({174.625;153.888888888889;130.972222222222},MATCH($AI17,{2;3;4}),0))*$AG17*$AI17),2)),0),0)</f>
        <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n"/>
      <c r="CP18" s="59" t="n"/>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f t="array" ref="DI18">IFERROR(
IF($ES18="LisChannel",
(ROUND(((INDEX({174.625;153.888888888889;130.972222222222},MATCH($AI18,{2;3;4}),0))*$AG18*$AI18),2)),0),0)</f>
        <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n"/>
      <c r="CP19" s="59" t="n"/>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f t="array" ref="DI19">IFERROR(
IF($ES19="LisChannel",
(ROUND(((INDEX({174.625;153.888888888889;130.972222222222},MATCH($AI19,{2;3;4}),0))*$AG19*$AI19),2)),0),0)</f>
        <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n"/>
      <c r="CP20" s="59" t="n"/>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f t="array" ref="DI20">IFERROR(
IF($ES20="LisChannel",
(ROUND(((INDEX({174.625;153.888888888889;130.972222222222},MATCH($AI20,{2;3;4}),0))*$AG20*$AI20),2)),0),0)</f>
        <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n"/>
      <c r="CP21" s="59" t="n"/>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f t="array" ref="DI21">IFERROR(
IF($ES21="LisChannel",
(ROUND(((INDEX({174.625;153.888888888889;130.972222222222},MATCH($AI21,{2;3;4}),0))*$AG21*$AI21),2)),0),0)</f>
        <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n"/>
      <c r="CP22" s="59" t="n"/>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f t="array" ref="DI22">IFERROR(
IF($ES22="LisChannel",
(ROUND(((INDEX({174.625;153.888888888889;130.972222222222},MATCH($AI22,{2;3;4}),0))*$AG22*$AI22),2)),0),0)</f>
        <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n"/>
      <c r="CP23" s="59" t="n"/>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f t="array" ref="DI23">IFERROR(
IF($ES23="LisChannel",
(ROUND(((INDEX({174.625;153.888888888889;130.972222222222},MATCH($AI23,{2;3;4}),0))*$AG23*$AI23),2)),0),0)</f>
        <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n"/>
      <c r="CP24" s="59" t="n"/>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f t="array" ref="DI24">IFERROR(
IF($ES24="LisChannel",
(ROUND(((INDEX({174.625;153.888888888889;130.972222222222},MATCH($AI24,{2;3;4}),0))*$AG24*$AI24),2)),0),0)</f>
        <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n"/>
      <c r="CP25" s="59" t="n"/>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f t="array" ref="DI25">IFERROR(
IF($ES25="LisChannel",
(ROUND(((INDEX({174.625;153.888888888889;130.972222222222},MATCH($AI25,{2;3;4}),0))*$AG25*$AI25),2)),0),0)</f>
        <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n"/>
      <c r="CP26" s="59" t="n"/>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f t="array" ref="DI26">IFERROR(
IF($ES26="LisChannel",
(ROUND(((INDEX({174.625;153.888888888889;130.972222222222},MATCH($AI26,{2;3;4}),0))*$AG26*$AI26),2)),0),0)</f>
        <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n"/>
      <c r="CP27" s="59" t="n"/>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f t="array" ref="DI27">IFERROR(
IF($ES27="LisChannel",
(ROUND(((INDEX({174.625;153.888888888889;130.972222222222},MATCH($AI27,{2;3;4}),0))*$AG27*$AI27),2)),0),0)</f>
        <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n"/>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n"/>
      <c r="U28" s="60" t="n"/>
      <c r="V28" s="60">
        <f>
IF(P28="Видео",
"цифровой постер/ролик",
IF(ISNUMBER(MATCH(Q28,{"короб световой","короб световой | лайтбокс","короб световой | кристалайт","лайтбокс","лайт бокс","кристалайт","LB","lightbox"},)),
"бэклит",
IF(P28="Брендирование/оклейка",
"перфарированная пленка/самоклейка",
IF(P28="Экспонирование",
"под запрос",
IF(P28="Подвес",
"баннер/ткань",
"")))))</f>
        <v/>
      </c>
      <c r="W28" s="59" t="n"/>
      <c r="X28" s="59" t="n"/>
      <c r="Y28" s="59" t="n"/>
      <c r="Z28" s="61" t="n"/>
      <c r="AA28" s="61" t="n"/>
      <c r="AB28" s="61">
        <f>IF(BL28&gt;0,Z28,0)</f>
        <v/>
      </c>
      <c r="AC28" s="59" t="n"/>
      <c r="AD28" s="59" t="n"/>
      <c r="AE28" s="59" t="n"/>
      <c r="AF28" s="59" t="n"/>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c r="AS28" s="61" t="n"/>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n"/>
      <c r="CP28" s="59" t="n"/>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f t="array" ref="DI28">IFERROR(
IF($ES28="LisChannel",
(ROUND(((INDEX({174.625;153.888888888889;130.972222222222},MATCH($AI28,{2;3;4}),0))*$AG28*$AI28),2)),0),0)</f>
        <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n"/>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n"/>
      <c r="U29" s="60" t="n"/>
      <c r="V29" s="60">
        <f>
IF(P29="Видео",
"цифровой постер/ролик",
IF(ISNUMBER(MATCH(Q29,{"короб световой","короб световой | лайтбокс","короб световой | кристалайт","лайтбокс","лайт бокс","кристалайт","LB","lightbox"},)),
"бэклит",
IF(P29="Брендирование/оклейка",
"перфарированная пленка/самоклейка",
IF(P29="Экспонирование",
"под запрос",
IF(P29="Подвес",
"баннер/ткань",
"")))))</f>
        <v/>
      </c>
      <c r="W29" s="59" t="n"/>
      <c r="X29" s="59" t="n"/>
      <c r="Y29" s="59" t="n"/>
      <c r="Z29" s="61" t="n"/>
      <c r="AA29" s="61" t="n"/>
      <c r="AB29" s="61">
        <f>IF(BL29&gt;0,Z29,0)</f>
        <v/>
      </c>
      <c r="AC29" s="59" t="n"/>
      <c r="AD29" s="59" t="n"/>
      <c r="AE29" s="59" t="n"/>
      <c r="AF29" s="59" t="n"/>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c r="AS29" s="61" t="n"/>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n"/>
      <c r="CP29" s="59" t="n"/>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f t="array" ref="DI29">IFERROR(
IF($ES29="LisChannel",
(ROUND(((INDEX({174.625;153.888888888889;130.972222222222},MATCH($AI29,{2;3;4}),0))*$AG29*$AI29),2)),0),0)</f>
        <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n"/>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n"/>
      <c r="U30" s="60" t="n"/>
      <c r="V30" s="60">
        <f>
IF(P30="Видео",
"цифровой постер/ролик",
IF(ISNUMBER(MATCH(Q30,{"короб световой","короб световой | лайтбокс","короб световой | кристалайт","лайтбокс","лайт бокс","кристалайт","LB","lightbox"},)),
"бэклит",
IF(P30="Брендирование/оклейка",
"перфарированная пленка/самоклейка",
IF(P30="Экспонирование",
"под запрос",
IF(P30="Подвес",
"баннер/ткань",
"")))))</f>
        <v/>
      </c>
      <c r="W30" s="59" t="n"/>
      <c r="X30" s="59" t="n"/>
      <c r="Y30" s="59" t="n"/>
      <c r="Z30" s="61" t="n"/>
      <c r="AA30" s="61" t="n"/>
      <c r="AB30" s="61">
        <f>IF(BL30&gt;0,Z30,0)</f>
        <v/>
      </c>
      <c r="AC30" s="59" t="n"/>
      <c r="AD30" s="59" t="n"/>
      <c r="AE30" s="59" t="n"/>
      <c r="AF30" s="59" t="n"/>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c r="AS30" s="61" t="n"/>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n"/>
      <c r="CP30" s="59" t="n"/>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f t="array" ref="DI30">IFERROR(
IF($ES30="LisChannel",
(ROUND(((INDEX({174.625;153.888888888889;130.972222222222},MATCH($AI30,{2;3;4}),0))*$AG30*$AI30),2)),0),0)</f>
        <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n"/>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n"/>
      <c r="U31" s="60" t="n"/>
      <c r="V31" s="60">
        <f>
IF(P31="Видео",
"цифровой постер/ролик",
IF(ISNUMBER(MATCH(Q31,{"короб световой","короб световой | лайтбокс","короб световой | кристалайт","лайтбокс","лайт бокс","кристалайт","LB","lightbox"},)),
"бэклит",
IF(P31="Брендирование/оклейка",
"перфарированная пленка/самоклейка",
IF(P31="Экспонирование",
"под запрос",
IF(P31="Подвес",
"баннер/ткань",
"")))))</f>
        <v/>
      </c>
      <c r="W31" s="59" t="n"/>
      <c r="X31" s="59" t="n"/>
      <c r="Y31" s="59" t="n"/>
      <c r="Z31" s="61" t="n"/>
      <c r="AA31" s="61" t="n"/>
      <c r="AB31" s="61">
        <f>IF(BL31&gt;0,Z31,0)</f>
        <v/>
      </c>
      <c r="AC31" s="59" t="n"/>
      <c r="AD31" s="59" t="n"/>
      <c r="AE31" s="59" t="n"/>
      <c r="AF31" s="59" t="n"/>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c r="AS31" s="61" t="n"/>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n"/>
      <c r="CP31" s="59" t="n"/>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f t="array" ref="DI31">IFERROR(
IF($ES31="LisChannel",
(ROUND(((INDEX({174.625;153.888888888889;130.972222222222},MATCH($AI31,{2;3;4}),0))*$AG31*$AI31),2)),0),0)</f>
        <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n"/>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n"/>
      <c r="U32" s="60" t="n"/>
      <c r="V32" s="60">
        <f>
IF(P32="Видео",
"цифровой постер/ролик",
IF(ISNUMBER(MATCH(Q32,{"короб световой","короб световой | лайтбокс","короб световой | кристалайт","лайтбокс","лайт бокс","кристалайт","LB","lightbox"},)),
"бэклит",
IF(P32="Брендирование/оклейка",
"перфарированная пленка/самоклейка",
IF(P32="Экспонирование",
"под запрос",
IF(P32="Подвес",
"баннер/ткань",
"")))))</f>
        <v/>
      </c>
      <c r="W32" s="59" t="n"/>
      <c r="X32" s="59" t="n"/>
      <c r="Y32" s="59" t="n"/>
      <c r="Z32" s="61" t="n"/>
      <c r="AA32" s="61" t="n"/>
      <c r="AB32" s="61">
        <f>IF(BL32&gt;0,Z32,0)</f>
        <v/>
      </c>
      <c r="AC32" s="59" t="n"/>
      <c r="AD32" s="59" t="n"/>
      <c r="AE32" s="59" t="n"/>
      <c r="AF32" s="59" t="n"/>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c r="AS32" s="61" t="n"/>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n"/>
      <c r="CP32" s="59" t="n"/>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f t="array" ref="DI32">IFERROR(
IF($ES32="LisChannel",
(ROUND(((INDEX({174.625;153.888888888889;130.972222222222},MATCH($AI32,{2;3;4}),0))*$AG32*$AI32),2)),0),0)</f>
        <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n"/>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n"/>
      <c r="U33" s="60" t="n"/>
      <c r="V33" s="60">
        <f>
IF(P33="Видео",
"цифровой постер/ролик",
IF(ISNUMBER(MATCH(Q33,{"короб световой","короб световой | лайтбокс","короб световой | кристалайт","лайтбокс","лайт бокс","кристалайт","LB","lightbox"},)),
"бэклит",
IF(P33="Брендирование/оклейка",
"перфарированная пленка/самоклейка",
IF(P33="Экспонирование",
"под запрос",
IF(P33="Подвес",
"баннер/ткань",
"")))))</f>
        <v/>
      </c>
      <c r="W33" s="59" t="n"/>
      <c r="X33" s="59" t="n"/>
      <c r="Y33" s="59" t="n"/>
      <c r="Z33" s="61" t="n"/>
      <c r="AA33" s="61" t="n"/>
      <c r="AB33" s="61">
        <f>IF(BL33&gt;0,Z33,0)</f>
        <v/>
      </c>
      <c r="AC33" s="59" t="n"/>
      <c r="AD33" s="59" t="n"/>
      <c r="AE33" s="59" t="n"/>
      <c r="AF33" s="59" t="n"/>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c r="AS33" s="61" t="n"/>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n"/>
      <c r="CP33" s="59" t="n"/>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f t="array" ref="DI33">IFERROR(
IF($ES33="LisChannel",
(ROUND(((INDEX({174.625;153.888888888889;130.972222222222},MATCH($AI33,{2;3;4}),0))*$AG33*$AI33),2)),0),0)</f>
        <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n"/>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n"/>
      <c r="U34" s="60" t="n"/>
      <c r="V34" s="60">
        <f>
IF(P34="Видео",
"цифровой постер/ролик",
IF(ISNUMBER(MATCH(Q34,{"короб световой","короб световой | лайтбокс","короб световой | кристалайт","лайтбокс","лайт бокс","кристалайт","LB","lightbox"},)),
"бэклит",
IF(P34="Брендирование/оклейка",
"перфарированная пленка/самоклейка",
IF(P34="Экспонирование",
"под запрос",
IF(P34="Подвес",
"баннер/ткань",
"")))))</f>
        <v/>
      </c>
      <c r="W34" s="59" t="n"/>
      <c r="X34" s="59" t="n"/>
      <c r="Y34" s="59" t="n"/>
      <c r="Z34" s="61" t="n"/>
      <c r="AA34" s="61" t="n"/>
      <c r="AB34" s="61">
        <f>IF(BL34&gt;0,Z34,0)</f>
        <v/>
      </c>
      <c r="AC34" s="59" t="n"/>
      <c r="AD34" s="59" t="n"/>
      <c r="AE34" s="59" t="n"/>
      <c r="AF34" s="59" t="n"/>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c r="AS34" s="61" t="n"/>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n"/>
      <c r="CP34" s="59" t="n"/>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f t="array" ref="DI34">IFERROR(
IF($ES34="LisChannel",
(ROUND(((INDEX({174.625;153.888888888889;130.972222222222},MATCH($AI34,{2;3;4}),0))*$AG34*$AI34),2)),0),0)</f>
        <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n"/>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n"/>
      <c r="U35" s="60" t="n"/>
      <c r="V35" s="60">
        <f>
IF(P35="Видео",
"цифровой постер/ролик",
IF(ISNUMBER(MATCH(Q35,{"короб световой","короб световой | лайтбокс","короб световой | кристалайт","лайтбокс","лайт бокс","кристалайт","LB","lightbox"},)),
"бэклит",
IF(P35="Брендирование/оклейка",
"перфарированная пленка/самоклейка",
IF(P35="Экспонирование",
"под запрос",
IF(P35="Подвес",
"баннер/ткань",
"")))))</f>
        <v/>
      </c>
      <c r="W35" s="59" t="n"/>
      <c r="X35" s="59" t="n"/>
      <c r="Y35" s="59" t="n"/>
      <c r="Z35" s="61" t="n"/>
      <c r="AA35" s="61" t="n"/>
      <c r="AB35" s="61">
        <f>IF(BL35&gt;0,Z35,0)</f>
        <v/>
      </c>
      <c r="AC35" s="59" t="n"/>
      <c r="AD35" s="59" t="n"/>
      <c r="AE35" s="59" t="n"/>
      <c r="AF35" s="59" t="n"/>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c r="AS35" s="61" t="n"/>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n"/>
      <c r="CP35" s="59" t="n"/>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f t="array" ref="DI35">IFERROR(
IF($ES35="LisChannel",
(ROUND(((INDEX({174.625;153.888888888889;130.972222222222},MATCH($AI35,{2;3;4}),0))*$AG35*$AI35),2)),0),0)</f>
        <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n"/>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n"/>
      <c r="U36" s="60" t="n"/>
      <c r="V36" s="60">
        <f>
IF(P36="Видео",
"цифровой постер/ролик",
IF(ISNUMBER(MATCH(Q36,{"короб световой","короб световой | лайтбокс","короб световой | кристалайт","лайтбокс","лайт бокс","кристалайт","LB","lightbox"},)),
"бэклит",
IF(P36="Брендирование/оклейка",
"перфарированная пленка/самоклейка",
IF(P36="Экспонирование",
"под запрос",
IF(P36="Подвес",
"баннер/ткань",
"")))))</f>
        <v/>
      </c>
      <c r="W36" s="59" t="n"/>
      <c r="X36" s="59" t="n"/>
      <c r="Y36" s="59" t="n"/>
      <c r="Z36" s="61" t="n"/>
      <c r="AA36" s="61" t="n"/>
      <c r="AB36" s="61">
        <f>IF(BL36&gt;0,Z36,0)</f>
        <v/>
      </c>
      <c r="AC36" s="59" t="n"/>
      <c r="AD36" s="59" t="n"/>
      <c r="AE36" s="59" t="n"/>
      <c r="AF36" s="59" t="n"/>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c r="AS36" s="61" t="n"/>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n"/>
      <c r="CP36" s="59" t="n"/>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f t="array" ref="DI36">IFERROR(
IF($ES36="LisChannel",
(ROUND(((INDEX({174.625;153.888888888889;130.972222222222},MATCH($AI36,{2;3;4}),0))*$AG36*$AI36),2)),0),0)</f>
        <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n"/>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n"/>
      <c r="U37" s="60" t="n"/>
      <c r="V37" s="60">
        <f>
IF(P37="Видео",
"цифровой постер/ролик",
IF(ISNUMBER(MATCH(Q37,{"короб световой","короб световой | лайтбокс","короб световой | кристалайт","лайтбокс","лайт бокс","кристалайт","LB","lightbox"},)),
"бэклит",
IF(P37="Брендирование/оклейка",
"перфарированная пленка/самоклейка",
IF(P37="Экспонирование",
"под запрос",
IF(P37="Подвес",
"баннер/ткань",
"")))))</f>
        <v/>
      </c>
      <c r="W37" s="59" t="n"/>
      <c r="X37" s="59" t="n"/>
      <c r="Y37" s="59" t="n"/>
      <c r="Z37" s="61" t="n"/>
      <c r="AA37" s="61" t="n"/>
      <c r="AB37" s="61">
        <f>IF(BL37&gt;0,Z37,0)</f>
        <v/>
      </c>
      <c r="AC37" s="59" t="n"/>
      <c r="AD37" s="59" t="n"/>
      <c r="AE37" s="59" t="n"/>
      <c r="AF37" s="59" t="n"/>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c r="AS37" s="61" t="n"/>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n"/>
      <c r="CP37" s="59" t="n"/>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f t="array" ref="DI37">IFERROR(
IF($ES37="LisChannel",
(ROUND(((INDEX({174.625;153.888888888889;130.972222222222},MATCH($AI37,{2;3;4}),0))*$AG37*$AI37),2)),0),0)</f>
        <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n"/>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n"/>
      <c r="U38" s="60" t="n"/>
      <c r="V38" s="60">
        <f>
IF(P38="Видео",
"цифровой постер/ролик",
IF(ISNUMBER(MATCH(Q38,{"короб световой","короб световой | лайтбокс","короб световой | кристалайт","лайтбокс","лайт бокс","кристалайт","LB","lightbox"},)),
"бэклит",
IF(P38="Брендирование/оклейка",
"перфарированная пленка/самоклейка",
IF(P38="Экспонирование",
"под запрос",
IF(P38="Подвес",
"баннер/ткань",
"")))))</f>
        <v/>
      </c>
      <c r="W38" s="59" t="n"/>
      <c r="X38" s="59" t="n"/>
      <c r="Y38" s="59" t="n"/>
      <c r="Z38" s="61" t="n"/>
      <c r="AA38" s="61" t="n"/>
      <c r="AB38" s="61">
        <f>IF(BL38&gt;0,Z38,0)</f>
        <v/>
      </c>
      <c r="AC38" s="59" t="n"/>
      <c r="AD38" s="59" t="n"/>
      <c r="AE38" s="59" t="n"/>
      <c r="AF38" s="59" t="n"/>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c r="AS38" s="61" t="n"/>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n"/>
      <c r="CP38" s="59" t="n"/>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f t="array" ref="DI38">IFERROR(
IF($ES38="LisChannel",
(ROUND(((INDEX({174.625;153.888888888889;130.972222222222},MATCH($AI38,{2;3;4}),0))*$AG38*$AI38),2)),0),0)</f>
        <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n"/>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n"/>
      <c r="U39" s="60" t="n"/>
      <c r="V39" s="60">
        <f>
IF(P39="Видео",
"цифровой постер/ролик",
IF(ISNUMBER(MATCH(Q39,{"короб световой","короб световой | лайтбокс","короб световой | кристалайт","лайтбокс","лайт бокс","кристалайт","LB","lightbox"},)),
"бэклит",
IF(P39="Брендирование/оклейка",
"перфарированная пленка/самоклейка",
IF(P39="Экспонирование",
"под запрос",
IF(P39="Подвес",
"баннер/ткань",
"")))))</f>
        <v/>
      </c>
      <c r="W39" s="59" t="n"/>
      <c r="X39" s="59" t="n"/>
      <c r="Y39" s="59" t="n"/>
      <c r="Z39" s="61" t="n"/>
      <c r="AA39" s="61" t="n"/>
      <c r="AB39" s="61">
        <f>IF(BL39&gt;0,Z39,0)</f>
        <v/>
      </c>
      <c r="AC39" s="59" t="n"/>
      <c r="AD39" s="59" t="n"/>
      <c r="AE39" s="59" t="n"/>
      <c r="AF39" s="59" t="n"/>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c r="AS39" s="61" t="n"/>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n"/>
      <c r="CP39" s="59" t="n"/>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f t="array" ref="DI39">IFERROR(
IF($ES39="LisChannel",
(ROUND(((INDEX({174.625;153.888888888889;130.972222222222},MATCH($AI39,{2;3;4}),0))*$AG39*$AI39),2)),0),0)</f>
        <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n"/>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n"/>
      <c r="U40" s="60" t="n"/>
      <c r="V40" s="60">
        <f>
IF(P40="Видео",
"цифровой постер/ролик",
IF(ISNUMBER(MATCH(Q40,{"короб световой","короб световой | лайтбокс","короб световой | кристалайт","лайтбокс","лайт бокс","кристалайт","LB","lightbox"},)),
"бэклит",
IF(P40="Брендирование/оклейка",
"перфарированная пленка/самоклейка",
IF(P40="Экспонирование",
"под запрос",
IF(P40="Подвес",
"баннер/ткань",
"")))))</f>
        <v/>
      </c>
      <c r="W40" s="59" t="n"/>
      <c r="X40" s="59" t="n"/>
      <c r="Y40" s="59" t="n"/>
      <c r="Z40" s="61" t="n"/>
      <c r="AA40" s="61" t="n"/>
      <c r="AB40" s="61">
        <f>IF(BL40&gt;0,Z40,0)</f>
        <v/>
      </c>
      <c r="AC40" s="59" t="n"/>
      <c r="AD40" s="59" t="n"/>
      <c r="AE40" s="59" t="n"/>
      <c r="AF40" s="59" t="n"/>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c r="AS40" s="61" t="n"/>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n"/>
      <c r="CP40" s="59" t="n"/>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f t="array" ref="DI40">IFERROR(
IF($ES40="LisChannel",
(ROUND(((INDEX({174.625;153.888888888889;130.972222222222},MATCH($AI40,{2;3;4}),0))*$AG40*$AI40),2)),0),0)</f>
        <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n"/>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n"/>
      <c r="U41" s="60" t="n"/>
      <c r="V41" s="60">
        <f>
IF(P41="Видео",
"цифровой постер/ролик",
IF(ISNUMBER(MATCH(Q41,{"короб световой","короб световой | лайтбокс","короб световой | кристалайт","лайтбокс","лайт бокс","кристалайт","LB","lightbox"},)),
"бэклит",
IF(P41="Брендирование/оклейка",
"перфарированная пленка/самоклейка",
IF(P41="Экспонирование",
"под запрос",
IF(P41="Подвес",
"баннер/ткань",
"")))))</f>
        <v/>
      </c>
      <c r="W41" s="59" t="n"/>
      <c r="X41" s="59" t="n"/>
      <c r="Y41" s="59" t="n"/>
      <c r="Z41" s="61" t="n"/>
      <c r="AA41" s="61" t="n"/>
      <c r="AB41" s="61">
        <f>IF(BL41&gt;0,Z41,0)</f>
        <v/>
      </c>
      <c r="AC41" s="59" t="n"/>
      <c r="AD41" s="59" t="n"/>
      <c r="AE41" s="59" t="n"/>
      <c r="AF41" s="59" t="n"/>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c r="AS41" s="61" t="n"/>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n"/>
      <c r="CP41" s="59" t="n"/>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f t="array" ref="DI41">IFERROR(
IF($ES41="LisChannel",
(ROUND(((INDEX({174.625;153.888888888889;130.972222222222},MATCH($AI41,{2;3;4}),0))*$AG41*$AI41),2)),0),0)</f>
        <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n"/>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n"/>
      <c r="U42" s="60" t="n"/>
      <c r="V42" s="60">
        <f>
IF(P42="Видео",
"цифровой постер/ролик",
IF(ISNUMBER(MATCH(Q42,{"короб световой","короб световой | лайтбокс","короб световой | кристалайт","лайтбокс","лайт бокс","кристалайт","LB","lightbox"},)),
"бэклит",
IF(P42="Брендирование/оклейка",
"перфарированная пленка/самоклейка",
IF(P42="Экспонирование",
"под запрос",
IF(P42="Подвес",
"баннер/ткань",
"")))))</f>
        <v/>
      </c>
      <c r="W42" s="59" t="n"/>
      <c r="X42" s="59" t="n"/>
      <c r="Y42" s="59" t="n"/>
      <c r="Z42" s="61" t="n"/>
      <c r="AA42" s="61" t="n"/>
      <c r="AB42" s="61">
        <f>IF(BL42&gt;0,Z42,0)</f>
        <v/>
      </c>
      <c r="AC42" s="59" t="n"/>
      <c r="AD42" s="59" t="n"/>
      <c r="AE42" s="59" t="n"/>
      <c r="AF42" s="59" t="n"/>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c r="AS42" s="61" t="n"/>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n"/>
      <c r="CP42" s="59" t="n"/>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f t="array" ref="DI42">IFERROR(
IF($ES42="LisChannel",
(ROUND(((INDEX({174.625;153.888888888889;130.972222222222},MATCH($AI42,{2;3;4}),0))*$AG42*$AI42),2)),0),0)</f>
        <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n"/>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n"/>
      <c r="U43" s="60" t="n"/>
      <c r="V43" s="60">
        <f>
IF(P43="Видео",
"цифровой постер/ролик",
IF(ISNUMBER(MATCH(Q43,{"короб световой","короб световой | лайтбокс","короб световой | кристалайт","лайтбокс","лайт бокс","кристалайт","LB","lightbox"},)),
"бэклит",
IF(P43="Брендирование/оклейка",
"перфарированная пленка/самоклейка",
IF(P43="Экспонирование",
"под запрос",
IF(P43="Подвес",
"баннер/ткань",
"")))))</f>
        <v/>
      </c>
      <c r="W43" s="59" t="n"/>
      <c r="X43" s="59" t="n"/>
      <c r="Y43" s="59" t="n"/>
      <c r="Z43" s="61" t="n"/>
      <c r="AA43" s="61" t="n"/>
      <c r="AB43" s="61">
        <f>IF(BL43&gt;0,Z43,0)</f>
        <v/>
      </c>
      <c r="AC43" s="59" t="n"/>
      <c r="AD43" s="59" t="n"/>
      <c r="AE43" s="59" t="n"/>
      <c r="AF43" s="59" t="n"/>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c r="AS43" s="61" t="n"/>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n"/>
      <c r="CP43" s="59" t="n"/>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f t="array" ref="DI43">IFERROR(
IF($ES43="LisChannel",
(ROUND(((INDEX({174.625;153.888888888889;130.972222222222},MATCH($AI43,{2;3;4}),0))*$AG43*$AI43),2)),0),0)</f>
        <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n"/>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n"/>
      <c r="U44" s="60" t="n"/>
      <c r="V44" s="60">
        <f>
IF(P44="Видео",
"цифровой постер/ролик",
IF(ISNUMBER(MATCH(Q44,{"короб световой","короб световой | лайтбокс","короб световой | кристалайт","лайтбокс","лайт бокс","кристалайт","LB","lightbox"},)),
"бэклит",
IF(P44="Брендирование/оклейка",
"перфарированная пленка/самоклейка",
IF(P44="Экспонирование",
"под запрос",
IF(P44="Подвес",
"баннер/ткань",
"")))))</f>
        <v/>
      </c>
      <c r="W44" s="59" t="n"/>
      <c r="X44" s="59" t="n"/>
      <c r="Y44" s="59" t="n"/>
      <c r="Z44" s="61" t="n"/>
      <c r="AA44" s="61" t="n"/>
      <c r="AB44" s="61">
        <f>IF(BL44&gt;0,Z44,0)</f>
        <v/>
      </c>
      <c r="AC44" s="59" t="n"/>
      <c r="AD44" s="59" t="n"/>
      <c r="AE44" s="59" t="n"/>
      <c r="AF44" s="59" t="n"/>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c r="AS44" s="61" t="n"/>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n"/>
      <c r="CP44" s="59" t="n"/>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f t="array" ref="DI44">IFERROR(
IF($ES44="LisChannel",
(ROUND(((INDEX({174.625;153.888888888889;130.972222222222},MATCH($AI44,{2;3;4}),0))*$AG44*$AI44),2)),0),0)</f>
        <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n"/>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n"/>
      <c r="U45" s="60" t="n"/>
      <c r="V45" s="60">
        <f>
IF(P45="Видео",
"цифровой постер/ролик",
IF(ISNUMBER(MATCH(Q45,{"короб световой","короб световой | лайтбокс","короб световой | кристалайт","лайтбокс","лайт бокс","кристалайт","LB","lightbox"},)),
"бэклит",
IF(P45="Брендирование/оклейка",
"перфарированная пленка/самоклейка",
IF(P45="Экспонирование",
"под запрос",
IF(P45="Подвес",
"баннер/ткань",
"")))))</f>
        <v/>
      </c>
      <c r="W45" s="59" t="n"/>
      <c r="X45" s="59" t="n"/>
      <c r="Y45" s="59" t="n"/>
      <c r="Z45" s="61" t="n"/>
      <c r="AA45" s="61" t="n"/>
      <c r="AB45" s="61">
        <f>IF(BL45&gt;0,Z45,0)</f>
        <v/>
      </c>
      <c r="AC45" s="59" t="n"/>
      <c r="AD45" s="59" t="n"/>
      <c r="AE45" s="59" t="n"/>
      <c r="AF45" s="59" t="n"/>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c r="AS45" s="61" t="n"/>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n"/>
      <c r="CP45" s="59" t="n"/>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f t="array" ref="DI45">IFERROR(
IF($ES45="LisChannel",
(ROUND(((INDEX({174.625;153.888888888889;130.972222222222},MATCH($AI45,{2;3;4}),0))*$AG45*$AI45),2)),0),0)</f>
        <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n"/>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n"/>
      <c r="U46" s="60" t="n"/>
      <c r="V46" s="60">
        <f>
IF(P46="Видео",
"цифровой постер/ролик",
IF(ISNUMBER(MATCH(Q46,{"короб световой","короб световой | лайтбокс","короб световой | кристалайт","лайтбокс","лайт бокс","кристалайт","LB","lightbox"},)),
"бэклит",
IF(P46="Брендирование/оклейка",
"перфарированная пленка/самоклейка",
IF(P46="Экспонирование",
"под запрос",
IF(P46="Подвес",
"баннер/ткань",
"")))))</f>
        <v/>
      </c>
      <c r="W46" s="59" t="n"/>
      <c r="X46" s="59" t="n"/>
      <c r="Y46" s="59" t="n"/>
      <c r="Z46" s="61" t="n"/>
      <c r="AA46" s="61" t="n"/>
      <c r="AB46" s="61">
        <f>IF(BL46&gt;0,Z46,0)</f>
        <v/>
      </c>
      <c r="AC46" s="59" t="n"/>
      <c r="AD46" s="59" t="n"/>
      <c r="AE46" s="59" t="n"/>
      <c r="AF46" s="59" t="n"/>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c r="AS46" s="61" t="n"/>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n"/>
      <c r="CP46" s="59" t="n"/>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f t="array" ref="DI46">IFERROR(
IF($ES46="LisChannel",
(ROUND(((INDEX({174.625;153.888888888889;130.972222222222},MATCH($AI46,{2;3;4}),0))*$AG46*$AI46),2)),0),0)</f>
        <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n"/>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n"/>
      <c r="U47" s="60" t="n"/>
      <c r="V47" s="60">
        <f>
IF(P47="Видео",
"цифровой постер/ролик",
IF(ISNUMBER(MATCH(Q47,{"короб световой","короб световой | лайтбокс","короб световой | кристалайт","лайтбокс","лайт бокс","кристалайт","LB","lightbox"},)),
"бэклит",
IF(P47="Брендирование/оклейка",
"перфарированная пленка/самоклейка",
IF(P47="Экспонирование",
"под запрос",
IF(P47="Подвес",
"баннер/ткань",
"")))))</f>
        <v/>
      </c>
      <c r="W47" s="59" t="n"/>
      <c r="X47" s="59" t="n"/>
      <c r="Y47" s="59" t="n"/>
      <c r="Z47" s="61" t="n"/>
      <c r="AA47" s="61" t="n"/>
      <c r="AB47" s="61">
        <f>IF(BL47&gt;0,Z47,0)</f>
        <v/>
      </c>
      <c r="AC47" s="59" t="n"/>
      <c r="AD47" s="59" t="n"/>
      <c r="AE47" s="59" t="n"/>
      <c r="AF47" s="59" t="n"/>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c r="AS47" s="61" t="n"/>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n"/>
      <c r="CP47" s="59" t="n"/>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f t="array" ref="DI47">IFERROR(
IF($ES47="LisChannel",
(ROUND(((INDEX({174.625;153.888888888889;130.972222222222},MATCH($AI47,{2;3;4}),0))*$AG47*$AI47),2)),0),0)</f>
        <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n"/>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n"/>
      <c r="U48" s="60" t="n"/>
      <c r="V48" s="60">
        <f>
IF(P48="Видео",
"цифровой постер/ролик",
IF(ISNUMBER(MATCH(Q48,{"короб световой","короб световой | лайтбокс","короб световой | кристалайт","лайтбокс","лайт бокс","кристалайт","LB","lightbox"},)),
"бэклит",
IF(P48="Брендирование/оклейка",
"перфарированная пленка/самоклейка",
IF(P48="Экспонирование",
"под запрос",
IF(P48="Подвес",
"баннер/ткань",
"")))))</f>
        <v/>
      </c>
      <c r="W48" s="59" t="n"/>
      <c r="X48" s="59" t="n"/>
      <c r="Y48" s="59" t="n"/>
      <c r="Z48" s="61" t="n"/>
      <c r="AA48" s="61" t="n"/>
      <c r="AB48" s="61">
        <f>IF(BL48&gt;0,Z48,0)</f>
        <v/>
      </c>
      <c r="AC48" s="59" t="n"/>
      <c r="AD48" s="59" t="n"/>
      <c r="AE48" s="59" t="n"/>
      <c r="AF48" s="59" t="n"/>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c r="AS48" s="61" t="n"/>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n"/>
      <c r="CP48" s="59" t="n"/>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f t="array" ref="DI48">IFERROR(
IF($ES48="LisChannel",
(ROUND(((INDEX({174.625;153.888888888889;130.972222222222},MATCH($AI48,{2;3;4}),0))*$AG48*$AI48),2)),0),0)</f>
        <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n"/>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n"/>
      <c r="U49" s="60" t="n"/>
      <c r="V49" s="60">
        <f>
IF(P49="Видео",
"цифровой постер/ролик",
IF(ISNUMBER(MATCH(Q49,{"короб световой","короб световой | лайтбокс","короб световой | кристалайт","лайтбокс","лайт бокс","кристалайт","LB","lightbox"},)),
"бэклит",
IF(P49="Брендирование/оклейка",
"перфарированная пленка/самоклейка",
IF(P49="Экспонирование",
"под запрос",
IF(P49="Подвес",
"баннер/ткань",
"")))))</f>
        <v/>
      </c>
      <c r="W49" s="59" t="n"/>
      <c r="X49" s="59" t="n"/>
      <c r="Y49" s="59" t="n"/>
      <c r="Z49" s="61" t="n"/>
      <c r="AA49" s="61" t="n"/>
      <c r="AB49" s="61">
        <f>IF(BL49&gt;0,Z49,0)</f>
        <v/>
      </c>
      <c r="AC49" s="59" t="n"/>
      <c r="AD49" s="59" t="n"/>
      <c r="AE49" s="59" t="n"/>
      <c r="AF49" s="59" t="n"/>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c r="AS49" s="61" t="n"/>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n"/>
      <c r="CP49" s="59" t="n"/>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f t="array" ref="DI49">IFERROR(
IF($ES49="LisChannel",
(ROUND(((INDEX({174.625;153.888888888889;130.972222222222},MATCH($AI49,{2;3;4}),0))*$AG49*$AI49),2)),0),0)</f>
        <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n"/>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n"/>
      <c r="U50" s="60" t="n"/>
      <c r="V50" s="60">
        <f>
IF(P50="Видео",
"цифровой постер/ролик",
IF(ISNUMBER(MATCH(Q50,{"короб световой","короб световой | лайтбокс","короб световой | кристалайт","лайтбокс","лайт бокс","кристалайт","LB","lightbox"},)),
"бэклит",
IF(P50="Брендирование/оклейка",
"перфарированная пленка/самоклейка",
IF(P50="Экспонирование",
"под запрос",
IF(P50="Подвес",
"баннер/ткань",
"")))))</f>
        <v/>
      </c>
      <c r="W50" s="59" t="n"/>
      <c r="X50" s="59" t="n"/>
      <c r="Y50" s="59" t="n"/>
      <c r="Z50" s="61" t="n"/>
      <c r="AA50" s="61" t="n"/>
      <c r="AB50" s="61">
        <f>IF(BL50&gt;0,Z50,0)</f>
        <v/>
      </c>
      <c r="AC50" s="59" t="n"/>
      <c r="AD50" s="59" t="n"/>
      <c r="AE50" s="59" t="n"/>
      <c r="AF50" s="59" t="n"/>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c r="AS50" s="61" t="n"/>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n"/>
      <c r="CP50" s="59" t="n"/>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f t="array" ref="DI50">IFERROR(
IF($ES50="LisChannel",
(ROUND(((INDEX({174.625;153.888888888889;130.972222222222},MATCH($AI50,{2;3;4}),0))*$AG50*$AI50),2)),0),0)</f>
        <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n"/>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n"/>
      <c r="U51" s="60" t="n"/>
      <c r="V51" s="60">
        <f>
IF(P51="Видео",
"цифровой постер/ролик",
IF(ISNUMBER(MATCH(Q51,{"короб световой","короб световой | лайтбокс","короб световой | кристалайт","лайтбокс","лайт бокс","кристалайт","LB","lightbox"},)),
"бэклит",
IF(P51="Брендирование/оклейка",
"перфарированная пленка/самоклейка",
IF(P51="Экспонирование",
"под запрос",
IF(P51="Подвес",
"баннер/ткань",
"")))))</f>
        <v/>
      </c>
      <c r="W51" s="59" t="n"/>
      <c r="X51" s="59" t="n"/>
      <c r="Y51" s="59" t="n"/>
      <c r="Z51" s="61" t="n"/>
      <c r="AA51" s="61" t="n"/>
      <c r="AB51" s="61">
        <f>IF(BL51&gt;0,Z51,0)</f>
        <v/>
      </c>
      <c r="AC51" s="59" t="n"/>
      <c r="AD51" s="59" t="n"/>
      <c r="AE51" s="59" t="n"/>
      <c r="AF51" s="59" t="n"/>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c r="AS51" s="61" t="n"/>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n"/>
      <c r="CP51" s="59" t="n"/>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f t="array" ref="DI51">IFERROR(
IF($ES51="LisChannel",
(ROUND(((INDEX({174.625;153.888888888889;130.972222222222},MATCH($AI51,{2;3;4}),0))*$AG51*$AI51),2)),0),0)</f>
        <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n"/>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n"/>
      <c r="U52" s="60" t="n"/>
      <c r="V52" s="60">
        <f>
IF(P52="Видео",
"цифровой постер/ролик",
IF(ISNUMBER(MATCH(Q52,{"короб световой","короб световой | лайтбокс","короб световой | кристалайт","лайтбокс","лайт бокс","кристалайт","LB","lightbox"},)),
"бэклит",
IF(P52="Брендирование/оклейка",
"перфарированная пленка/самоклейка",
IF(P52="Экспонирование",
"под запрос",
IF(P52="Подвес",
"баннер/ткань",
"")))))</f>
        <v/>
      </c>
      <c r="W52" s="59" t="n"/>
      <c r="X52" s="59" t="n"/>
      <c r="Y52" s="59" t="n"/>
      <c r="Z52" s="61" t="n"/>
      <c r="AA52" s="61" t="n"/>
      <c r="AB52" s="61">
        <f>IF(BL52&gt;0,Z52,0)</f>
        <v/>
      </c>
      <c r="AC52" s="59" t="n"/>
      <c r="AD52" s="59" t="n"/>
      <c r="AE52" s="59" t="n"/>
      <c r="AF52" s="59" t="n"/>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c r="AS52" s="61" t="n"/>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n"/>
      <c r="CP52" s="59" t="n"/>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f t="array" ref="DI52">IFERROR(
IF($ES52="LisChannel",
(ROUND(((INDEX({174.625;153.888888888889;130.972222222222},MATCH($AI52,{2;3;4}),0))*$AG52*$AI52),2)),0),0)</f>
        <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n"/>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n"/>
      <c r="U53" s="60" t="n"/>
      <c r="V53" s="60">
        <f>
IF(P53="Видео",
"цифровой постер/ролик",
IF(ISNUMBER(MATCH(Q53,{"короб световой","короб световой | лайтбокс","короб световой | кристалайт","лайтбокс","лайт бокс","кристалайт","LB","lightbox"},)),
"бэклит",
IF(P53="Брендирование/оклейка",
"перфарированная пленка/самоклейка",
IF(P53="Экспонирование",
"под запрос",
IF(P53="Подвес",
"баннер/ткань",
"")))))</f>
        <v/>
      </c>
      <c r="W53" s="59" t="n"/>
      <c r="X53" s="59" t="n"/>
      <c r="Y53" s="59" t="n"/>
      <c r="Z53" s="61" t="n"/>
      <c r="AA53" s="61" t="n"/>
      <c r="AB53" s="61">
        <f>IF(BL53&gt;0,Z53,0)</f>
        <v/>
      </c>
      <c r="AC53" s="59" t="n"/>
      <c r="AD53" s="59" t="n"/>
      <c r="AE53" s="59" t="n"/>
      <c r="AF53" s="59" t="n"/>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c r="AS53" s="61" t="n"/>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n"/>
      <c r="CP53" s="59" t="n"/>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f t="array" ref="DI53">IFERROR(
IF($ES53="LisChannel",
(ROUND(((INDEX({174.625;153.888888888889;130.972222222222},MATCH($AI53,{2;3;4}),0))*$AG53*$AI53),2)),0),0)</f>
        <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n"/>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n"/>
      <c r="U54" s="60" t="n"/>
      <c r="V54" s="60">
        <f>
IF(P54="Видео",
"цифровой постер/ролик",
IF(ISNUMBER(MATCH(Q54,{"короб световой","короб световой | лайтбокс","короб световой | кристалайт","лайтбокс","лайт бокс","кристалайт","LB","lightbox"},)),
"бэклит",
IF(P54="Брендирование/оклейка",
"перфарированная пленка/самоклейка",
IF(P54="Экспонирование",
"под запрос",
IF(P54="Подвес",
"баннер/ткань",
"")))))</f>
        <v/>
      </c>
      <c r="W54" s="59" t="n"/>
      <c r="X54" s="59" t="n"/>
      <c r="Y54" s="59" t="n"/>
      <c r="Z54" s="61" t="n"/>
      <c r="AA54" s="61" t="n"/>
      <c r="AB54" s="61">
        <f>IF(BL54&gt;0,Z54,0)</f>
        <v/>
      </c>
      <c r="AC54" s="59" t="n"/>
      <c r="AD54" s="59" t="n"/>
      <c r="AE54" s="59" t="n"/>
      <c r="AF54" s="59" t="n"/>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c r="AS54" s="61" t="n"/>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n"/>
      <c r="CP54" s="59" t="n"/>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f t="array" ref="DI54">IFERROR(
IF($ES54="LisChannel",
(ROUND(((INDEX({174.625;153.888888888889;130.972222222222},MATCH($AI54,{2;3;4}),0))*$AG54*$AI54),2)),0),0)</f>
        <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inlineStr"/>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f>
IF(P55="Видео",
"цифровой постер/ролик",
IF(ISNUMBER(MATCH(Q55,{"короб световой","короб световой | лайтбокс","короб световой | кристалайт","лайтбокс","лайт бокс","кристалайт","LB","lightbox"},)),
"бэклит",
IF(P55="Брендирование/оклейка",
"перфарированная пленка/самоклейка",
IF(P55="Экспонирование",
"под запрос",
IF(P55="Подвес",
"баннер/ткань",
"")))))</f>
        <v/>
      </c>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f t="array" ref="DI55">IFERROR(
IF($ES55="LisChannel",
(ROUND(((INDEX({174.625;153.888888888889;130.972222222222},MATCH($AI55,{2;3;4}),0))*$AG55*$AI55),2)),0),0)</f>
        <v/>
      </c>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inlineStr"/>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f>
IF(P56="Видео",
"цифровой постер/ролик",
IF(ISNUMBER(MATCH(Q56,{"короб световой","короб световой | лайтбокс","короб световой | кристалайт","лайтбокс","лайт бокс","кристалайт","LB","lightbox"},)),
"бэклит",
IF(P56="Брендирование/оклейка",
"перфарированная пленка/самоклейка",
IF(P56="Экспонирование",
"под запрос",
IF(P56="Подвес",
"баннер/ткань",
"")))))</f>
        <v/>
      </c>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f t="array" ref="DI56">IFERROR(
IF($ES56="LisChannel",
(ROUND(((INDEX({174.625;153.888888888889;130.972222222222},MATCH($AI56,{2;3;4}),0))*$AG56*$AI56),2)),0),0)</f>
        <v/>
      </c>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inlineStr"/>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f>
IF(P57="Видео",
"цифровой постер/ролик",
IF(ISNUMBER(MATCH(Q57,{"короб световой","короб световой | лайтбокс","короб световой | кристалайт","лайтбокс","лайт бокс","кристалайт","LB","lightbox"},)),
"бэклит",
IF(P57="Брендирование/оклейка",
"перфарированная пленка/самоклейка",
IF(P57="Экспонирование",
"под запрос",
IF(P57="Подвес",
"баннер/ткань",
"")))))</f>
        <v/>
      </c>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f t="array" ref="DI57">IFERROR(
IF($ES57="LisChannel",
(ROUND(((INDEX({174.625;153.888888888889;130.972222222222},MATCH($AI57,{2;3;4}),0))*$AG57*$AI57),2)),0),0)</f>
        <v/>
      </c>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f>
IF(P58="Видео",
"цифровой постер/ролик",
IF(ISNUMBER(MATCH(Q58,{"короб световой","короб световой | лайтбокс","короб световой | кристалайт","лайтбокс","лайт бокс","кристалайт","LB","lightbox"},)),
"бэклит",
IF(P58="Брендирование/оклейка",
"перфарированная пленка/самоклейка",
IF(P58="Экспонирование",
"под запрос",
IF(P58="Подвес",
"баннер/ткань",
"")))))</f>
        <v/>
      </c>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f t="array" ref="DI58">IFERROR(
IF($ES58="LisChannel",
(ROUND(((INDEX({174.625;153.888888888889;130.972222222222},MATCH($AI58,{2;3;4}),0))*$AG58*$AI58),2)),0),0)</f>
        <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f>
IF(P59="Видео",
"цифровой постер/ролик",
IF(ISNUMBER(MATCH(Q59,{"короб световой","короб световой | лайтбокс","короб световой | кристалайт","лайтбокс","лайт бокс","кристалайт","LB","lightbox"},)),
"бэклит",
IF(P59="Брендирование/оклейка",
"перфарированная пленка/самоклейка",
IF(P59="Экспонирование",
"под запрос",
IF(P59="Подвес",
"баннер/ткань",
"")))))</f>
        <v/>
      </c>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f t="array" ref="DI59">IFERROR(
IF($ES59="LisChannel",
(ROUND(((INDEX({174.625;153.888888888889;130.972222222222},MATCH($AI59,{2;3;4}),0))*$AG59*$AI59),2)),0),0)</f>
        <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f>
IF(P60="Видео",
"цифровой постер/ролик",
IF(ISNUMBER(MATCH(Q60,{"короб световой","короб световой | лайтбокс","короб световой | кристалайт","лайтбокс","лайт бокс","кристалайт","LB","lightbox"},)),
"бэклит",
IF(P60="Брендирование/оклейка",
"перфарированная пленка/самоклейка",
IF(P60="Экспонирование",
"под запрос",
IF(P60="Подвес",
"баннер/ткань",
"")))))</f>
        <v/>
      </c>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f t="array" ref="DI60">IFERROR(
IF($ES60="LisChannel",
(ROUND(((INDEX({174.625;153.888888888889;130.972222222222},MATCH($AI60,{2;3;4}),0))*$AG60*$AI60),2)),0),0)</f>
        <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inlineStr"/>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f>
IF(P61="Видео",
"цифровой постер/ролик",
IF(ISNUMBER(MATCH(Q61,{"короб световой","короб световой | лайтбокс","короб световой | кристалайт","лайтбокс","лайт бокс","кристалайт","LB","lightbox"},)),
"бэклит",
IF(P61="Брендирование/оклейка",
"перфарированная пленка/самоклейка",
IF(P61="Экспонирование",
"под запрос",
IF(P61="Подвес",
"баннер/ткань",
"")))))</f>
        <v/>
      </c>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f t="array" ref="DI61">IFERROR(
IF($ES61="LisChannel",
(ROUND(((INDEX({174.625;153.888888888889;130.972222222222},MATCH($AI61,{2;3;4}),0))*$AG61*$AI61),2)),0),0)</f>
        <v/>
      </c>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inlineStr"/>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f>
IF(P62="Видео",
"цифровой постер/ролик",
IF(ISNUMBER(MATCH(Q62,{"короб световой","короб световой | лайтбокс","короб световой | кристалайт","лайтбокс","лайт бокс","кристалайт","LB","lightbox"},)),
"бэклит",
IF(P62="Брендирование/оклейка",
"перфарированная пленка/самоклейка",
IF(P62="Экспонирование",
"под запрос",
IF(P62="Подвес",
"баннер/ткань",
"")))))</f>
        <v/>
      </c>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f t="array" ref="DI62">IFERROR(
IF($ES62="LisChannel",
(ROUND(((INDEX({174.625;153.888888888889;130.972222222222},MATCH($AI62,{2;3;4}),0))*$AG62*$AI62),2)),0),0)</f>
        <v/>
      </c>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inlineStr"/>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f>
IF(P63="Видео",
"цифровой постер/ролик",
IF(ISNUMBER(MATCH(Q63,{"короб световой","короб световой | лайтбокс","короб световой | кристалайт","лайтбокс","лайт бокс","кристалайт","LB","lightbox"},)),
"бэклит",
IF(P63="Брендирование/оклейка",
"перфарированная пленка/самоклейка",
IF(P63="Экспонирование",
"под запрос",
IF(P63="Подвес",
"баннер/ткань",
"")))))</f>
        <v/>
      </c>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f t="array" ref="DI63">IFERROR(
IF($ES63="LisChannel",
(ROUND(((INDEX({174.625;153.888888888889;130.972222222222},MATCH($AI63,{2;3;4}),0))*$AG63*$AI63),2)),0),0)</f>
        <v/>
      </c>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inlineStr"/>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f>
IF(P64="Видео",
"цифровой постер/ролик",
IF(ISNUMBER(MATCH(Q64,{"короб световой","короб световой | лайтбокс","короб световой | кристалайт","лайтбокс","лайт бокс","кристалайт","LB","lightbox"},)),
"бэклит",
IF(P64="Брендирование/оклейка",
"перфарированная пленка/самоклейка",
IF(P64="Экспонирование",
"под запрос",
IF(P64="Подвес",
"баннер/ткань",
"")))))</f>
        <v/>
      </c>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f t="array" ref="DI64">IFERROR(
IF($ES64="LisChannel",
(ROUND(((INDEX({174.625;153.888888888889;130.972222222222},MATCH($AI64,{2;3;4}),0))*$AG64*$AI64),2)),0),0)</f>
        <v/>
      </c>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inlineStr"/>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f>
IF(P65="Видео",
"цифровой постер/ролик",
IF(ISNUMBER(MATCH(Q65,{"короб световой","короб световой | лайтбокс","короб световой | кристалайт","лайтбокс","лайт бокс","кристалайт","LB","lightbox"},)),
"бэклит",
IF(P65="Брендирование/оклейка",
"перфарированная пленка/самоклейка",
IF(P65="Экспонирование",
"под запрос",
IF(P65="Подвес",
"баннер/ткань",
"")))))</f>
        <v/>
      </c>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f t="array" ref="DI65">IFERROR(
IF($ES65="LisChannel",
(ROUND(((INDEX({174.625;153.888888888889;130.972222222222},MATCH($AI65,{2;3;4}),0))*$AG65*$AI65),2)),0),0)</f>
        <v/>
      </c>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inlineStr"/>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f>
IF(P66="Видео",
"цифровой постер/ролик",
IF(ISNUMBER(MATCH(Q66,{"короб световой","короб световой | лайтбокс","короб световой | кристалайт","лайтбокс","лайт бокс","кристалайт","LB","lightbox"},)),
"бэклит",
IF(P66="Брендирование/оклейка",
"перфарированная пленка/самоклейка",
IF(P66="Экспонирование",
"под запрос",
IF(P66="Подвес",
"баннер/ткань",
"")))))</f>
        <v/>
      </c>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f t="array" ref="DI66">IFERROR(
IF($ES66="LisChannel",
(ROUND(((INDEX({174.625;153.888888888889;130.972222222222},MATCH($AI66,{2;3;4}),0))*$AG66*$AI66),2)),0),0)</f>
        <v/>
      </c>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inlineStr"/>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f>
IF(P67="Видео",
"цифровой постер/ролик",
IF(ISNUMBER(MATCH(Q67,{"короб световой","короб световой | лайтбокс","короб световой | кристалайт","лайтбокс","лайт бокс","кристалайт","LB","lightbox"},)),
"бэклит",
IF(P67="Брендирование/оклейка",
"перфарированная пленка/самоклейка",
IF(P67="Экспонирование",
"под запрос",
IF(P67="Подвес",
"баннер/ткань",
"")))))</f>
        <v/>
      </c>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f t="array" ref="DI67">IFERROR(
IF($ES67="LisChannel",
(ROUND(((INDEX({174.625;153.888888888889;130.972222222222},MATCH($AI67,{2;3;4}),0))*$AG67*$AI67),2)),0),0)</f>
        <v/>
      </c>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inlineStr"/>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f>
IF(P68="Видео",
"цифровой постер/ролик",
IF(ISNUMBER(MATCH(Q68,{"короб световой","короб световой | лайтбокс","короб световой | кристалайт","лайтбокс","лайт бокс","кристалайт","LB","lightbox"},)),
"бэклит",
IF(P68="Брендирование/оклейка",
"перфарированная пленка/самоклейка",
IF(P68="Экспонирование",
"под запрос",
IF(P68="Подвес",
"баннер/ткань",
"")))))</f>
        <v/>
      </c>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f t="array" ref="DI68">IFERROR(
IF($ES68="LisChannel",
(ROUND(((INDEX({174.625;153.888888888889;130.972222222222},MATCH($AI68,{2;3;4}),0))*$AG68*$AI68),2)),0),0)</f>
        <v/>
      </c>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inlineStr"/>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f>
IF(P69="Видео",
"цифровой постер/ролик",
IF(ISNUMBER(MATCH(Q69,{"короб световой","короб световой | лайтбокс","короб световой | кристалайт","лайтбокс","лайт бокс","кристалайт","LB","lightbox"},)),
"бэклит",
IF(P69="Брендирование/оклейка",
"перфарированная пленка/самоклейка",
IF(P69="Экспонирование",
"под запрос",
IF(P69="Подвес",
"баннер/ткань",
"")))))</f>
        <v/>
      </c>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f t="array" ref="DI69">IFERROR(
IF($ES69="LisChannel",
(ROUND(((INDEX({174.625;153.888888888889;130.972222222222},MATCH($AI69,{2;3;4}),0))*$AG69*$AI69),2)),0),0)</f>
        <v/>
      </c>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inlineStr"/>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f>
IF(P70="Видео",
"цифровой постер/ролик",
IF(ISNUMBER(MATCH(Q70,{"короб световой","короб световой | лайтбокс","короб световой | кристалайт","лайтбокс","лайт бокс","кристалайт","LB","lightbox"},)),
"бэклит",
IF(P70="Брендирование/оклейка",
"перфарированная пленка/самоклейка",
IF(P70="Экспонирование",
"под запрос",
IF(P70="Подвес",
"баннер/ткань",
"")))))</f>
        <v/>
      </c>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f t="array" ref="DI70">IFERROR(
IF($ES70="LisChannel",
(ROUND(((INDEX({174.625;153.888888888889;130.972222222222},MATCH($AI70,{2;3;4}),0))*$AG70*$AI70),2)),0),0)</f>
        <v/>
      </c>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inlineStr"/>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f>
IF(P71="Видео",
"цифровой постер/ролик",
IF(ISNUMBER(MATCH(Q71,{"короб световой","короб световой | лайтбокс","короб световой | кристалайт","лайтбокс","лайт бокс","кристалайт","LB","lightbox"},)),
"бэклит",
IF(P71="Брендирование/оклейка",
"перфарированная пленка/самоклейка",
IF(P71="Экспонирование",
"под запрос",
IF(P71="Подвес",
"баннер/ткань",
"")))))</f>
        <v/>
      </c>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f t="array" ref="DI71">IFERROR(
IF($ES71="LisChannel",
(ROUND(((INDEX({174.625;153.888888888889;130.972222222222},MATCH($AI71,{2;3;4}),0))*$AG71*$AI71),2)),0),0)</f>
        <v/>
      </c>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2025-10-07T10:35:10Z</dcterms:modified>
  <cp:lastModifiedBy>Дмитрий Плахотный</cp:lastModifiedBy>
</cp:coreProperties>
</file>