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woo\Desktop\파이썬 영어자막\"/>
    </mc:Choice>
  </mc:AlternateContent>
  <xr:revisionPtr revIDLastSave="0" documentId="13_ncr:1_{F88C3671-DDBC-4167-BD47-EFDAD3541A76}" xr6:coauthVersionLast="44" xr6:coauthVersionMax="45" xr10:uidLastSave="{00000000-0000-0000-0000-000000000000}"/>
  <bookViews>
    <workbookView xWindow="-10776" yWindow="5676" windowWidth="17280" windowHeight="8964" xr2:uid="{0F86FE62-8648-4F9F-8CC1-423739E17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8" i="1" l="1"/>
  <c r="H118" i="1"/>
  <c r="H119" i="1" s="1"/>
  <c r="I118" i="1"/>
  <c r="I119" i="1" s="1"/>
  <c r="J118" i="1"/>
  <c r="J119" i="1" s="1"/>
  <c r="H71" i="1" l="1"/>
  <c r="H70" i="1"/>
  <c r="H115" i="1" l="1"/>
  <c r="B116" i="1" l="1"/>
  <c r="B117" i="1" s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</calcChain>
</file>

<file path=xl/sharedStrings.xml><?xml version="1.0" encoding="utf-8"?>
<sst xmlns="http://schemas.openxmlformats.org/spreadsheetml/2006/main" count="442" uniqueCount="180">
  <si>
    <t>DEV236x D.SW기초.2-Introduction to Python: Absolute Beginner</t>
    <phoneticPr fontId="2" type="noConversion"/>
  </si>
  <si>
    <t>Module 0</t>
    <phoneticPr fontId="2" type="noConversion"/>
  </si>
  <si>
    <t>Module 1</t>
  </si>
  <si>
    <t>Module 2</t>
  </si>
  <si>
    <t>Module 3</t>
  </si>
  <si>
    <t>Module 4</t>
  </si>
  <si>
    <t>Module 5</t>
  </si>
  <si>
    <t>Welcome</t>
    <phoneticPr fontId="2" type="noConversion"/>
  </si>
  <si>
    <t>Before You Start</t>
  </si>
  <si>
    <t>Before You Start</t>
    <phoneticPr fontId="2" type="noConversion"/>
  </si>
  <si>
    <t>Starting Jupyter Notebooks</t>
    <phoneticPr fontId="2" type="noConversion"/>
  </si>
  <si>
    <t>Using Jupyter Notebooks Video</t>
    <phoneticPr fontId="2" type="noConversion"/>
  </si>
  <si>
    <t>Hello World!</t>
  </si>
  <si>
    <t># Comments</t>
  </si>
  <si>
    <t>Notebooks and Libraries</t>
  </si>
  <si>
    <t>Altering Notebook Structure</t>
  </si>
  <si>
    <t> Types &amp; Variables</t>
  </si>
  <si>
    <t>What is a string</t>
  </si>
  <si>
    <t>Integers</t>
  </si>
  <si>
    <t>Variables</t>
    <phoneticPr fontId="2" type="noConversion"/>
  </si>
  <si>
    <t>Data Types</t>
  </si>
  <si>
    <t>Concept: Using type</t>
  </si>
  <si>
    <t>Type Function</t>
    <phoneticPr fontId="2" type="noConversion"/>
  </si>
  <si>
    <t>Addition &amp; Errors</t>
  </si>
  <si>
    <t>Addition: Number &amp; String</t>
  </si>
  <si>
    <t>Variable Addition</t>
  </si>
  <si>
    <t>Errors!</t>
  </si>
  <si>
    <t>More Errors!</t>
  </si>
  <si>
    <t>ASCII Art</t>
  </si>
  <si>
    <t> Input </t>
  </si>
  <si>
    <t>user input</t>
  </si>
  <si>
    <t> input prompts</t>
  </si>
  <si>
    <t>Print Formatting</t>
  </si>
  <si>
    <t>comma separated string printing</t>
  </si>
  <si>
    <t>printing numbers with strings using comma</t>
  </si>
  <si>
    <t>Quote display &amp; Boolean</t>
    <phoneticPr fontId="2" type="noConversion"/>
  </si>
  <si>
    <t> Integers</t>
  </si>
  <si>
    <t>Boolean String tests</t>
  </si>
  <si>
    <t>String Formatting &amp;" in" keyword</t>
  </si>
  <si>
    <t>Boolean "in" keyword</t>
  </si>
  <si>
    <t>string format methods</t>
  </si>
  <si>
    <t>input formatting</t>
  </si>
  <si>
    <t>end of Mod coding assignment</t>
  </si>
  <si>
    <t>Module 1 Required Code Description</t>
  </si>
  <si>
    <t>Simple Functions</t>
  </si>
  <si>
    <t>call function with arguments</t>
    <phoneticPr fontId="2" type="noConversion"/>
  </si>
  <si>
    <t>create simple function</t>
    <phoneticPr fontId="2" type="noConversion"/>
  </si>
  <si>
    <t>function parameters</t>
    <phoneticPr fontId="2" type="noConversion"/>
  </si>
  <si>
    <t>function return &amp; multi-parameters</t>
  </si>
  <si>
    <t>call function with return</t>
  </si>
  <si>
    <t>call function with multi-parameters</t>
  </si>
  <si>
    <t>Sequence</t>
  </si>
  <si>
    <t>considering sequence</t>
  </si>
  <si>
    <t>avoid hard coded values</t>
  </si>
  <si>
    <t>end of Mod coding assignment</t>
    <phoneticPr fontId="2" type="noConversion"/>
  </si>
  <si>
    <t>Module 2 Required Code Description</t>
  </si>
  <si>
    <t>Conditionals: Boolean Strings</t>
  </si>
  <si>
    <t>if, else, pass</t>
  </si>
  <si>
    <t>Conditionals: Boolean String methods</t>
  </si>
  <si>
    <t> Conditionals: Comparison Operators</t>
  </si>
  <si>
    <t>Comparison Operators</t>
  </si>
  <si>
    <t>if Comparison</t>
  </si>
  <si>
    <t>String Comparison</t>
  </si>
  <si>
    <t>string compare with "if"</t>
  </si>
  <si>
    <t>Conditions elif and casting</t>
  </si>
  <si>
    <t>elif</t>
  </si>
  <si>
    <t>Casting</t>
  </si>
  <si>
    <t>Math Operators</t>
  </si>
  <si>
    <t>Basic Math Operators</t>
  </si>
  <si>
    <t>Module 3 Required Code Description</t>
  </si>
  <si>
    <t>Nested Conditionals</t>
  </si>
  <si>
    <t>nested conditionals</t>
  </si>
  <si>
    <t>Escape Sequences</t>
  </si>
  <si>
    <t>'while' loop and incrementing</t>
  </si>
  <si>
    <t>while True loop</t>
  </si>
  <si>
    <t>increment a variable</t>
  </si>
  <si>
    <t>'while' Boolean loops</t>
  </si>
  <si>
    <t>while loop with Boolean comparisons</t>
  </si>
  <si>
    <t>while with Boolean string tests</t>
  </si>
  <si>
    <t>Module 4 Required Code Description</t>
  </si>
  <si>
    <t>Final Coding Assignment</t>
  </si>
  <si>
    <t>Final Required Code Description</t>
  </si>
  <si>
    <t>ㅇ</t>
    <phoneticPr fontId="2" type="noConversion"/>
  </si>
  <si>
    <t>강좌명</t>
    <phoneticPr fontId="2" type="noConversion"/>
  </si>
  <si>
    <t>index</t>
    <phoneticPr fontId="2" type="noConversion"/>
  </si>
  <si>
    <t>moduel number</t>
    <phoneticPr fontId="2" type="noConversion"/>
  </si>
  <si>
    <t>section name</t>
    <phoneticPr fontId="2" type="noConversion"/>
  </si>
  <si>
    <t>video name</t>
    <phoneticPr fontId="2" type="noConversion"/>
  </si>
  <si>
    <t>min</t>
    <phoneticPr fontId="2" type="noConversion"/>
  </si>
  <si>
    <t>sec</t>
    <phoneticPr fontId="2" type="noConversion"/>
  </si>
  <si>
    <t>sec(total)</t>
    <phoneticPr fontId="2" type="noConversion"/>
  </si>
  <si>
    <t>complete</t>
    <phoneticPr fontId="2" type="noConversion"/>
  </si>
  <si>
    <t>remarks</t>
    <phoneticPr fontId="2" type="noConversion"/>
  </si>
  <si>
    <t>공정률</t>
    <phoneticPr fontId="2" type="noConversion"/>
  </si>
  <si>
    <t>DEV274x D.SW기초.3-Introduction to Python: Fundamentals</t>
  </si>
  <si>
    <t>Using Jupyter</t>
    <phoneticPr fontId="2" type="noConversion"/>
  </si>
  <si>
    <t>Hello World</t>
    <phoneticPr fontId="2" type="noConversion"/>
  </si>
  <si>
    <t>get started</t>
  </si>
  <si>
    <t> Notebooks and Libraries</t>
  </si>
  <si>
    <t>Notebook Structure</t>
    <phoneticPr fontId="2" type="noConversion"/>
  </si>
  <si>
    <t>Module 1</t>
    <phoneticPr fontId="2" type="noConversion"/>
  </si>
  <si>
    <t>String Sequences</t>
  </si>
  <si>
    <t>String Index</t>
  </si>
  <si>
    <t>Negative Index</t>
    <phoneticPr fontId="2" type="noConversion"/>
  </si>
  <si>
    <t>Index Slicing</t>
    <phoneticPr fontId="2" type="noConversion"/>
  </si>
  <si>
    <t>Access sub-strings</t>
    <phoneticPr fontId="2" type="noConversion"/>
  </si>
  <si>
    <t>Access start of sub-strings</t>
    <phoneticPr fontId="2" type="noConversion"/>
  </si>
  <si>
    <t>Access end of sub-strings</t>
  </si>
  <si>
    <t>Access sub-strings by Step size</t>
  </si>
  <si>
    <t>Access sub-string step backwards</t>
  </si>
  <si>
    <t>Iterating Strings</t>
  </si>
  <si>
    <t>Iterate by character</t>
  </si>
  <si>
    <t>Iterate by sub-string</t>
  </si>
  <si>
    <t>String Methods</t>
  </si>
  <si>
    <t>Module 1 Required Code Description</t>
    <phoneticPr fontId="2" type="noConversion"/>
  </si>
  <si>
    <t>Module 2</t>
    <phoneticPr fontId="2" type="noConversion"/>
  </si>
  <si>
    <t>List Sequences</t>
  </si>
  <si>
    <t>Creating Lists</t>
  </si>
  <si>
    <t>Accessing Lists</t>
  </si>
  <si>
    <t>Appending to a List</t>
    <phoneticPr fontId="2" type="noConversion"/>
  </si>
  <si>
    <t>List Append</t>
    <phoneticPr fontId="2" type="noConversion"/>
  </si>
  <si>
    <t>List Insert</t>
  </si>
  <si>
    <t>Replace Value</t>
  </si>
  <si>
    <t>Insert Value</t>
  </si>
  <si>
    <t>List Delete</t>
  </si>
  <si>
    <t>del statement</t>
  </si>
  <si>
    <t>.pop()</t>
  </si>
  <si>
    <t>empty list is False</t>
  </si>
  <si>
    <t>.remove()</t>
  </si>
  <si>
    <t>Module 3</t>
    <phoneticPr fontId="2" type="noConversion"/>
  </si>
  <si>
    <t>Power of List Iteration</t>
  </si>
  <si>
    <t>for / in</t>
  </si>
  <si>
    <t>Sort and Filter</t>
  </si>
  <si>
    <t>Count and Search</t>
  </si>
  <si>
    <t>Range Iteration</t>
  </si>
  <si>
    <t>range(stop)</t>
  </si>
  <si>
    <t>range(start,stop)</t>
  </si>
  <si>
    <t>range(start,stop,step)</t>
  </si>
  <si>
    <t>.extend() method</t>
  </si>
  <si>
    <t> extend, reverse, sort methods</t>
  </si>
  <si>
    <t>.reverse() method</t>
  </si>
  <si>
    <t>between strings &amp; lists</t>
  </si>
  <si>
    <t>set split character</t>
  </si>
  <si>
    <t>.join() method</t>
  </si>
  <si>
    <t>Cast String to List</t>
  </si>
  <si>
    <t>Module 4</t>
    <phoneticPr fontId="2" type="noConversion"/>
  </si>
  <si>
    <t>Import Files into Jupyter</t>
  </si>
  <si>
    <t>Files import, open &amp; read</t>
  </si>
  <si>
    <t>Open File in Read Mode</t>
  </si>
  <si>
    <t>.read() a number of characters</t>
  </si>
  <si>
    <t>using .read() strings</t>
  </si>
  <si>
    <t>File .readlines() and .close() methods</t>
  </si>
  <si>
    <t>.readlines() method</t>
  </si>
  <si>
    <t>.readlines() list return</t>
    <phoneticPr fontId="2" type="noConversion"/>
  </si>
  <si>
    <t>.close() method</t>
  </si>
  <si>
    <t>File .readline() &amp; .strip() methods</t>
  </si>
  <si>
    <t>.readline() method</t>
  </si>
  <si>
    <t>File .write() &amp; .seek() methods</t>
  </si>
  <si>
    <t>w' or 'w+' modes</t>
  </si>
  <si>
    <t>.seek(0) method</t>
  </si>
  <si>
    <t>.seek() offset &amp; whence</t>
  </si>
  <si>
    <t>writable modes</t>
  </si>
  <si>
    <t>writing to a file</t>
  </si>
  <si>
    <t>Required Final Code Description</t>
  </si>
  <si>
    <t>Module 5</t>
    <phoneticPr fontId="2" type="noConversion"/>
  </si>
  <si>
    <t>지금까지 번돈</t>
    <phoneticPr fontId="2" type="noConversion"/>
  </si>
  <si>
    <t>Return string information length</t>
    <phoneticPr fontId="2" type="noConversion"/>
  </si>
  <si>
    <t>Return string information find</t>
    <phoneticPr fontId="2" type="noConversion"/>
  </si>
  <si>
    <t>Return string information count</t>
    <phoneticPr fontId="2" type="noConversion"/>
  </si>
  <si>
    <t>지우</t>
    <phoneticPr fontId="2" type="noConversion"/>
  </si>
  <si>
    <t>건우</t>
    <phoneticPr fontId="2" type="noConversion"/>
  </si>
  <si>
    <t>창훈</t>
    <phoneticPr fontId="2" type="noConversion"/>
  </si>
  <si>
    <t>ㅇ</t>
    <phoneticPr fontId="2" type="noConversion"/>
  </si>
  <si>
    <t>.sort() method &amp; sorted()</t>
    <phoneticPr fontId="2" type="noConversion"/>
  </si>
  <si>
    <t>.split() method</t>
    <phoneticPr fontId="2" type="noConversion"/>
  </si>
  <si>
    <t>.read() method</t>
    <phoneticPr fontId="2" type="noConversion"/>
  </si>
  <si>
    <t>.readline() while loop</t>
    <phoneticPr fontId="2" type="noConversion"/>
  </si>
  <si>
    <t>.readline() with .strip()</t>
    <phoneticPr fontId="2" type="noConversion"/>
  </si>
  <si>
    <t>.strip() method arguments</t>
    <phoneticPr fontId="2" type="noConversion"/>
  </si>
  <si>
    <t>영어자막이 없음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</si>
</sst>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mm&quot;월&quot;\ dd&quot;일&quot;"/>
    <numFmt numFmtId="178" formatCode="&quot;₩&quot;#,##0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2E2E2E"/>
      <name val="맑은 고딕"/>
      <family val="3"/>
      <charset val="129"/>
      <scheme val="minor"/>
    </font>
    <font>
      <sz val="11"/>
      <color rgb="FF3F3F3F"/>
      <name val="맑은 고딕"/>
      <family val="3"/>
      <charset val="129"/>
      <scheme val="minor"/>
    </font>
    <font>
      <sz val="11"/>
      <color rgb="FF58585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3" fillId="2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2">
    <cellStyle name="60% - 강조색5" xfId="1" builtinId="4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CFC1-80BF-4B3F-9C10-FD190482850E}">
  <dimension ref="A1:K119"/>
  <sheetViews>
    <sheetView tabSelected="1" topLeftCell="D67" zoomScale="70" zoomScaleNormal="70" workbookViewId="0">
      <selection activeCell="J74" sqref="J74"/>
    </sheetView>
  </sheetViews>
  <sheetFormatPr defaultColWidth="9" defaultRowHeight="17.399999999999999" x14ac:dyDescent="0.4"/>
  <cols>
    <col min="1" max="1" width="61.19921875" style="1" bestFit="1" customWidth="1"/>
    <col min="2" max="2" width="10.19921875" style="1" bestFit="1" customWidth="1"/>
    <col min="3" max="3" width="15.8984375" style="1" bestFit="1" customWidth="1"/>
    <col min="4" max="4" width="34.3984375" style="1" bestFit="1" customWidth="1"/>
    <col min="5" max="5" width="40.09765625" style="1" bestFit="1" customWidth="1"/>
    <col min="6" max="6" width="4.8984375" style="2" bestFit="1" customWidth="1"/>
    <col min="7" max="7" width="4.19921875" style="1" bestFit="1" customWidth="1"/>
    <col min="8" max="8" width="9.19921875" style="1" bestFit="1" customWidth="1"/>
    <col min="9" max="9" width="9" style="1"/>
    <col min="10" max="10" width="10.09765625" style="1" bestFit="1" customWidth="1"/>
    <col min="11" max="11" width="16.09765625" style="1" bestFit="1" customWidth="1"/>
    <col min="12" max="16384" width="9" style="1"/>
  </cols>
  <sheetData>
    <row r="1" spans="1:11" x14ac:dyDescent="0.4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2" t="s">
        <v>88</v>
      </c>
      <c r="G1" s="1" t="s">
        <v>89</v>
      </c>
      <c r="H1" s="1" t="s">
        <v>90</v>
      </c>
      <c r="I1" s="1" t="s">
        <v>91</v>
      </c>
      <c r="J1" s="1" t="s">
        <v>92</v>
      </c>
    </row>
    <row r="2" spans="1:11" ht="16.5" customHeight="1" x14ac:dyDescent="0.4">
      <c r="A2" s="1" t="s">
        <v>0</v>
      </c>
      <c r="B2" s="1">
        <v>1</v>
      </c>
      <c r="C2" s="1" t="s">
        <v>1</v>
      </c>
      <c r="D2" s="1" t="s">
        <v>7</v>
      </c>
      <c r="E2" s="1" t="s">
        <v>9</v>
      </c>
      <c r="F2" s="2">
        <v>2</v>
      </c>
      <c r="G2" s="1">
        <v>14</v>
      </c>
      <c r="H2" s="1">
        <f>60*F2+G2</f>
        <v>134</v>
      </c>
      <c r="I2" s="1" t="s">
        <v>82</v>
      </c>
      <c r="J2" s="1" t="s">
        <v>170</v>
      </c>
      <c r="K2" s="11" t="s">
        <v>172</v>
      </c>
    </row>
    <row r="3" spans="1:11" ht="16.5" customHeight="1" x14ac:dyDescent="0.4">
      <c r="B3" s="1">
        <v>2</v>
      </c>
      <c r="E3" s="1" t="s">
        <v>7</v>
      </c>
      <c r="F3" s="2">
        <v>1</v>
      </c>
      <c r="G3" s="1">
        <v>22</v>
      </c>
      <c r="H3" s="1">
        <f t="shared" ref="H3:H52" si="0">60*F3+G3</f>
        <v>82</v>
      </c>
      <c r="I3" s="1" t="s">
        <v>82</v>
      </c>
      <c r="J3" s="1" t="s">
        <v>170</v>
      </c>
      <c r="K3" s="11" t="s">
        <v>172</v>
      </c>
    </row>
    <row r="4" spans="1:11" ht="16.5" customHeight="1" x14ac:dyDescent="0.4">
      <c r="B4" s="1">
        <v>3</v>
      </c>
      <c r="C4" s="1" t="s">
        <v>2</v>
      </c>
      <c r="D4" s="1" t="s">
        <v>10</v>
      </c>
      <c r="E4" s="1" t="s">
        <v>11</v>
      </c>
      <c r="F4" s="2">
        <v>4</v>
      </c>
      <c r="G4" s="1">
        <v>45</v>
      </c>
      <c r="H4" s="1">
        <f t="shared" si="0"/>
        <v>285</v>
      </c>
      <c r="I4" s="1" t="s">
        <v>82</v>
      </c>
      <c r="J4" s="1" t="s">
        <v>170</v>
      </c>
      <c r="K4" s="11" t="s">
        <v>82</v>
      </c>
    </row>
    <row r="5" spans="1:11" ht="16.5" customHeight="1" x14ac:dyDescent="0.4">
      <c r="B5" s="1">
        <v>4</v>
      </c>
      <c r="E5" s="3" t="s">
        <v>12</v>
      </c>
      <c r="F5" s="2">
        <v>1</v>
      </c>
      <c r="G5" s="1">
        <v>25</v>
      </c>
      <c r="H5" s="1">
        <f t="shared" si="0"/>
        <v>85</v>
      </c>
      <c r="I5" s="1" t="s">
        <v>82</v>
      </c>
      <c r="J5" s="1" t="s">
        <v>170</v>
      </c>
      <c r="K5" s="11" t="s">
        <v>82</v>
      </c>
    </row>
    <row r="6" spans="1:11" ht="16.5" customHeight="1" x14ac:dyDescent="0.4">
      <c r="B6" s="1">
        <v>5</v>
      </c>
      <c r="E6" s="3" t="s">
        <v>13</v>
      </c>
      <c r="F6" s="2">
        <v>0</v>
      </c>
      <c r="G6" s="1">
        <v>39</v>
      </c>
      <c r="H6" s="1">
        <f t="shared" si="0"/>
        <v>39</v>
      </c>
      <c r="I6" s="1" t="s">
        <v>82</v>
      </c>
      <c r="J6" s="1" t="s">
        <v>170</v>
      </c>
      <c r="K6" s="11" t="s">
        <v>82</v>
      </c>
    </row>
    <row r="7" spans="1:11" ht="16.5" customHeight="1" x14ac:dyDescent="0.4">
      <c r="B7" s="1">
        <v>6</v>
      </c>
      <c r="E7" s="3" t="s">
        <v>14</v>
      </c>
      <c r="F7" s="2">
        <v>3</v>
      </c>
      <c r="G7" s="1">
        <v>0</v>
      </c>
      <c r="H7" s="1">
        <f t="shared" si="0"/>
        <v>180</v>
      </c>
      <c r="I7" s="1" t="s">
        <v>82</v>
      </c>
      <c r="J7" s="1" t="s">
        <v>170</v>
      </c>
      <c r="K7" s="11" t="s">
        <v>82</v>
      </c>
    </row>
    <row r="8" spans="1:11" ht="16.5" customHeight="1" x14ac:dyDescent="0.4">
      <c r="B8" s="1">
        <v>7</v>
      </c>
      <c r="E8" s="3" t="s">
        <v>15</v>
      </c>
      <c r="F8" s="2">
        <v>3</v>
      </c>
      <c r="G8" s="1">
        <v>3</v>
      </c>
      <c r="H8" s="1">
        <f t="shared" si="0"/>
        <v>183</v>
      </c>
      <c r="I8" s="1" t="s">
        <v>82</v>
      </c>
      <c r="J8" s="1" t="s">
        <v>170</v>
      </c>
      <c r="K8" s="11" t="s">
        <v>82</v>
      </c>
    </row>
    <row r="9" spans="1:11" ht="16.5" customHeight="1" x14ac:dyDescent="0.4">
      <c r="B9" s="1">
        <v>8</v>
      </c>
      <c r="D9" s="4" t="s">
        <v>16</v>
      </c>
      <c r="E9" s="4" t="s">
        <v>17</v>
      </c>
      <c r="F9" s="2">
        <v>2</v>
      </c>
      <c r="G9" s="1">
        <v>19</v>
      </c>
      <c r="H9" s="1">
        <f t="shared" si="0"/>
        <v>139</v>
      </c>
      <c r="I9" s="1" t="s">
        <v>82</v>
      </c>
      <c r="J9" s="1" t="s">
        <v>170</v>
      </c>
      <c r="K9" s="11" t="s">
        <v>82</v>
      </c>
    </row>
    <row r="10" spans="1:11" ht="16.5" customHeight="1" x14ac:dyDescent="0.4">
      <c r="B10" s="1">
        <v>9</v>
      </c>
      <c r="E10" s="4" t="s">
        <v>18</v>
      </c>
      <c r="F10" s="2">
        <v>2</v>
      </c>
      <c r="G10" s="1">
        <v>33</v>
      </c>
      <c r="H10" s="1">
        <f t="shared" si="0"/>
        <v>153</v>
      </c>
      <c r="I10" s="1" t="s">
        <v>82</v>
      </c>
      <c r="J10" s="1" t="s">
        <v>170</v>
      </c>
      <c r="K10" s="11" t="s">
        <v>82</v>
      </c>
    </row>
    <row r="11" spans="1:11" ht="16.5" customHeight="1" x14ac:dyDescent="0.4">
      <c r="B11" s="1">
        <v>10</v>
      </c>
      <c r="E11" s="4" t="s">
        <v>19</v>
      </c>
      <c r="F11" s="2">
        <v>2</v>
      </c>
      <c r="G11" s="1">
        <v>57</v>
      </c>
      <c r="H11" s="1">
        <f t="shared" si="0"/>
        <v>177</v>
      </c>
      <c r="I11" s="1" t="s">
        <v>82</v>
      </c>
      <c r="J11" s="1" t="s">
        <v>170</v>
      </c>
      <c r="K11" s="11" t="s">
        <v>82</v>
      </c>
    </row>
    <row r="12" spans="1:11" ht="16.5" customHeight="1" x14ac:dyDescent="0.4">
      <c r="B12" s="1">
        <v>11</v>
      </c>
      <c r="E12" s="3" t="s">
        <v>20</v>
      </c>
      <c r="F12" s="2">
        <v>2</v>
      </c>
      <c r="G12" s="1">
        <v>15</v>
      </c>
      <c r="H12" s="1">
        <f t="shared" si="0"/>
        <v>135</v>
      </c>
      <c r="I12" s="1" t="s">
        <v>82</v>
      </c>
      <c r="J12" s="1" t="s">
        <v>170</v>
      </c>
      <c r="K12" s="11" t="s">
        <v>82</v>
      </c>
    </row>
    <row r="13" spans="1:11" ht="16.5" customHeight="1" x14ac:dyDescent="0.4">
      <c r="B13" s="1">
        <v>12</v>
      </c>
      <c r="D13" s="1" t="s">
        <v>22</v>
      </c>
      <c r="E13" s="3" t="s">
        <v>21</v>
      </c>
      <c r="F13" s="2">
        <v>2</v>
      </c>
      <c r="G13" s="1">
        <v>15</v>
      </c>
      <c r="H13" s="1">
        <f t="shared" si="0"/>
        <v>135</v>
      </c>
      <c r="I13" s="1" t="s">
        <v>82</v>
      </c>
      <c r="J13" s="1" t="s">
        <v>170</v>
      </c>
      <c r="K13" s="11" t="s">
        <v>82</v>
      </c>
    </row>
    <row r="14" spans="1:11" ht="16.5" customHeight="1" x14ac:dyDescent="0.4">
      <c r="B14" s="1">
        <v>13</v>
      </c>
      <c r="D14" s="4" t="s">
        <v>23</v>
      </c>
      <c r="E14" s="3" t="s">
        <v>24</v>
      </c>
      <c r="F14" s="2">
        <v>1</v>
      </c>
      <c r="G14" s="1">
        <v>25</v>
      </c>
      <c r="H14" s="1">
        <f t="shared" si="0"/>
        <v>85</v>
      </c>
      <c r="I14" s="1" t="s">
        <v>82</v>
      </c>
      <c r="J14" s="1" t="s">
        <v>170</v>
      </c>
      <c r="K14" s="11" t="s">
        <v>82</v>
      </c>
    </row>
    <row r="15" spans="1:11" ht="16.5" customHeight="1" x14ac:dyDescent="0.4">
      <c r="B15" s="1">
        <v>14</v>
      </c>
      <c r="E15" s="3" t="s">
        <v>25</v>
      </c>
      <c r="F15" s="2">
        <v>2</v>
      </c>
      <c r="G15" s="1">
        <v>49</v>
      </c>
      <c r="H15" s="1">
        <f t="shared" si="0"/>
        <v>169</v>
      </c>
      <c r="I15" s="1" t="s">
        <v>82</v>
      </c>
      <c r="J15" s="1" t="s">
        <v>170</v>
      </c>
      <c r="K15" s="11" t="s">
        <v>82</v>
      </c>
    </row>
    <row r="16" spans="1:11" ht="16.5" customHeight="1" x14ac:dyDescent="0.4">
      <c r="B16" s="1">
        <v>15</v>
      </c>
      <c r="E16" s="3" t="s">
        <v>26</v>
      </c>
      <c r="F16" s="2">
        <v>2</v>
      </c>
      <c r="G16" s="1">
        <v>10</v>
      </c>
      <c r="H16" s="1">
        <f t="shared" si="0"/>
        <v>130</v>
      </c>
      <c r="I16" s="1" t="s">
        <v>82</v>
      </c>
      <c r="J16" s="1" t="s">
        <v>170</v>
      </c>
      <c r="K16" s="11" t="s">
        <v>82</v>
      </c>
    </row>
    <row r="17" spans="2:11" ht="16.5" customHeight="1" x14ac:dyDescent="0.4">
      <c r="B17" s="1">
        <v>16</v>
      </c>
      <c r="E17" s="3" t="s">
        <v>27</v>
      </c>
      <c r="F17" s="2">
        <v>4</v>
      </c>
      <c r="G17" s="1">
        <v>3</v>
      </c>
      <c r="H17" s="1">
        <f t="shared" si="0"/>
        <v>243</v>
      </c>
      <c r="I17" s="1" t="s">
        <v>82</v>
      </c>
      <c r="J17" s="1" t="s">
        <v>170</v>
      </c>
      <c r="K17" s="11" t="s">
        <v>82</v>
      </c>
    </row>
    <row r="18" spans="2:11" ht="16.5" customHeight="1" x14ac:dyDescent="0.4">
      <c r="B18" s="1">
        <v>17</v>
      </c>
      <c r="D18" s="3" t="s">
        <v>28</v>
      </c>
      <c r="E18" s="3" t="s">
        <v>28</v>
      </c>
      <c r="F18" s="2">
        <v>0</v>
      </c>
      <c r="G18" s="1">
        <v>36</v>
      </c>
      <c r="H18" s="1">
        <f t="shared" si="0"/>
        <v>36</v>
      </c>
      <c r="I18" s="1" t="s">
        <v>82</v>
      </c>
      <c r="J18" s="1" t="s">
        <v>170</v>
      </c>
      <c r="K18" s="11" t="s">
        <v>82</v>
      </c>
    </row>
    <row r="19" spans="2:11" ht="16.5" customHeight="1" x14ac:dyDescent="0.4">
      <c r="B19" s="1">
        <v>18</v>
      </c>
      <c r="D19" s="4" t="s">
        <v>29</v>
      </c>
      <c r="E19" s="4" t="s">
        <v>30</v>
      </c>
      <c r="F19" s="2">
        <v>1</v>
      </c>
      <c r="G19" s="1">
        <v>36</v>
      </c>
      <c r="H19" s="1">
        <f t="shared" si="0"/>
        <v>96</v>
      </c>
      <c r="I19" s="1" t="s">
        <v>82</v>
      </c>
      <c r="J19" s="1" t="s">
        <v>170</v>
      </c>
      <c r="K19" s="11" t="s">
        <v>82</v>
      </c>
    </row>
    <row r="20" spans="2:11" ht="16.5" customHeight="1" x14ac:dyDescent="0.4">
      <c r="B20" s="1">
        <v>19</v>
      </c>
      <c r="E20" s="4" t="s">
        <v>31</v>
      </c>
      <c r="F20" s="2">
        <v>2</v>
      </c>
      <c r="G20" s="1">
        <v>49</v>
      </c>
      <c r="H20" s="1">
        <f t="shared" si="0"/>
        <v>169</v>
      </c>
      <c r="I20" s="1" t="s">
        <v>82</v>
      </c>
      <c r="J20" s="1" t="s">
        <v>170</v>
      </c>
      <c r="K20" s="11" t="s">
        <v>82</v>
      </c>
    </row>
    <row r="21" spans="2:11" ht="16.5" customHeight="1" x14ac:dyDescent="0.4">
      <c r="B21" s="1">
        <v>20</v>
      </c>
      <c r="D21" s="4" t="s">
        <v>32</v>
      </c>
      <c r="E21" s="4" t="s">
        <v>33</v>
      </c>
      <c r="F21" s="2">
        <v>1</v>
      </c>
      <c r="G21" s="1">
        <v>44</v>
      </c>
      <c r="H21" s="1">
        <f t="shared" si="0"/>
        <v>104</v>
      </c>
      <c r="I21" s="1" t="s">
        <v>82</v>
      </c>
      <c r="J21" s="1" t="s">
        <v>170</v>
      </c>
      <c r="K21" s="11" t="s">
        <v>82</v>
      </c>
    </row>
    <row r="22" spans="2:11" ht="16.5" customHeight="1" x14ac:dyDescent="0.4">
      <c r="B22" s="1">
        <v>21</v>
      </c>
      <c r="E22" s="3" t="s">
        <v>34</v>
      </c>
      <c r="F22" s="2">
        <v>2</v>
      </c>
      <c r="G22" s="1">
        <v>15</v>
      </c>
      <c r="H22" s="1">
        <f t="shared" si="0"/>
        <v>135</v>
      </c>
      <c r="I22" s="1" t="s">
        <v>82</v>
      </c>
      <c r="J22" s="1" t="s">
        <v>170</v>
      </c>
      <c r="K22" s="11" t="s">
        <v>82</v>
      </c>
    </row>
    <row r="23" spans="2:11" ht="16.5" customHeight="1" x14ac:dyDescent="0.4">
      <c r="B23" s="1">
        <v>22</v>
      </c>
      <c r="D23" s="1" t="s">
        <v>35</v>
      </c>
      <c r="E23" s="4" t="s">
        <v>36</v>
      </c>
      <c r="F23" s="2">
        <v>1</v>
      </c>
      <c r="G23" s="1">
        <v>38</v>
      </c>
      <c r="H23" s="1">
        <f t="shared" si="0"/>
        <v>98</v>
      </c>
      <c r="I23" s="1" t="s">
        <v>82</v>
      </c>
      <c r="J23" s="1" t="s">
        <v>170</v>
      </c>
      <c r="K23" s="11" t="s">
        <v>82</v>
      </c>
    </row>
    <row r="24" spans="2:11" ht="16.5" customHeight="1" x14ac:dyDescent="0.4">
      <c r="B24" s="1">
        <v>23</v>
      </c>
      <c r="E24" s="3" t="s">
        <v>37</v>
      </c>
      <c r="F24" s="2">
        <v>3</v>
      </c>
      <c r="G24" s="1">
        <v>57</v>
      </c>
      <c r="H24" s="1">
        <f t="shared" si="0"/>
        <v>237</v>
      </c>
      <c r="I24" s="1" t="s">
        <v>82</v>
      </c>
      <c r="J24" s="1" t="s">
        <v>170</v>
      </c>
      <c r="K24" s="11" t="s">
        <v>82</v>
      </c>
    </row>
    <row r="25" spans="2:11" ht="16.5" customHeight="1" x14ac:dyDescent="0.4">
      <c r="B25" s="1">
        <v>24</v>
      </c>
      <c r="D25" s="4" t="s">
        <v>38</v>
      </c>
      <c r="E25" s="3" t="s">
        <v>40</v>
      </c>
      <c r="F25" s="2">
        <v>2</v>
      </c>
      <c r="G25" s="1">
        <v>31</v>
      </c>
      <c r="H25" s="1">
        <f t="shared" si="0"/>
        <v>151</v>
      </c>
      <c r="I25" s="1" t="s">
        <v>82</v>
      </c>
      <c r="J25" s="1" t="s">
        <v>170</v>
      </c>
      <c r="K25" s="11" t="s">
        <v>82</v>
      </c>
    </row>
    <row r="26" spans="2:11" ht="16.5" customHeight="1" x14ac:dyDescent="0.4">
      <c r="B26" s="1">
        <v>25</v>
      </c>
      <c r="E26" s="3" t="s">
        <v>41</v>
      </c>
      <c r="F26" s="2">
        <v>2</v>
      </c>
      <c r="G26" s="1">
        <v>56</v>
      </c>
      <c r="H26" s="1">
        <f t="shared" si="0"/>
        <v>176</v>
      </c>
      <c r="I26" s="1" t="s">
        <v>82</v>
      </c>
      <c r="J26" s="1" t="s">
        <v>170</v>
      </c>
      <c r="K26" s="11" t="s">
        <v>82</v>
      </c>
    </row>
    <row r="27" spans="2:11" ht="16.5" customHeight="1" x14ac:dyDescent="0.4">
      <c r="B27" s="1">
        <v>26</v>
      </c>
      <c r="E27" s="3" t="s">
        <v>39</v>
      </c>
      <c r="F27" s="2">
        <v>2</v>
      </c>
      <c r="G27" s="1">
        <v>47</v>
      </c>
      <c r="H27" s="1">
        <f t="shared" si="0"/>
        <v>167</v>
      </c>
      <c r="I27" s="1" t="s">
        <v>82</v>
      </c>
      <c r="J27" s="1" t="s">
        <v>170</v>
      </c>
      <c r="K27" s="11" t="s">
        <v>82</v>
      </c>
    </row>
    <row r="28" spans="2:11" ht="16.5" customHeight="1" x14ac:dyDescent="0.4">
      <c r="B28" s="1">
        <v>27</v>
      </c>
      <c r="D28" s="4" t="s">
        <v>42</v>
      </c>
      <c r="E28" s="4" t="s">
        <v>43</v>
      </c>
      <c r="F28" s="2">
        <v>2</v>
      </c>
      <c r="G28" s="1">
        <v>43</v>
      </c>
      <c r="H28" s="1">
        <f t="shared" si="0"/>
        <v>163</v>
      </c>
      <c r="I28" s="1" t="s">
        <v>82</v>
      </c>
      <c r="J28" s="9" t="s">
        <v>169</v>
      </c>
      <c r="K28" s="11" t="s">
        <v>82</v>
      </c>
    </row>
    <row r="29" spans="2:11" ht="16.5" customHeight="1" x14ac:dyDescent="0.4">
      <c r="B29" s="1">
        <v>28</v>
      </c>
      <c r="C29" s="5" t="s">
        <v>3</v>
      </c>
      <c r="D29" s="4" t="s">
        <v>44</v>
      </c>
      <c r="E29" s="4" t="s">
        <v>45</v>
      </c>
      <c r="F29" s="2">
        <v>2</v>
      </c>
      <c r="G29" s="1">
        <v>28</v>
      </c>
      <c r="H29" s="1">
        <f t="shared" si="0"/>
        <v>148</v>
      </c>
      <c r="I29" s="1" t="s">
        <v>82</v>
      </c>
      <c r="J29" s="1" t="s">
        <v>170</v>
      </c>
      <c r="K29" s="1" t="s">
        <v>82</v>
      </c>
    </row>
    <row r="30" spans="2:11" ht="16.5" customHeight="1" x14ac:dyDescent="0.4">
      <c r="B30" s="1">
        <v>29</v>
      </c>
      <c r="E30" s="4" t="s">
        <v>46</v>
      </c>
      <c r="F30" s="2">
        <v>2</v>
      </c>
      <c r="G30" s="1">
        <v>27</v>
      </c>
      <c r="H30" s="1">
        <f t="shared" si="0"/>
        <v>147</v>
      </c>
      <c r="I30" s="1" t="s">
        <v>82</v>
      </c>
      <c r="J30" s="1" t="s">
        <v>170</v>
      </c>
      <c r="K30" s="1" t="s">
        <v>82</v>
      </c>
    </row>
    <row r="31" spans="2:11" ht="16.5" customHeight="1" x14ac:dyDescent="0.4">
      <c r="B31" s="1">
        <v>30</v>
      </c>
      <c r="E31" s="4" t="s">
        <v>47</v>
      </c>
      <c r="F31" s="2">
        <v>2</v>
      </c>
      <c r="G31" s="1">
        <v>42</v>
      </c>
      <c r="H31" s="1">
        <f t="shared" si="0"/>
        <v>162</v>
      </c>
      <c r="I31" s="1" t="s">
        <v>82</v>
      </c>
      <c r="J31" s="1" t="s">
        <v>170</v>
      </c>
      <c r="K31" s="1" t="s">
        <v>82</v>
      </c>
    </row>
    <row r="32" spans="2:11" ht="16.5" customHeight="1" x14ac:dyDescent="0.4">
      <c r="B32" s="1">
        <v>31</v>
      </c>
      <c r="D32" s="4" t="s">
        <v>48</v>
      </c>
      <c r="E32" s="4" t="s">
        <v>49</v>
      </c>
      <c r="F32" s="2">
        <v>3</v>
      </c>
      <c r="G32" s="1">
        <v>6</v>
      </c>
      <c r="H32" s="1">
        <f t="shared" si="0"/>
        <v>186</v>
      </c>
      <c r="I32" s="1" t="s">
        <v>82</v>
      </c>
      <c r="J32" s="1" t="s">
        <v>170</v>
      </c>
      <c r="K32" s="1" t="s">
        <v>82</v>
      </c>
    </row>
    <row r="33" spans="2:11" ht="16.5" customHeight="1" x14ac:dyDescent="0.4">
      <c r="B33" s="1">
        <v>32</v>
      </c>
      <c r="E33" s="3" t="s">
        <v>50</v>
      </c>
      <c r="F33" s="2">
        <v>2</v>
      </c>
      <c r="G33" s="1">
        <v>17</v>
      </c>
      <c r="H33" s="1">
        <f t="shared" si="0"/>
        <v>137</v>
      </c>
      <c r="I33" s="1" t="s">
        <v>82</v>
      </c>
      <c r="J33" s="1" t="s">
        <v>170</v>
      </c>
      <c r="K33" s="1" t="s">
        <v>82</v>
      </c>
    </row>
    <row r="34" spans="2:11" ht="16.5" customHeight="1" x14ac:dyDescent="0.4">
      <c r="B34" s="1">
        <v>33</v>
      </c>
      <c r="D34" s="4" t="s">
        <v>51</v>
      </c>
      <c r="E34" s="3" t="s">
        <v>52</v>
      </c>
      <c r="F34" s="2">
        <v>1</v>
      </c>
      <c r="G34" s="1">
        <v>33</v>
      </c>
      <c r="H34" s="1">
        <f t="shared" si="0"/>
        <v>93</v>
      </c>
      <c r="I34" s="1" t="s">
        <v>82</v>
      </c>
      <c r="J34" s="1" t="s">
        <v>170</v>
      </c>
      <c r="K34" s="1" t="s">
        <v>82</v>
      </c>
    </row>
    <row r="35" spans="2:11" ht="16.5" customHeight="1" x14ac:dyDescent="0.4">
      <c r="B35" s="1">
        <v>34</v>
      </c>
      <c r="E35" s="3" t="s">
        <v>53</v>
      </c>
      <c r="F35" s="2">
        <v>1</v>
      </c>
      <c r="G35" s="1">
        <v>18</v>
      </c>
      <c r="H35" s="1">
        <f t="shared" si="0"/>
        <v>78</v>
      </c>
      <c r="I35" s="1" t="s">
        <v>82</v>
      </c>
      <c r="J35" s="1" t="s">
        <v>170</v>
      </c>
      <c r="K35" s="1" t="s">
        <v>82</v>
      </c>
    </row>
    <row r="36" spans="2:11" ht="16.5" customHeight="1" x14ac:dyDescent="0.4">
      <c r="B36" s="1">
        <v>35</v>
      </c>
      <c r="D36" s="4" t="s">
        <v>54</v>
      </c>
      <c r="E36" s="4" t="s">
        <v>55</v>
      </c>
      <c r="F36" s="2">
        <v>2</v>
      </c>
      <c r="G36" s="1">
        <v>52</v>
      </c>
      <c r="H36" s="1">
        <f t="shared" si="0"/>
        <v>172</v>
      </c>
      <c r="I36" s="1" t="s">
        <v>82</v>
      </c>
      <c r="J36" s="1" t="s">
        <v>170</v>
      </c>
      <c r="K36" s="1" t="s">
        <v>82</v>
      </c>
    </row>
    <row r="37" spans="2:11" ht="16.5" customHeight="1" x14ac:dyDescent="0.4">
      <c r="B37" s="1">
        <v>36</v>
      </c>
      <c r="C37" s="1" t="s">
        <v>4</v>
      </c>
      <c r="D37" s="4" t="s">
        <v>56</v>
      </c>
      <c r="E37" s="4" t="s">
        <v>57</v>
      </c>
      <c r="F37" s="2">
        <v>3</v>
      </c>
      <c r="G37" s="1">
        <v>10</v>
      </c>
      <c r="H37" s="1">
        <f t="shared" si="0"/>
        <v>190</v>
      </c>
      <c r="I37" s="1" t="s">
        <v>82</v>
      </c>
      <c r="J37" s="1" t="s">
        <v>170</v>
      </c>
      <c r="K37" s="1" t="s">
        <v>82</v>
      </c>
    </row>
    <row r="38" spans="2:11" ht="16.5" customHeight="1" x14ac:dyDescent="0.4">
      <c r="B38" s="1">
        <v>37</v>
      </c>
      <c r="E38" s="4" t="s">
        <v>58</v>
      </c>
      <c r="F38" s="2">
        <v>2</v>
      </c>
      <c r="G38" s="1">
        <v>30</v>
      </c>
      <c r="H38" s="1">
        <f t="shared" si="0"/>
        <v>150</v>
      </c>
      <c r="I38" s="1" t="s">
        <v>82</v>
      </c>
      <c r="J38" s="1" t="s">
        <v>170</v>
      </c>
      <c r="K38" s="1" t="s">
        <v>82</v>
      </c>
    </row>
    <row r="39" spans="2:11" ht="16.5" customHeight="1" x14ac:dyDescent="0.4">
      <c r="B39" s="1">
        <v>38</v>
      </c>
      <c r="D39" s="4" t="s">
        <v>59</v>
      </c>
      <c r="E39" s="4" t="s">
        <v>60</v>
      </c>
      <c r="F39" s="2">
        <v>1</v>
      </c>
      <c r="G39" s="1">
        <v>54</v>
      </c>
      <c r="H39" s="1">
        <f t="shared" si="0"/>
        <v>114</v>
      </c>
      <c r="I39" s="1" t="s">
        <v>82</v>
      </c>
      <c r="J39" s="1" t="s">
        <v>170</v>
      </c>
      <c r="K39" s="1" t="s">
        <v>82</v>
      </c>
    </row>
    <row r="40" spans="2:11" ht="16.5" customHeight="1" x14ac:dyDescent="0.4">
      <c r="B40" s="1">
        <v>39</v>
      </c>
      <c r="E40" s="3" t="s">
        <v>61</v>
      </c>
      <c r="F40" s="2">
        <v>2</v>
      </c>
      <c r="G40" s="1">
        <v>20</v>
      </c>
      <c r="H40" s="1">
        <f t="shared" si="0"/>
        <v>140</v>
      </c>
      <c r="I40" s="1" t="s">
        <v>82</v>
      </c>
      <c r="J40" s="1" t="s">
        <v>170</v>
      </c>
      <c r="K40" s="1" t="s">
        <v>82</v>
      </c>
    </row>
    <row r="41" spans="2:11" ht="16.5" customHeight="1" x14ac:dyDescent="0.4">
      <c r="B41" s="1">
        <v>40</v>
      </c>
      <c r="D41" s="4" t="s">
        <v>62</v>
      </c>
      <c r="E41" s="4" t="s">
        <v>63</v>
      </c>
      <c r="F41" s="2">
        <v>3</v>
      </c>
      <c r="G41" s="1">
        <v>15</v>
      </c>
      <c r="H41" s="1">
        <f t="shared" si="0"/>
        <v>195</v>
      </c>
      <c r="I41" s="1" t="s">
        <v>82</v>
      </c>
      <c r="J41" s="1" t="s">
        <v>170</v>
      </c>
      <c r="K41" s="1" t="s">
        <v>82</v>
      </c>
    </row>
    <row r="42" spans="2:11" ht="16.5" customHeight="1" x14ac:dyDescent="0.4">
      <c r="B42" s="1">
        <v>41</v>
      </c>
      <c r="D42" s="4" t="s">
        <v>64</v>
      </c>
      <c r="E42" s="4" t="s">
        <v>65</v>
      </c>
      <c r="F42" s="2">
        <v>3</v>
      </c>
      <c r="G42" s="1">
        <v>27</v>
      </c>
      <c r="H42" s="1">
        <f t="shared" si="0"/>
        <v>207</v>
      </c>
      <c r="I42" s="1" t="s">
        <v>82</v>
      </c>
      <c r="J42" s="1" t="s">
        <v>170</v>
      </c>
      <c r="K42" s="1" t="s">
        <v>82</v>
      </c>
    </row>
    <row r="43" spans="2:11" ht="16.5" customHeight="1" x14ac:dyDescent="0.4">
      <c r="B43" s="1">
        <v>42</v>
      </c>
      <c r="E43" s="3" t="s">
        <v>66</v>
      </c>
      <c r="F43" s="2">
        <v>3</v>
      </c>
      <c r="G43" s="1">
        <v>13</v>
      </c>
      <c r="H43" s="1">
        <f t="shared" si="0"/>
        <v>193</v>
      </c>
      <c r="I43" s="1" t="s">
        <v>82</v>
      </c>
      <c r="J43" s="1" t="s">
        <v>170</v>
      </c>
      <c r="K43" s="1" t="s">
        <v>82</v>
      </c>
    </row>
    <row r="44" spans="2:11" ht="16.5" customHeight="1" x14ac:dyDescent="0.4">
      <c r="B44" s="1">
        <v>43</v>
      </c>
      <c r="D44" s="4" t="s">
        <v>67</v>
      </c>
      <c r="E44" s="4" t="s">
        <v>68</v>
      </c>
      <c r="F44" s="2">
        <v>2</v>
      </c>
      <c r="G44" s="1">
        <v>39</v>
      </c>
      <c r="H44" s="1">
        <f t="shared" si="0"/>
        <v>159</v>
      </c>
      <c r="I44" s="1" t="s">
        <v>82</v>
      </c>
      <c r="J44" s="1" t="s">
        <v>170</v>
      </c>
      <c r="K44" s="1" t="s">
        <v>82</v>
      </c>
    </row>
    <row r="45" spans="2:11" ht="16.5" customHeight="1" x14ac:dyDescent="0.4">
      <c r="B45" s="1">
        <v>44</v>
      </c>
      <c r="D45" s="4" t="s">
        <v>42</v>
      </c>
      <c r="E45" s="3" t="s">
        <v>69</v>
      </c>
      <c r="F45" s="2">
        <v>2</v>
      </c>
      <c r="G45" s="1">
        <v>59</v>
      </c>
      <c r="H45" s="1">
        <f t="shared" si="0"/>
        <v>179</v>
      </c>
      <c r="I45" s="1" t="s">
        <v>82</v>
      </c>
      <c r="J45" s="1" t="s">
        <v>170</v>
      </c>
      <c r="K45" s="1" t="s">
        <v>82</v>
      </c>
    </row>
    <row r="46" spans="2:11" ht="16.5" customHeight="1" x14ac:dyDescent="0.4">
      <c r="B46" s="1">
        <v>45</v>
      </c>
      <c r="C46" s="1" t="s">
        <v>5</v>
      </c>
      <c r="D46" s="4" t="s">
        <v>70</v>
      </c>
      <c r="E46" s="4" t="s">
        <v>71</v>
      </c>
      <c r="F46" s="2">
        <v>3</v>
      </c>
      <c r="G46" s="1">
        <v>18</v>
      </c>
      <c r="H46" s="1">
        <f t="shared" si="0"/>
        <v>198</v>
      </c>
      <c r="I46" s="1" t="s">
        <v>82</v>
      </c>
      <c r="J46" s="1" t="s">
        <v>169</v>
      </c>
      <c r="K46" s="11" t="s">
        <v>82</v>
      </c>
    </row>
    <row r="47" spans="2:11" ht="16.5" customHeight="1" x14ac:dyDescent="0.4">
      <c r="B47" s="1">
        <v>46</v>
      </c>
      <c r="D47" s="3" t="s">
        <v>72</v>
      </c>
      <c r="E47" s="3" t="s">
        <v>72</v>
      </c>
      <c r="F47" s="2">
        <v>2</v>
      </c>
      <c r="G47" s="1">
        <v>9</v>
      </c>
      <c r="H47" s="1">
        <f t="shared" si="0"/>
        <v>129</v>
      </c>
      <c r="I47" s="1" t="s">
        <v>82</v>
      </c>
      <c r="J47" s="1" t="s">
        <v>169</v>
      </c>
      <c r="K47" s="11" t="s">
        <v>82</v>
      </c>
    </row>
    <row r="48" spans="2:11" ht="16.5" customHeight="1" x14ac:dyDescent="0.4">
      <c r="B48" s="1">
        <v>47</v>
      </c>
      <c r="D48" s="4" t="s">
        <v>73</v>
      </c>
      <c r="E48" s="4" t="s">
        <v>74</v>
      </c>
      <c r="F48" s="2">
        <v>3</v>
      </c>
      <c r="G48" s="1">
        <v>2</v>
      </c>
      <c r="H48" s="1">
        <f t="shared" si="0"/>
        <v>182</v>
      </c>
      <c r="I48" s="1" t="s">
        <v>82</v>
      </c>
      <c r="J48" s="1" t="s">
        <v>169</v>
      </c>
      <c r="K48" s="11" t="s">
        <v>82</v>
      </c>
    </row>
    <row r="49" spans="1:11" ht="16.5" customHeight="1" x14ac:dyDescent="0.4">
      <c r="B49" s="1">
        <v>48</v>
      </c>
      <c r="E49" s="3" t="s">
        <v>75</v>
      </c>
      <c r="F49" s="2">
        <v>3</v>
      </c>
      <c r="G49" s="1">
        <v>13</v>
      </c>
      <c r="H49" s="1">
        <f t="shared" si="0"/>
        <v>193</v>
      </c>
      <c r="I49" s="1" t="s">
        <v>82</v>
      </c>
      <c r="J49" s="1" t="s">
        <v>170</v>
      </c>
      <c r="K49" s="11" t="s">
        <v>82</v>
      </c>
    </row>
    <row r="50" spans="1:11" ht="16.5" customHeight="1" x14ac:dyDescent="0.4">
      <c r="B50" s="1">
        <v>49</v>
      </c>
      <c r="D50" s="4" t="s">
        <v>76</v>
      </c>
      <c r="E50" s="4" t="s">
        <v>77</v>
      </c>
      <c r="F50" s="2">
        <v>2</v>
      </c>
      <c r="G50" s="1">
        <v>13</v>
      </c>
      <c r="H50" s="1">
        <f t="shared" si="0"/>
        <v>133</v>
      </c>
      <c r="I50" s="1" t="s">
        <v>82</v>
      </c>
      <c r="J50" s="1" t="s">
        <v>170</v>
      </c>
      <c r="K50" s="11" t="s">
        <v>82</v>
      </c>
    </row>
    <row r="51" spans="1:11" ht="16.5" customHeight="1" x14ac:dyDescent="0.4">
      <c r="B51" s="1">
        <v>50</v>
      </c>
      <c r="D51" s="4"/>
      <c r="E51" s="3" t="s">
        <v>78</v>
      </c>
      <c r="F51" s="2">
        <v>4</v>
      </c>
      <c r="G51" s="1">
        <v>9</v>
      </c>
      <c r="H51" s="1">
        <f t="shared" si="0"/>
        <v>249</v>
      </c>
      <c r="I51" s="1" t="s">
        <v>82</v>
      </c>
      <c r="J51" s="1" t="s">
        <v>170</v>
      </c>
      <c r="K51" s="11" t="s">
        <v>82</v>
      </c>
    </row>
    <row r="52" spans="1:11" ht="16.5" customHeight="1" x14ac:dyDescent="0.4">
      <c r="B52" s="1">
        <v>51</v>
      </c>
      <c r="D52" s="4" t="s">
        <v>42</v>
      </c>
      <c r="E52" s="4" t="s">
        <v>79</v>
      </c>
      <c r="F52" s="2">
        <v>4</v>
      </c>
      <c r="G52" s="1">
        <v>3</v>
      </c>
      <c r="H52" s="1">
        <f t="shared" si="0"/>
        <v>243</v>
      </c>
      <c r="I52" s="1" t="s">
        <v>82</v>
      </c>
      <c r="J52" s="1" t="s">
        <v>170</v>
      </c>
      <c r="K52" s="11" t="s">
        <v>82</v>
      </c>
    </row>
    <row r="53" spans="1:11" ht="16.5" customHeight="1" x14ac:dyDescent="0.4">
      <c r="B53" s="1">
        <v>52</v>
      </c>
      <c r="C53" s="1" t="s">
        <v>6</v>
      </c>
      <c r="D53" s="4" t="s">
        <v>80</v>
      </c>
      <c r="E53" s="4" t="s">
        <v>81</v>
      </c>
      <c r="F53" s="2">
        <v>4</v>
      </c>
      <c r="G53" s="1">
        <v>3</v>
      </c>
      <c r="H53" s="1">
        <f t="shared" ref="H53:H86" si="1">60*F53+G53</f>
        <v>243</v>
      </c>
      <c r="I53" s="1" t="s">
        <v>82</v>
      </c>
      <c r="J53" s="1" t="s">
        <v>170</v>
      </c>
      <c r="K53" s="11" t="s">
        <v>82</v>
      </c>
    </row>
    <row r="54" spans="1:11" ht="16.5" customHeight="1" x14ac:dyDescent="0.4">
      <c r="A54" s="7" t="s">
        <v>94</v>
      </c>
      <c r="B54" s="1">
        <v>53</v>
      </c>
      <c r="C54" s="1" t="s">
        <v>1</v>
      </c>
      <c r="D54" s="1" t="s">
        <v>7</v>
      </c>
      <c r="E54" s="4" t="s">
        <v>8</v>
      </c>
      <c r="F54" s="2">
        <v>2</v>
      </c>
      <c r="G54" s="1">
        <v>14</v>
      </c>
      <c r="H54" s="1">
        <f t="shared" si="1"/>
        <v>134</v>
      </c>
      <c r="I54" s="1" t="s">
        <v>82</v>
      </c>
      <c r="J54" s="1" t="s">
        <v>170</v>
      </c>
      <c r="K54" s="11"/>
    </row>
    <row r="55" spans="1:11" ht="16.5" customHeight="1" x14ac:dyDescent="0.4">
      <c r="B55" s="1">
        <v>54</v>
      </c>
      <c r="D55" s="4"/>
      <c r="E55" s="4" t="s">
        <v>7</v>
      </c>
      <c r="F55" s="2">
        <v>1</v>
      </c>
      <c r="G55" s="1">
        <v>14</v>
      </c>
      <c r="H55" s="1">
        <f t="shared" si="1"/>
        <v>74</v>
      </c>
      <c r="I55" s="1" t="s">
        <v>82</v>
      </c>
      <c r="J55" s="1" t="s">
        <v>170</v>
      </c>
      <c r="K55" s="11"/>
    </row>
    <row r="56" spans="1:11" ht="16.5" customHeight="1" x14ac:dyDescent="0.4">
      <c r="B56" s="1">
        <v>55</v>
      </c>
      <c r="C56" s="1" t="s">
        <v>100</v>
      </c>
      <c r="D56" s="4" t="s">
        <v>95</v>
      </c>
      <c r="E56" s="3" t="s">
        <v>97</v>
      </c>
      <c r="F56" s="2">
        <v>4</v>
      </c>
      <c r="G56" s="1">
        <v>45</v>
      </c>
      <c r="H56" s="1">
        <f t="shared" si="1"/>
        <v>285</v>
      </c>
      <c r="I56" s="1" t="s">
        <v>82</v>
      </c>
      <c r="J56" s="1" t="s">
        <v>170</v>
      </c>
      <c r="K56" s="11"/>
    </row>
    <row r="57" spans="1:11" ht="16.5" customHeight="1" x14ac:dyDescent="0.4">
      <c r="B57" s="1">
        <v>56</v>
      </c>
      <c r="D57" s="4"/>
      <c r="E57" s="4" t="s">
        <v>96</v>
      </c>
      <c r="F57" s="2">
        <v>1</v>
      </c>
      <c r="G57" s="1">
        <v>25</v>
      </c>
      <c r="H57" s="1">
        <f t="shared" si="1"/>
        <v>85</v>
      </c>
      <c r="I57" s="1" t="s">
        <v>82</v>
      </c>
      <c r="J57" s="1" t="s">
        <v>170</v>
      </c>
      <c r="K57" s="11"/>
    </row>
    <row r="58" spans="1:11" ht="16.5" customHeight="1" x14ac:dyDescent="0.4">
      <c r="B58" s="1">
        <v>57</v>
      </c>
      <c r="D58" s="4"/>
      <c r="E58" s="4" t="s">
        <v>98</v>
      </c>
      <c r="F58" s="2">
        <v>3</v>
      </c>
      <c r="G58" s="1">
        <v>0</v>
      </c>
      <c r="H58" s="1">
        <f t="shared" si="1"/>
        <v>180</v>
      </c>
      <c r="I58" s="1" t="s">
        <v>82</v>
      </c>
      <c r="J58" s="1" t="s">
        <v>170</v>
      </c>
      <c r="K58" s="11"/>
    </row>
    <row r="59" spans="1:11" ht="16.5" customHeight="1" x14ac:dyDescent="0.4">
      <c r="B59" s="1">
        <v>58</v>
      </c>
      <c r="D59" s="4"/>
      <c r="E59" s="4" t="s">
        <v>99</v>
      </c>
      <c r="F59" s="2">
        <v>3</v>
      </c>
      <c r="G59" s="1">
        <v>3</v>
      </c>
      <c r="H59" s="1">
        <f t="shared" si="1"/>
        <v>183</v>
      </c>
      <c r="I59" s="1" t="s">
        <v>82</v>
      </c>
      <c r="J59" s="1" t="s">
        <v>170</v>
      </c>
      <c r="K59" s="11"/>
    </row>
    <row r="60" spans="1:11" ht="16.5" customHeight="1" x14ac:dyDescent="0.4">
      <c r="B60" s="1">
        <v>59</v>
      </c>
      <c r="D60" s="4" t="s">
        <v>101</v>
      </c>
      <c r="E60" s="4" t="s">
        <v>102</v>
      </c>
      <c r="F60" s="2">
        <v>3</v>
      </c>
      <c r="G60" s="1">
        <v>54</v>
      </c>
      <c r="H60" s="1">
        <f t="shared" si="1"/>
        <v>234</v>
      </c>
      <c r="I60" s="1" t="s">
        <v>82</v>
      </c>
      <c r="J60" s="1" t="s">
        <v>170</v>
      </c>
      <c r="K60" s="11"/>
    </row>
    <row r="61" spans="1:11" ht="16.5" customHeight="1" x14ac:dyDescent="0.4">
      <c r="B61" s="1">
        <v>60</v>
      </c>
      <c r="D61" s="4"/>
      <c r="E61" s="4" t="s">
        <v>103</v>
      </c>
      <c r="F61" s="2">
        <v>3</v>
      </c>
      <c r="G61" s="1">
        <v>17</v>
      </c>
      <c r="H61" s="1">
        <f t="shared" si="1"/>
        <v>197</v>
      </c>
      <c r="I61" s="1" t="s">
        <v>82</v>
      </c>
      <c r="J61" s="1" t="s">
        <v>170</v>
      </c>
      <c r="K61" s="11"/>
    </row>
    <row r="62" spans="1:11" ht="16.5" customHeight="1" x14ac:dyDescent="0.4">
      <c r="B62" s="1">
        <v>61</v>
      </c>
      <c r="D62" s="4" t="s">
        <v>104</v>
      </c>
      <c r="E62" s="4" t="s">
        <v>105</v>
      </c>
      <c r="F62" s="2">
        <v>3</v>
      </c>
      <c r="G62" s="1">
        <v>5</v>
      </c>
      <c r="H62" s="1">
        <f t="shared" si="1"/>
        <v>185</v>
      </c>
      <c r="I62" s="1" t="s">
        <v>82</v>
      </c>
      <c r="J62" s="1" t="s">
        <v>170</v>
      </c>
      <c r="K62" s="11"/>
    </row>
    <row r="63" spans="1:11" ht="16.5" customHeight="1" x14ac:dyDescent="0.4">
      <c r="B63" s="1">
        <v>62</v>
      </c>
      <c r="D63" s="4"/>
      <c r="E63" s="4" t="s">
        <v>106</v>
      </c>
      <c r="F63" s="2">
        <v>2</v>
      </c>
      <c r="G63" s="1">
        <v>3</v>
      </c>
      <c r="H63" s="1">
        <f t="shared" si="1"/>
        <v>123</v>
      </c>
      <c r="I63" s="1" t="s">
        <v>82</v>
      </c>
      <c r="J63" s="1" t="s">
        <v>170</v>
      </c>
      <c r="K63" s="11"/>
    </row>
    <row r="64" spans="1:11" ht="16.5" customHeight="1" x14ac:dyDescent="0.4">
      <c r="B64" s="1">
        <v>63</v>
      </c>
      <c r="D64" s="4"/>
      <c r="E64" s="3" t="s">
        <v>107</v>
      </c>
      <c r="F64" s="2">
        <v>1</v>
      </c>
      <c r="G64" s="1">
        <v>19</v>
      </c>
      <c r="H64" s="1">
        <f t="shared" si="1"/>
        <v>79</v>
      </c>
      <c r="I64" s="1" t="s">
        <v>82</v>
      </c>
      <c r="J64" s="1" t="s">
        <v>170</v>
      </c>
      <c r="K64" s="11"/>
    </row>
    <row r="65" spans="2:11" ht="16.5" customHeight="1" x14ac:dyDescent="0.4">
      <c r="B65" s="1">
        <v>64</v>
      </c>
      <c r="D65" s="4"/>
      <c r="E65" s="3" t="s">
        <v>108</v>
      </c>
      <c r="F65" s="2">
        <v>2</v>
      </c>
      <c r="G65" s="1">
        <v>34</v>
      </c>
      <c r="H65" s="1">
        <f t="shared" si="1"/>
        <v>154</v>
      </c>
      <c r="I65" s="1" t="s">
        <v>82</v>
      </c>
      <c r="J65" s="1" t="s">
        <v>170</v>
      </c>
      <c r="K65" s="11"/>
    </row>
    <row r="66" spans="2:11" ht="16.5" customHeight="1" x14ac:dyDescent="0.4">
      <c r="B66" s="1">
        <v>65</v>
      </c>
      <c r="D66" s="4"/>
      <c r="E66" s="3" t="s">
        <v>109</v>
      </c>
      <c r="F66" s="2">
        <v>1</v>
      </c>
      <c r="G66" s="1">
        <v>23</v>
      </c>
      <c r="H66" s="1">
        <f t="shared" si="1"/>
        <v>83</v>
      </c>
      <c r="I66" s="1" t="s">
        <v>82</v>
      </c>
      <c r="J66" s="1" t="s">
        <v>170</v>
      </c>
      <c r="K66" s="11"/>
    </row>
    <row r="67" spans="2:11" ht="16.5" customHeight="1" x14ac:dyDescent="0.4">
      <c r="B67" s="1">
        <v>66</v>
      </c>
      <c r="D67" s="4" t="s">
        <v>110</v>
      </c>
      <c r="E67" s="3" t="s">
        <v>111</v>
      </c>
      <c r="F67" s="2">
        <v>4</v>
      </c>
      <c r="G67" s="1">
        <v>7</v>
      </c>
      <c r="H67" s="1">
        <f t="shared" si="1"/>
        <v>247</v>
      </c>
      <c r="I67" s="1" t="s">
        <v>82</v>
      </c>
      <c r="J67" s="1" t="s">
        <v>170</v>
      </c>
      <c r="K67" s="11"/>
    </row>
    <row r="68" spans="2:11" ht="16.5" customHeight="1" x14ac:dyDescent="0.4">
      <c r="B68" s="1">
        <v>67</v>
      </c>
      <c r="D68" s="4"/>
      <c r="E68" s="3" t="s">
        <v>112</v>
      </c>
      <c r="F68" s="2">
        <v>1</v>
      </c>
      <c r="G68" s="1">
        <v>22</v>
      </c>
      <c r="H68" s="1">
        <f t="shared" si="1"/>
        <v>82</v>
      </c>
      <c r="I68" s="1" t="s">
        <v>82</v>
      </c>
      <c r="J68" s="1" t="s">
        <v>170</v>
      </c>
      <c r="K68" s="11"/>
    </row>
    <row r="69" spans="2:11" ht="16.5" customHeight="1" x14ac:dyDescent="0.4">
      <c r="B69" s="1">
        <v>68</v>
      </c>
      <c r="D69" s="4" t="s">
        <v>113</v>
      </c>
      <c r="E69" s="4" t="s">
        <v>166</v>
      </c>
      <c r="F69" s="2">
        <v>3</v>
      </c>
      <c r="G69" s="1">
        <v>0</v>
      </c>
      <c r="H69" s="1">
        <f t="shared" si="1"/>
        <v>180</v>
      </c>
      <c r="I69" s="1" t="s">
        <v>82</v>
      </c>
      <c r="J69" s="1" t="s">
        <v>170</v>
      </c>
      <c r="K69" s="11"/>
    </row>
    <row r="70" spans="2:11" ht="16.5" customHeight="1" x14ac:dyDescent="0.4">
      <c r="B70" s="1">
        <v>69</v>
      </c>
      <c r="D70" s="4"/>
      <c r="E70" s="4" t="s">
        <v>168</v>
      </c>
      <c r="F70" s="2">
        <v>2</v>
      </c>
      <c r="G70" s="1">
        <v>41</v>
      </c>
      <c r="H70" s="1">
        <f t="shared" si="1"/>
        <v>161</v>
      </c>
      <c r="K70" s="11" t="s">
        <v>179</v>
      </c>
    </row>
    <row r="71" spans="2:11" ht="16.5" customHeight="1" x14ac:dyDescent="0.4">
      <c r="B71" s="1">
        <v>70</v>
      </c>
      <c r="D71" s="4"/>
      <c r="E71" s="4" t="s">
        <v>167</v>
      </c>
      <c r="F71" s="2">
        <v>4</v>
      </c>
      <c r="G71" s="1">
        <v>26</v>
      </c>
      <c r="H71" s="1">
        <f t="shared" si="1"/>
        <v>266</v>
      </c>
      <c r="I71" s="1" t="s">
        <v>82</v>
      </c>
      <c r="J71" s="1" t="s">
        <v>170</v>
      </c>
      <c r="K71" s="11"/>
    </row>
    <row r="72" spans="2:11" ht="16.5" customHeight="1" x14ac:dyDescent="0.4">
      <c r="B72" s="1">
        <v>71</v>
      </c>
      <c r="D72" s="1" t="s">
        <v>54</v>
      </c>
      <c r="E72" s="1" t="s">
        <v>114</v>
      </c>
      <c r="F72" s="2">
        <v>7</v>
      </c>
      <c r="G72" s="1">
        <v>50</v>
      </c>
      <c r="H72" s="1">
        <f t="shared" si="1"/>
        <v>470</v>
      </c>
      <c r="I72" s="1" t="s">
        <v>82</v>
      </c>
      <c r="J72" s="1" t="s">
        <v>170</v>
      </c>
      <c r="K72" s="11"/>
    </row>
    <row r="73" spans="2:11" ht="16.5" customHeight="1" x14ac:dyDescent="0.4">
      <c r="B73" s="1">
        <v>72</v>
      </c>
      <c r="C73" s="1" t="s">
        <v>115</v>
      </c>
      <c r="D73" s="4" t="s">
        <v>116</v>
      </c>
      <c r="E73" s="4" t="s">
        <v>117</v>
      </c>
      <c r="F73" s="2">
        <v>2</v>
      </c>
      <c r="G73" s="1">
        <v>18</v>
      </c>
      <c r="H73" s="1">
        <f t="shared" si="1"/>
        <v>138</v>
      </c>
      <c r="I73" s="1" t="s">
        <v>82</v>
      </c>
      <c r="J73" s="1" t="s">
        <v>170</v>
      </c>
      <c r="K73" s="11"/>
    </row>
    <row r="74" spans="2:11" ht="16.5" customHeight="1" x14ac:dyDescent="0.4">
      <c r="B74" s="1">
        <v>73</v>
      </c>
      <c r="E74" s="3" t="s">
        <v>118</v>
      </c>
      <c r="F74" s="2">
        <v>2</v>
      </c>
      <c r="G74" s="1">
        <v>27</v>
      </c>
      <c r="H74" s="1">
        <f t="shared" si="1"/>
        <v>147</v>
      </c>
      <c r="I74" s="1" t="s">
        <v>82</v>
      </c>
      <c r="J74" s="1" t="s">
        <v>170</v>
      </c>
      <c r="K74" s="11"/>
    </row>
    <row r="75" spans="2:11" ht="16.5" customHeight="1" x14ac:dyDescent="0.4">
      <c r="B75" s="1">
        <v>74</v>
      </c>
      <c r="D75" s="4" t="s">
        <v>120</v>
      </c>
      <c r="E75" s="1" t="s">
        <v>119</v>
      </c>
      <c r="F75" s="2">
        <v>2</v>
      </c>
      <c r="G75" s="1">
        <v>19</v>
      </c>
      <c r="H75" s="1">
        <f t="shared" si="1"/>
        <v>139</v>
      </c>
      <c r="I75" s="1" t="s">
        <v>82</v>
      </c>
      <c r="J75" s="1" t="s">
        <v>170</v>
      </c>
      <c r="K75" s="11"/>
    </row>
    <row r="76" spans="2:11" ht="16.5" customHeight="1" x14ac:dyDescent="0.4">
      <c r="B76" s="1">
        <v>75</v>
      </c>
      <c r="D76" s="4" t="s">
        <v>121</v>
      </c>
      <c r="E76" s="4" t="s">
        <v>122</v>
      </c>
      <c r="F76" s="2">
        <v>2</v>
      </c>
      <c r="G76" s="1">
        <v>59</v>
      </c>
      <c r="H76" s="1">
        <f t="shared" si="1"/>
        <v>179</v>
      </c>
      <c r="I76" s="1" t="s">
        <v>82</v>
      </c>
      <c r="J76" s="1" t="s">
        <v>170</v>
      </c>
      <c r="K76" s="11"/>
    </row>
    <row r="77" spans="2:11" ht="16.5" customHeight="1" x14ac:dyDescent="0.4">
      <c r="B77" s="1">
        <v>76</v>
      </c>
      <c r="E77" s="4" t="s">
        <v>123</v>
      </c>
      <c r="F77" s="2">
        <v>3</v>
      </c>
      <c r="G77" s="1">
        <v>16</v>
      </c>
      <c r="H77" s="1">
        <f t="shared" si="1"/>
        <v>196</v>
      </c>
      <c r="I77" s="1" t="s">
        <v>82</v>
      </c>
      <c r="J77" s="1" t="s">
        <v>170</v>
      </c>
      <c r="K77" s="11"/>
    </row>
    <row r="78" spans="2:11" ht="16.5" customHeight="1" x14ac:dyDescent="0.4">
      <c r="B78" s="1">
        <v>77</v>
      </c>
      <c r="D78" s="4" t="s">
        <v>124</v>
      </c>
      <c r="E78" s="4" t="s">
        <v>125</v>
      </c>
      <c r="F78" s="2">
        <v>1</v>
      </c>
      <c r="G78" s="1">
        <v>30</v>
      </c>
      <c r="H78" s="1">
        <f t="shared" si="1"/>
        <v>90</v>
      </c>
      <c r="I78" s="1" t="s">
        <v>82</v>
      </c>
      <c r="J78" s="1" t="s">
        <v>170</v>
      </c>
      <c r="K78" s="11"/>
    </row>
    <row r="79" spans="2:11" ht="16.5" customHeight="1" x14ac:dyDescent="0.4">
      <c r="B79" s="1">
        <v>78</v>
      </c>
      <c r="E79" s="3" t="s">
        <v>126</v>
      </c>
      <c r="F79" s="2">
        <v>3</v>
      </c>
      <c r="G79" s="1">
        <v>1</v>
      </c>
      <c r="H79" s="1">
        <f t="shared" si="1"/>
        <v>181</v>
      </c>
      <c r="K79" s="11"/>
    </row>
    <row r="80" spans="2:11" ht="16.5" customHeight="1" x14ac:dyDescent="0.4">
      <c r="B80" s="1">
        <v>79</v>
      </c>
      <c r="E80" s="3" t="s">
        <v>127</v>
      </c>
      <c r="F80" s="2">
        <v>1</v>
      </c>
      <c r="G80" s="1">
        <v>23</v>
      </c>
      <c r="H80" s="1">
        <f t="shared" si="1"/>
        <v>83</v>
      </c>
      <c r="K80" s="11">
        <v>43874</v>
      </c>
    </row>
    <row r="81" spans="2:11" ht="16.5" customHeight="1" x14ac:dyDescent="0.4">
      <c r="B81" s="1">
        <v>80</v>
      </c>
      <c r="E81" s="3" t="s">
        <v>128</v>
      </c>
      <c r="F81" s="2">
        <v>3</v>
      </c>
      <c r="G81" s="1">
        <v>20</v>
      </c>
      <c r="H81" s="1">
        <f t="shared" si="1"/>
        <v>200</v>
      </c>
      <c r="K81" s="11"/>
    </row>
    <row r="82" spans="2:11" ht="16.5" customHeight="1" x14ac:dyDescent="0.4">
      <c r="B82" s="1">
        <v>81</v>
      </c>
      <c r="D82" s="4" t="s">
        <v>42</v>
      </c>
      <c r="E82" s="4" t="s">
        <v>55</v>
      </c>
      <c r="F82" s="2">
        <v>5</v>
      </c>
      <c r="G82" s="1">
        <v>45</v>
      </c>
      <c r="H82" s="1">
        <f t="shared" si="1"/>
        <v>345</v>
      </c>
      <c r="K82" s="11"/>
    </row>
    <row r="83" spans="2:11" ht="16.5" customHeight="1" x14ac:dyDescent="0.4">
      <c r="B83" s="1">
        <v>82</v>
      </c>
      <c r="C83" s="1" t="s">
        <v>129</v>
      </c>
      <c r="D83" s="4" t="s">
        <v>130</v>
      </c>
      <c r="E83" s="4" t="s">
        <v>131</v>
      </c>
      <c r="F83" s="2">
        <v>2</v>
      </c>
      <c r="G83" s="1">
        <v>14</v>
      </c>
      <c r="H83" s="1">
        <f t="shared" si="1"/>
        <v>134</v>
      </c>
      <c r="I83" s="1" t="s">
        <v>82</v>
      </c>
      <c r="J83" s="1" t="s">
        <v>171</v>
      </c>
      <c r="K83" s="11"/>
    </row>
    <row r="84" spans="2:11" ht="16.5" customHeight="1" x14ac:dyDescent="0.4">
      <c r="B84" s="1">
        <v>83</v>
      </c>
      <c r="E84" s="3" t="s">
        <v>132</v>
      </c>
      <c r="F84" s="2">
        <v>2</v>
      </c>
      <c r="G84" s="1">
        <v>8</v>
      </c>
      <c r="H84" s="1">
        <f t="shared" si="1"/>
        <v>128</v>
      </c>
      <c r="I84" s="1" t="s">
        <v>82</v>
      </c>
      <c r="J84" s="1" t="s">
        <v>171</v>
      </c>
      <c r="K84" s="11"/>
    </row>
    <row r="85" spans="2:11" ht="16.5" customHeight="1" x14ac:dyDescent="0.4">
      <c r="B85" s="1">
        <v>84</v>
      </c>
      <c r="E85" s="3" t="s">
        <v>133</v>
      </c>
      <c r="F85" s="2">
        <v>2</v>
      </c>
      <c r="G85" s="1">
        <v>21</v>
      </c>
      <c r="H85" s="1">
        <f t="shared" si="1"/>
        <v>141</v>
      </c>
      <c r="I85" s="1" t="s">
        <v>82</v>
      </c>
      <c r="J85" s="1" t="s">
        <v>171</v>
      </c>
      <c r="K85" s="11"/>
    </row>
    <row r="86" spans="2:11" ht="16.5" customHeight="1" x14ac:dyDescent="0.4">
      <c r="B86" s="1">
        <v>85</v>
      </c>
      <c r="D86" s="4" t="s">
        <v>134</v>
      </c>
      <c r="E86" s="3" t="s">
        <v>135</v>
      </c>
      <c r="F86" s="2">
        <v>3</v>
      </c>
      <c r="G86" s="1">
        <v>38</v>
      </c>
      <c r="H86" s="1">
        <f t="shared" si="1"/>
        <v>218</v>
      </c>
      <c r="I86" s="1" t="s">
        <v>82</v>
      </c>
      <c r="J86" s="1" t="s">
        <v>171</v>
      </c>
      <c r="K86" s="11"/>
    </row>
    <row r="87" spans="2:11" ht="16.5" customHeight="1" x14ac:dyDescent="0.4">
      <c r="B87" s="1">
        <v>86</v>
      </c>
      <c r="E87" s="3" t="s">
        <v>136</v>
      </c>
      <c r="F87" s="2">
        <v>2</v>
      </c>
      <c r="G87" s="1">
        <v>6</v>
      </c>
      <c r="H87" s="1">
        <f t="shared" ref="H87:H115" si="2">60*F87+G87</f>
        <v>126</v>
      </c>
      <c r="I87" s="1" t="s">
        <v>82</v>
      </c>
      <c r="J87" s="1" t="s">
        <v>171</v>
      </c>
      <c r="K87" s="11"/>
    </row>
    <row r="88" spans="2:11" ht="16.5" customHeight="1" x14ac:dyDescent="0.4">
      <c r="B88" s="1">
        <v>87</v>
      </c>
      <c r="E88" s="3" t="s">
        <v>137</v>
      </c>
      <c r="F88" s="2">
        <v>2</v>
      </c>
      <c r="G88" s="1">
        <v>26</v>
      </c>
      <c r="H88" s="1">
        <f t="shared" si="2"/>
        <v>146</v>
      </c>
      <c r="I88" s="1" t="s">
        <v>82</v>
      </c>
      <c r="J88" s="1" t="s">
        <v>171</v>
      </c>
      <c r="K88" s="11"/>
    </row>
    <row r="89" spans="2:11" ht="16.5" customHeight="1" x14ac:dyDescent="0.4">
      <c r="B89" s="1">
        <v>88</v>
      </c>
      <c r="D89" s="4" t="s">
        <v>139</v>
      </c>
      <c r="E89" s="3" t="s">
        <v>138</v>
      </c>
      <c r="F89" s="2">
        <v>1</v>
      </c>
      <c r="G89" s="1">
        <v>40</v>
      </c>
      <c r="H89" s="1">
        <f t="shared" si="2"/>
        <v>100</v>
      </c>
      <c r="I89" s="1" t="s">
        <v>82</v>
      </c>
      <c r="J89" s="1" t="s">
        <v>171</v>
      </c>
      <c r="K89" s="11"/>
    </row>
    <row r="90" spans="2:11" ht="16.5" customHeight="1" x14ac:dyDescent="0.4">
      <c r="B90" s="1">
        <v>89</v>
      </c>
      <c r="E90" s="3" t="s">
        <v>140</v>
      </c>
      <c r="F90" s="2">
        <v>1</v>
      </c>
      <c r="G90" s="1">
        <v>2</v>
      </c>
      <c r="H90" s="1">
        <f t="shared" si="2"/>
        <v>62</v>
      </c>
      <c r="K90" s="11"/>
    </row>
    <row r="91" spans="2:11" ht="16.5" customHeight="1" x14ac:dyDescent="0.4">
      <c r="B91" s="1">
        <v>90</v>
      </c>
      <c r="E91" s="3" t="s">
        <v>173</v>
      </c>
      <c r="F91" s="2">
        <v>2</v>
      </c>
      <c r="G91" s="1">
        <v>11</v>
      </c>
      <c r="H91" s="1">
        <f t="shared" si="2"/>
        <v>131</v>
      </c>
      <c r="K91" s="11"/>
    </row>
    <row r="92" spans="2:11" ht="16.5" customHeight="1" x14ac:dyDescent="0.4">
      <c r="B92" s="1">
        <v>91</v>
      </c>
      <c r="D92" s="4" t="s">
        <v>141</v>
      </c>
      <c r="E92" s="4" t="s">
        <v>174</v>
      </c>
      <c r="F92" s="2">
        <v>1</v>
      </c>
      <c r="G92" s="1">
        <v>43</v>
      </c>
      <c r="H92" s="1">
        <f t="shared" si="2"/>
        <v>103</v>
      </c>
      <c r="K92" s="11"/>
    </row>
    <row r="93" spans="2:11" ht="16.5" customHeight="1" x14ac:dyDescent="0.4">
      <c r="B93" s="1">
        <v>92</v>
      </c>
      <c r="E93" s="3" t="s">
        <v>142</v>
      </c>
      <c r="F93" s="2">
        <v>2</v>
      </c>
      <c r="G93" s="1">
        <v>23</v>
      </c>
      <c r="H93" s="1">
        <f t="shared" si="2"/>
        <v>143</v>
      </c>
      <c r="I93" s="1" t="s">
        <v>82</v>
      </c>
      <c r="J93" s="1" t="s">
        <v>171</v>
      </c>
      <c r="K93" s="11"/>
    </row>
    <row r="94" spans="2:11" ht="16.5" customHeight="1" x14ac:dyDescent="0.4">
      <c r="B94" s="1">
        <v>93</v>
      </c>
      <c r="E94" s="3" t="s">
        <v>143</v>
      </c>
      <c r="F94" s="2">
        <v>2</v>
      </c>
      <c r="G94" s="1">
        <v>6</v>
      </c>
      <c r="H94" s="1">
        <f t="shared" si="2"/>
        <v>126</v>
      </c>
      <c r="I94" s="1" t="s">
        <v>82</v>
      </c>
      <c r="J94" s="1" t="s">
        <v>171</v>
      </c>
      <c r="K94" s="11"/>
    </row>
    <row r="95" spans="2:11" ht="16.5" customHeight="1" x14ac:dyDescent="0.4">
      <c r="B95" s="1">
        <v>94</v>
      </c>
      <c r="E95" s="3" t="s">
        <v>144</v>
      </c>
      <c r="F95" s="2">
        <v>2</v>
      </c>
      <c r="G95" s="1">
        <v>31</v>
      </c>
      <c r="H95" s="1">
        <f t="shared" si="2"/>
        <v>151</v>
      </c>
      <c r="I95" s="1" t="s">
        <v>82</v>
      </c>
      <c r="J95" s="1" t="s">
        <v>171</v>
      </c>
      <c r="K95" s="11"/>
    </row>
    <row r="96" spans="2:11" ht="16.5" customHeight="1" x14ac:dyDescent="0.4">
      <c r="B96" s="1">
        <v>95</v>
      </c>
      <c r="D96" s="4" t="s">
        <v>42</v>
      </c>
      <c r="E96" s="4" t="s">
        <v>69</v>
      </c>
      <c r="F96" s="2">
        <v>6</v>
      </c>
      <c r="G96" s="1">
        <v>20</v>
      </c>
      <c r="H96" s="1">
        <f t="shared" si="2"/>
        <v>380</v>
      </c>
      <c r="I96" s="1" t="s">
        <v>82</v>
      </c>
      <c r="J96" s="1" t="s">
        <v>171</v>
      </c>
      <c r="K96" s="11"/>
    </row>
    <row r="97" spans="2:11" ht="16.5" customHeight="1" x14ac:dyDescent="0.4">
      <c r="B97" s="1">
        <v>96</v>
      </c>
      <c r="C97" s="1" t="s">
        <v>145</v>
      </c>
      <c r="D97" s="4" t="s">
        <v>147</v>
      </c>
      <c r="E97" s="3" t="s">
        <v>146</v>
      </c>
      <c r="F97" s="2">
        <v>1</v>
      </c>
      <c r="G97" s="1">
        <v>40</v>
      </c>
      <c r="H97" s="1">
        <f t="shared" si="2"/>
        <v>100</v>
      </c>
      <c r="I97" s="1" t="s">
        <v>82</v>
      </c>
      <c r="J97" s="1" t="s">
        <v>170</v>
      </c>
      <c r="K97" s="11"/>
    </row>
    <row r="98" spans="2:11" ht="16.5" customHeight="1" x14ac:dyDescent="0.4">
      <c r="B98" s="1">
        <v>97</v>
      </c>
      <c r="E98" s="3" t="s">
        <v>148</v>
      </c>
      <c r="F98" s="2">
        <v>1</v>
      </c>
      <c r="G98" s="1">
        <v>28</v>
      </c>
      <c r="H98" s="1">
        <f t="shared" si="2"/>
        <v>88</v>
      </c>
      <c r="I98" s="1" t="s">
        <v>82</v>
      </c>
      <c r="J98" s="1" t="s">
        <v>170</v>
      </c>
      <c r="K98" s="11"/>
    </row>
    <row r="99" spans="2:11" ht="16.5" customHeight="1" x14ac:dyDescent="0.4">
      <c r="B99" s="1">
        <v>98</v>
      </c>
      <c r="E99" s="3" t="s">
        <v>175</v>
      </c>
      <c r="F99" s="2">
        <v>1</v>
      </c>
      <c r="G99" s="1">
        <v>18</v>
      </c>
      <c r="H99" s="1">
        <f t="shared" si="2"/>
        <v>78</v>
      </c>
      <c r="K99" s="11"/>
    </row>
    <row r="100" spans="2:11" ht="16.5" customHeight="1" x14ac:dyDescent="0.4">
      <c r="B100" s="1">
        <v>99</v>
      </c>
      <c r="E100" s="3" t="s">
        <v>149</v>
      </c>
      <c r="F100" s="2">
        <v>2</v>
      </c>
      <c r="G100" s="1">
        <v>8</v>
      </c>
      <c r="H100" s="1">
        <f t="shared" si="2"/>
        <v>128</v>
      </c>
      <c r="I100" s="1" t="s">
        <v>82</v>
      </c>
      <c r="J100" s="1" t="s">
        <v>170</v>
      </c>
      <c r="K100" s="11"/>
    </row>
    <row r="101" spans="2:11" ht="16.5" customHeight="1" x14ac:dyDescent="0.4">
      <c r="B101" s="1">
        <v>100</v>
      </c>
      <c r="E101" s="3" t="s">
        <v>150</v>
      </c>
      <c r="F101" s="2">
        <v>1</v>
      </c>
      <c r="G101" s="1">
        <v>34</v>
      </c>
      <c r="H101" s="1">
        <f t="shared" si="2"/>
        <v>94</v>
      </c>
      <c r="I101" s="1" t="s">
        <v>82</v>
      </c>
      <c r="J101" s="1" t="s">
        <v>170</v>
      </c>
      <c r="K101" s="11"/>
    </row>
    <row r="102" spans="2:11" ht="16.5" customHeight="1" x14ac:dyDescent="0.4">
      <c r="B102" s="1">
        <v>101</v>
      </c>
      <c r="D102" s="4" t="s">
        <v>151</v>
      </c>
      <c r="E102" s="3" t="s">
        <v>152</v>
      </c>
      <c r="F102" s="2">
        <v>1</v>
      </c>
      <c r="G102" s="1">
        <v>53</v>
      </c>
      <c r="H102" s="1">
        <f t="shared" si="2"/>
        <v>113</v>
      </c>
      <c r="K102" s="11"/>
    </row>
    <row r="103" spans="2:11" ht="16.5" customHeight="1" x14ac:dyDescent="0.4">
      <c r="B103" s="1">
        <v>102</v>
      </c>
      <c r="E103" s="3" t="s">
        <v>153</v>
      </c>
      <c r="F103" s="2">
        <v>2</v>
      </c>
      <c r="G103" s="1">
        <v>57</v>
      </c>
      <c r="H103" s="1">
        <f t="shared" si="2"/>
        <v>177</v>
      </c>
      <c r="K103" s="11"/>
    </row>
    <row r="104" spans="2:11" ht="16.5" customHeight="1" x14ac:dyDescent="0.4">
      <c r="B104" s="1">
        <v>103</v>
      </c>
      <c r="E104" s="3" t="s">
        <v>154</v>
      </c>
      <c r="F104" s="2">
        <v>1</v>
      </c>
      <c r="G104" s="1">
        <v>29</v>
      </c>
      <c r="H104" s="1">
        <f t="shared" si="2"/>
        <v>89</v>
      </c>
      <c r="I104" s="1" t="s">
        <v>82</v>
      </c>
      <c r="J104" s="1" t="s">
        <v>170</v>
      </c>
      <c r="K104" s="11"/>
    </row>
    <row r="105" spans="2:11" ht="16.5" customHeight="1" x14ac:dyDescent="0.4">
      <c r="B105" s="1">
        <v>104</v>
      </c>
      <c r="D105" s="4" t="s">
        <v>155</v>
      </c>
      <c r="E105" s="4" t="s">
        <v>156</v>
      </c>
      <c r="F105" s="2">
        <v>2</v>
      </c>
      <c r="G105" s="1">
        <v>13</v>
      </c>
      <c r="H105" s="1">
        <f t="shared" si="2"/>
        <v>133</v>
      </c>
      <c r="I105" s="1" t="s">
        <v>82</v>
      </c>
      <c r="J105" s="1" t="s">
        <v>170</v>
      </c>
      <c r="K105" s="11"/>
    </row>
    <row r="106" spans="2:11" ht="16.5" customHeight="1" x14ac:dyDescent="0.4">
      <c r="B106" s="1">
        <v>105</v>
      </c>
      <c r="E106" s="3" t="s">
        <v>176</v>
      </c>
      <c r="F106" s="2">
        <v>2</v>
      </c>
      <c r="G106" s="1">
        <v>32</v>
      </c>
      <c r="H106" s="1">
        <f t="shared" si="2"/>
        <v>152</v>
      </c>
      <c r="K106" s="11"/>
    </row>
    <row r="107" spans="2:11" ht="16.5" customHeight="1" x14ac:dyDescent="0.4">
      <c r="B107" s="1">
        <v>106</v>
      </c>
      <c r="E107" s="3" t="s">
        <v>177</v>
      </c>
      <c r="F107" s="2">
        <v>2</v>
      </c>
      <c r="G107" s="1">
        <v>13</v>
      </c>
      <c r="H107" s="1">
        <f t="shared" si="2"/>
        <v>133</v>
      </c>
      <c r="K107" s="11"/>
    </row>
    <row r="108" spans="2:11" ht="16.5" customHeight="1" x14ac:dyDescent="0.4">
      <c r="B108" s="1">
        <v>107</v>
      </c>
      <c r="E108" s="3" t="s">
        <v>178</v>
      </c>
      <c r="F108" s="2">
        <v>2</v>
      </c>
      <c r="G108" s="1">
        <v>18</v>
      </c>
      <c r="H108" s="1">
        <f t="shared" si="2"/>
        <v>138</v>
      </c>
      <c r="K108" s="11"/>
    </row>
    <row r="109" spans="2:11" ht="16.5" customHeight="1" x14ac:dyDescent="0.4">
      <c r="B109" s="1">
        <v>108</v>
      </c>
      <c r="D109" s="4" t="s">
        <v>157</v>
      </c>
      <c r="E109" s="4" t="s">
        <v>158</v>
      </c>
      <c r="F109" s="2">
        <v>1</v>
      </c>
      <c r="G109" s="1">
        <v>41</v>
      </c>
      <c r="H109" s="1">
        <f t="shared" si="2"/>
        <v>101</v>
      </c>
      <c r="I109" s="1" t="s">
        <v>82</v>
      </c>
      <c r="J109" s="1" t="s">
        <v>170</v>
      </c>
      <c r="K109" s="11"/>
    </row>
    <row r="110" spans="2:11" ht="16.5" customHeight="1" x14ac:dyDescent="0.4">
      <c r="B110" s="1">
        <v>109</v>
      </c>
      <c r="E110" s="3" t="s">
        <v>159</v>
      </c>
      <c r="F110" s="2">
        <v>2</v>
      </c>
      <c r="G110" s="1">
        <v>13</v>
      </c>
      <c r="H110" s="1">
        <f t="shared" si="2"/>
        <v>133</v>
      </c>
      <c r="I110" s="1" t="s">
        <v>82</v>
      </c>
      <c r="J110" s="1" t="s">
        <v>170</v>
      </c>
      <c r="K110" s="11"/>
    </row>
    <row r="111" spans="2:11" ht="16.5" customHeight="1" x14ac:dyDescent="0.4">
      <c r="B111" s="1">
        <v>110</v>
      </c>
      <c r="E111" s="3" t="s">
        <v>160</v>
      </c>
      <c r="F111" s="2">
        <v>4</v>
      </c>
      <c r="G111" s="1">
        <v>29</v>
      </c>
      <c r="H111" s="1">
        <f t="shared" si="2"/>
        <v>269</v>
      </c>
      <c r="I111" s="1" t="s">
        <v>82</v>
      </c>
      <c r="J111" s="1" t="s">
        <v>170</v>
      </c>
      <c r="K111" s="11"/>
    </row>
    <row r="112" spans="2:11" ht="16.5" customHeight="1" x14ac:dyDescent="0.4">
      <c r="B112" s="1">
        <v>111</v>
      </c>
      <c r="E112" s="3" t="s">
        <v>161</v>
      </c>
      <c r="F112" s="2">
        <v>1</v>
      </c>
      <c r="G112" s="1">
        <v>43</v>
      </c>
      <c r="H112" s="1">
        <f t="shared" si="2"/>
        <v>103</v>
      </c>
      <c r="I112" s="1" t="s">
        <v>82</v>
      </c>
      <c r="J112" s="1" t="s">
        <v>170</v>
      </c>
      <c r="K112" s="11"/>
    </row>
    <row r="113" spans="1:11" ht="16.5" customHeight="1" x14ac:dyDescent="0.4">
      <c r="B113" s="1">
        <v>112</v>
      </c>
      <c r="E113" s="3" t="s">
        <v>162</v>
      </c>
      <c r="F113" s="2">
        <v>2</v>
      </c>
      <c r="G113" s="1">
        <v>38</v>
      </c>
      <c r="H113" s="1">
        <f t="shared" si="2"/>
        <v>158</v>
      </c>
      <c r="I113" s="1" t="s">
        <v>82</v>
      </c>
      <c r="J113" s="1" t="s">
        <v>170</v>
      </c>
      <c r="K113" s="11"/>
    </row>
    <row r="114" spans="1:11" ht="16.5" customHeight="1" x14ac:dyDescent="0.4">
      <c r="B114" s="1">
        <v>113</v>
      </c>
      <c r="D114" s="4" t="s">
        <v>42</v>
      </c>
      <c r="E114" s="4" t="s">
        <v>79</v>
      </c>
      <c r="F114" s="2">
        <v>5</v>
      </c>
      <c r="G114" s="1">
        <v>9</v>
      </c>
      <c r="H114" s="1">
        <f t="shared" si="2"/>
        <v>309</v>
      </c>
      <c r="K114" s="11"/>
    </row>
    <row r="115" spans="1:11" ht="16.5" customHeight="1" x14ac:dyDescent="0.4">
      <c r="B115" s="1">
        <v>114</v>
      </c>
      <c r="C115" s="1" t="s">
        <v>164</v>
      </c>
      <c r="D115" s="4" t="s">
        <v>80</v>
      </c>
      <c r="E115" s="3" t="s">
        <v>163</v>
      </c>
      <c r="F115" s="2">
        <v>4</v>
      </c>
      <c r="G115" s="1">
        <v>37</v>
      </c>
      <c r="H115" s="1">
        <f t="shared" si="2"/>
        <v>277</v>
      </c>
      <c r="K115" s="11"/>
    </row>
    <row r="116" spans="1:11" x14ac:dyDescent="0.4">
      <c r="A116" s="6" t="s">
        <v>93</v>
      </c>
      <c r="B116" s="8">
        <f>COUNTA(I2:I115)/COUNT(B2:B115)</f>
        <v>0.85964912280701755</v>
      </c>
    </row>
    <row r="117" spans="1:11" x14ac:dyDescent="0.4">
      <c r="A117" s="1" t="s">
        <v>165</v>
      </c>
      <c r="B117" s="10">
        <f>B116*600000</f>
        <v>515789.4736842105</v>
      </c>
      <c r="H117" s="1" t="s">
        <v>170</v>
      </c>
      <c r="I117" s="1" t="s">
        <v>171</v>
      </c>
      <c r="J117" s="1" t="s">
        <v>169</v>
      </c>
    </row>
    <row r="118" spans="1:11" x14ac:dyDescent="0.4">
      <c r="H118" s="1">
        <f>COUNTIF($J$2:$J$115,"건우")</f>
        <v>83</v>
      </c>
      <c r="I118" s="1">
        <f>COUNTIF($J$2:$J$115,"창훈")</f>
        <v>11</v>
      </c>
      <c r="J118" s="1">
        <f>COUNTIF($J$2:$J$115,"지우")</f>
        <v>4</v>
      </c>
      <c r="K118" s="1">
        <f>COUNTIF($I$2:$I$115,"x")</f>
        <v>0</v>
      </c>
    </row>
    <row r="119" spans="1:11" x14ac:dyDescent="0.4">
      <c r="H119" s="10">
        <f t="shared" ref="H119:I119" si="3">H118/114*600000</f>
        <v>436842.10526315792</v>
      </c>
      <c r="I119" s="10">
        <f t="shared" si="3"/>
        <v>57894.73684210526</v>
      </c>
      <c r="J119" s="10">
        <f>J118/114*600000</f>
        <v>21052.631578947367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gunwoo</dc:creator>
  <cp:lastModifiedBy>gunwoo</cp:lastModifiedBy>
  <dcterms:created xsi:type="dcterms:W3CDTF">2019-11-02T23:47:43Z</dcterms:created>
  <dcterms:modified xsi:type="dcterms:W3CDTF">2020-02-13T10:02:57Z</dcterms:modified>
</cp:coreProperties>
</file>