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tudos\Excel\"/>
    </mc:Choice>
  </mc:AlternateContent>
  <xr:revisionPtr revIDLastSave="0" documentId="13_ncr:1_{1A4AFBA1-E1D4-432E-907B-E2A9DED99597}" xr6:coauthVersionLast="44" xr6:coauthVersionMax="44" xr10:uidLastSave="{00000000-0000-0000-0000-000000000000}"/>
  <bookViews>
    <workbookView xWindow="-120" yWindow="-120" windowWidth="20730" windowHeight="11160" activeTab="3" xr2:uid="{D7F695BB-FECC-43AA-BDAB-82D9C8DC47D6}"/>
  </bookViews>
  <sheets>
    <sheet name="Planilha12" sheetId="12" r:id="rId1"/>
    <sheet name="Planilha13" sheetId="13" r:id="rId2"/>
    <sheet name="Planilha3" sheetId="15" r:id="rId3"/>
    <sheet name="Planilha1" sheetId="1" r:id="rId4"/>
  </sheets>
  <definedNames>
    <definedName name="_xlnm._FilterDatabase" localSheetId="3" hidden="1">Planilha1!$A$1:$O$501</definedName>
  </definedNames>
  <calcPr calcId="191029"/>
  <pivotCaches>
    <pivotCache cacheId="4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6" i="1" l="1"/>
  <c r="T67" i="1"/>
  <c r="U66" i="1" s="1"/>
  <c r="T68" i="1"/>
  <c r="U67" i="1" s="1"/>
  <c r="T69" i="1"/>
  <c r="U68" i="1" s="1"/>
  <c r="T70" i="1"/>
  <c r="U69" i="1" s="1"/>
  <c r="T71" i="1"/>
  <c r="U70" i="1" s="1"/>
  <c r="T72" i="1"/>
  <c r="U71" i="1" s="1"/>
  <c r="T73" i="1"/>
  <c r="U72" i="1" s="1"/>
  <c r="T74" i="1"/>
  <c r="U73" i="1" s="1"/>
  <c r="T75" i="1"/>
  <c r="U74" i="1" s="1"/>
  <c r="T76" i="1"/>
  <c r="U75" i="1" s="1"/>
  <c r="T77" i="1"/>
  <c r="U76" i="1" s="1"/>
  <c r="T78" i="1"/>
  <c r="U77" i="1" s="1"/>
  <c r="T79" i="1"/>
  <c r="U78" i="1" s="1"/>
  <c r="T80" i="1"/>
  <c r="U79" i="1" s="1"/>
  <c r="T81" i="1"/>
  <c r="U80" i="1" s="1"/>
  <c r="T82" i="1"/>
  <c r="U81" i="1" s="1"/>
  <c r="T83" i="1"/>
  <c r="U82" i="1" s="1"/>
  <c r="T84" i="1"/>
  <c r="U83" i="1" s="1"/>
  <c r="T85" i="1"/>
  <c r="U84" i="1" s="1"/>
  <c r="T86" i="1"/>
  <c r="U85" i="1" s="1"/>
  <c r="T87" i="1"/>
  <c r="U86" i="1" s="1"/>
  <c r="T88" i="1"/>
  <c r="U87" i="1" s="1"/>
  <c r="T89" i="1"/>
  <c r="U88" i="1" s="1"/>
  <c r="T90" i="1"/>
  <c r="U89" i="1" s="1"/>
  <c r="T91" i="1"/>
  <c r="U90" i="1" s="1"/>
  <c r="T92" i="1"/>
  <c r="U91" i="1" s="1"/>
  <c r="T93" i="1"/>
  <c r="T94" i="1"/>
  <c r="U93" i="1" s="1"/>
  <c r="T95" i="1"/>
  <c r="U94" i="1" s="1"/>
  <c r="T96" i="1"/>
  <c r="U95" i="1" s="1"/>
  <c r="T97" i="1"/>
  <c r="T98" i="1"/>
  <c r="U97" i="1" s="1"/>
  <c r="T99" i="1"/>
  <c r="U98" i="1" s="1"/>
  <c r="T100" i="1"/>
  <c r="U99" i="1" s="1"/>
  <c r="T101" i="1"/>
  <c r="T102" i="1"/>
  <c r="U101" i="1" s="1"/>
  <c r="T103" i="1"/>
  <c r="U102" i="1" s="1"/>
  <c r="T104" i="1"/>
  <c r="U103" i="1" s="1"/>
  <c r="T105" i="1"/>
  <c r="T106" i="1"/>
  <c r="U105" i="1" s="1"/>
  <c r="T107" i="1"/>
  <c r="U106" i="1" s="1"/>
  <c r="T108" i="1"/>
  <c r="U107" i="1" s="1"/>
  <c r="T109" i="1"/>
  <c r="T110" i="1"/>
  <c r="U109" i="1" s="1"/>
  <c r="T111" i="1"/>
  <c r="U110" i="1" s="1"/>
  <c r="T112" i="1"/>
  <c r="U111" i="1" s="1"/>
  <c r="T113" i="1"/>
  <c r="T114" i="1"/>
  <c r="U113" i="1" s="1"/>
  <c r="T115" i="1"/>
  <c r="U114" i="1" s="1"/>
  <c r="T116" i="1"/>
  <c r="U115" i="1" s="1"/>
  <c r="T117" i="1"/>
  <c r="T118" i="1"/>
  <c r="U117" i="1" s="1"/>
  <c r="T119" i="1"/>
  <c r="U118" i="1" s="1"/>
  <c r="T120" i="1"/>
  <c r="U119" i="1" s="1"/>
  <c r="T121" i="1"/>
  <c r="T122" i="1"/>
  <c r="U121" i="1" s="1"/>
  <c r="T123" i="1"/>
  <c r="U122" i="1" s="1"/>
  <c r="T124" i="1"/>
  <c r="U123" i="1" s="1"/>
  <c r="T125" i="1"/>
  <c r="T126" i="1"/>
  <c r="U125" i="1" s="1"/>
  <c r="T127" i="1"/>
  <c r="U126" i="1" s="1"/>
  <c r="T128" i="1"/>
  <c r="U127" i="1" s="1"/>
  <c r="T129" i="1"/>
  <c r="T130" i="1"/>
  <c r="U129" i="1" s="1"/>
  <c r="T131" i="1"/>
  <c r="U130" i="1" s="1"/>
  <c r="T132" i="1"/>
  <c r="U131" i="1" s="1"/>
  <c r="T133" i="1"/>
  <c r="T134" i="1"/>
  <c r="U133" i="1" s="1"/>
  <c r="T135" i="1"/>
  <c r="U134" i="1" s="1"/>
  <c r="T136" i="1"/>
  <c r="U135" i="1" s="1"/>
  <c r="T137" i="1"/>
  <c r="T138" i="1"/>
  <c r="U137" i="1" s="1"/>
  <c r="T139" i="1"/>
  <c r="U138" i="1" s="1"/>
  <c r="T140" i="1"/>
  <c r="U139" i="1" s="1"/>
  <c r="T141" i="1"/>
  <c r="T142" i="1"/>
  <c r="U141" i="1" s="1"/>
  <c r="T143" i="1"/>
  <c r="U142" i="1" s="1"/>
  <c r="T144" i="1"/>
  <c r="U143" i="1" s="1"/>
  <c r="T145" i="1"/>
  <c r="T146" i="1"/>
  <c r="U145" i="1" s="1"/>
  <c r="T147" i="1"/>
  <c r="U146" i="1" s="1"/>
  <c r="T148" i="1"/>
  <c r="U147" i="1" s="1"/>
  <c r="T149" i="1"/>
  <c r="T150" i="1"/>
  <c r="U149" i="1" s="1"/>
  <c r="T151" i="1"/>
  <c r="U150" i="1" s="1"/>
  <c r="T152" i="1"/>
  <c r="U151" i="1" s="1"/>
  <c r="T153" i="1"/>
  <c r="T154" i="1"/>
  <c r="U153" i="1" s="1"/>
  <c r="T155" i="1"/>
  <c r="U154" i="1" s="1"/>
  <c r="T156" i="1"/>
  <c r="U155" i="1" s="1"/>
  <c r="T157" i="1"/>
  <c r="T158" i="1"/>
  <c r="U157" i="1" s="1"/>
  <c r="T159" i="1"/>
  <c r="U158" i="1" s="1"/>
  <c r="T160" i="1"/>
  <c r="U159" i="1" s="1"/>
  <c r="T161" i="1"/>
  <c r="T162" i="1"/>
  <c r="U161" i="1" s="1"/>
  <c r="T163" i="1"/>
  <c r="U162" i="1" s="1"/>
  <c r="T164" i="1"/>
  <c r="U163" i="1" s="1"/>
  <c r="T165" i="1"/>
  <c r="T166" i="1"/>
  <c r="U165" i="1" s="1"/>
  <c r="T167" i="1"/>
  <c r="U166" i="1" s="1"/>
  <c r="T168" i="1"/>
  <c r="U167" i="1" s="1"/>
  <c r="T169" i="1"/>
  <c r="T170" i="1"/>
  <c r="U169" i="1" s="1"/>
  <c r="T171" i="1"/>
  <c r="U170" i="1" s="1"/>
  <c r="T172" i="1"/>
  <c r="U171" i="1" s="1"/>
  <c r="T173" i="1"/>
  <c r="T174" i="1"/>
  <c r="U173" i="1" s="1"/>
  <c r="T175" i="1"/>
  <c r="U174" i="1" s="1"/>
  <c r="T176" i="1"/>
  <c r="U175" i="1" s="1"/>
  <c r="T177" i="1"/>
  <c r="T178" i="1"/>
  <c r="U177" i="1" s="1"/>
  <c r="T179" i="1"/>
  <c r="U178" i="1" s="1"/>
  <c r="T180" i="1"/>
  <c r="U179" i="1" s="1"/>
  <c r="T181" i="1"/>
  <c r="T182" i="1"/>
  <c r="U181" i="1" s="1"/>
  <c r="T183" i="1"/>
  <c r="U182" i="1" s="1"/>
  <c r="T184" i="1"/>
  <c r="U183" i="1" s="1"/>
  <c r="T185" i="1"/>
  <c r="T186" i="1"/>
  <c r="U185" i="1" s="1"/>
  <c r="T187" i="1"/>
  <c r="U186" i="1" s="1"/>
  <c r="T188" i="1"/>
  <c r="U187" i="1" s="1"/>
  <c r="T189" i="1"/>
  <c r="T190" i="1"/>
  <c r="U189" i="1" s="1"/>
  <c r="T191" i="1"/>
  <c r="U190" i="1" s="1"/>
  <c r="T192" i="1"/>
  <c r="U191" i="1" s="1"/>
  <c r="T193" i="1"/>
  <c r="T194" i="1"/>
  <c r="U193" i="1" s="1"/>
  <c r="T195" i="1"/>
  <c r="U194" i="1" s="1"/>
  <c r="T196" i="1"/>
  <c r="U195" i="1" s="1"/>
  <c r="T197" i="1"/>
  <c r="T198" i="1"/>
  <c r="U197" i="1" s="1"/>
  <c r="T199" i="1"/>
  <c r="U198" i="1" s="1"/>
  <c r="T200" i="1"/>
  <c r="U199" i="1" s="1"/>
  <c r="T201" i="1"/>
  <c r="T202" i="1"/>
  <c r="U201" i="1" s="1"/>
  <c r="T203" i="1"/>
  <c r="U202" i="1" s="1"/>
  <c r="T204" i="1"/>
  <c r="U203" i="1" s="1"/>
  <c r="T205" i="1"/>
  <c r="T206" i="1"/>
  <c r="U205" i="1" s="1"/>
  <c r="T207" i="1"/>
  <c r="U206" i="1" s="1"/>
  <c r="T208" i="1"/>
  <c r="U207" i="1" s="1"/>
  <c r="T209" i="1"/>
  <c r="T210" i="1"/>
  <c r="U209" i="1" s="1"/>
  <c r="T211" i="1"/>
  <c r="U210" i="1" s="1"/>
  <c r="T212" i="1"/>
  <c r="U211" i="1" s="1"/>
  <c r="T213" i="1"/>
  <c r="T214" i="1"/>
  <c r="U213" i="1" s="1"/>
  <c r="T215" i="1"/>
  <c r="U214" i="1" s="1"/>
  <c r="T216" i="1"/>
  <c r="U215" i="1" s="1"/>
  <c r="T217" i="1"/>
  <c r="T218" i="1"/>
  <c r="U217" i="1" s="1"/>
  <c r="T219" i="1"/>
  <c r="U218" i="1" s="1"/>
  <c r="T220" i="1"/>
  <c r="U219" i="1" s="1"/>
  <c r="T221" i="1"/>
  <c r="T222" i="1"/>
  <c r="U221" i="1" s="1"/>
  <c r="T223" i="1"/>
  <c r="U222" i="1" s="1"/>
  <c r="T224" i="1"/>
  <c r="U223" i="1" s="1"/>
  <c r="T225" i="1"/>
  <c r="T226" i="1"/>
  <c r="U225" i="1" s="1"/>
  <c r="T227" i="1"/>
  <c r="U226" i="1" s="1"/>
  <c r="T228" i="1"/>
  <c r="U227" i="1" s="1"/>
  <c r="T229" i="1"/>
  <c r="T230" i="1"/>
  <c r="U229" i="1" s="1"/>
  <c r="T231" i="1"/>
  <c r="U230" i="1" s="1"/>
  <c r="T232" i="1"/>
  <c r="U231" i="1" s="1"/>
  <c r="T233" i="1"/>
  <c r="T234" i="1"/>
  <c r="U233" i="1" s="1"/>
  <c r="T235" i="1"/>
  <c r="U234" i="1" s="1"/>
  <c r="T236" i="1"/>
  <c r="U235" i="1" s="1"/>
  <c r="T237" i="1"/>
  <c r="T238" i="1"/>
  <c r="U237" i="1" s="1"/>
  <c r="T239" i="1"/>
  <c r="U238" i="1" s="1"/>
  <c r="T240" i="1"/>
  <c r="U239" i="1" s="1"/>
  <c r="T241" i="1"/>
  <c r="T242" i="1"/>
  <c r="U241" i="1" s="1"/>
  <c r="T243" i="1"/>
  <c r="U242" i="1" s="1"/>
  <c r="T244" i="1"/>
  <c r="U243" i="1" s="1"/>
  <c r="T245" i="1"/>
  <c r="T246" i="1"/>
  <c r="U245" i="1" s="1"/>
  <c r="T247" i="1"/>
  <c r="U246" i="1" s="1"/>
  <c r="T248" i="1"/>
  <c r="U247" i="1" s="1"/>
  <c r="T249" i="1"/>
  <c r="T250" i="1"/>
  <c r="U249" i="1" s="1"/>
  <c r="T251" i="1"/>
  <c r="U250" i="1" s="1"/>
  <c r="T252" i="1"/>
  <c r="U251" i="1" s="1"/>
  <c r="T253" i="1"/>
  <c r="T254" i="1"/>
  <c r="U253" i="1" s="1"/>
  <c r="T255" i="1"/>
  <c r="U254" i="1" s="1"/>
  <c r="T256" i="1"/>
  <c r="U255" i="1" s="1"/>
  <c r="T257" i="1"/>
  <c r="T258" i="1"/>
  <c r="U257" i="1" s="1"/>
  <c r="T259" i="1"/>
  <c r="U258" i="1" s="1"/>
  <c r="T260" i="1"/>
  <c r="U259" i="1" s="1"/>
  <c r="T261" i="1"/>
  <c r="T262" i="1"/>
  <c r="U261" i="1" s="1"/>
  <c r="T263" i="1"/>
  <c r="U262" i="1" s="1"/>
  <c r="T264" i="1"/>
  <c r="U263" i="1" s="1"/>
  <c r="T265" i="1"/>
  <c r="T266" i="1"/>
  <c r="U265" i="1" s="1"/>
  <c r="T267" i="1"/>
  <c r="U266" i="1" s="1"/>
  <c r="T268" i="1"/>
  <c r="U267" i="1" s="1"/>
  <c r="T269" i="1"/>
  <c r="T270" i="1"/>
  <c r="U269" i="1" s="1"/>
  <c r="T271" i="1"/>
  <c r="U270" i="1" s="1"/>
  <c r="T272" i="1"/>
  <c r="U271" i="1" s="1"/>
  <c r="T273" i="1"/>
  <c r="T274" i="1"/>
  <c r="U273" i="1" s="1"/>
  <c r="T275" i="1"/>
  <c r="U274" i="1" s="1"/>
  <c r="T276" i="1"/>
  <c r="U275" i="1" s="1"/>
  <c r="T277" i="1"/>
  <c r="T278" i="1"/>
  <c r="U277" i="1" s="1"/>
  <c r="T279" i="1"/>
  <c r="U278" i="1" s="1"/>
  <c r="T280" i="1"/>
  <c r="U279" i="1" s="1"/>
  <c r="T281" i="1"/>
  <c r="T282" i="1"/>
  <c r="U281" i="1" s="1"/>
  <c r="T283" i="1"/>
  <c r="U282" i="1" s="1"/>
  <c r="T284" i="1"/>
  <c r="U283" i="1" s="1"/>
  <c r="T285" i="1"/>
  <c r="T286" i="1"/>
  <c r="U285" i="1" s="1"/>
  <c r="T287" i="1"/>
  <c r="U286" i="1" s="1"/>
  <c r="T288" i="1"/>
  <c r="U287" i="1" s="1"/>
  <c r="T289" i="1"/>
  <c r="T290" i="1"/>
  <c r="U289" i="1" s="1"/>
  <c r="T291" i="1"/>
  <c r="U290" i="1" s="1"/>
  <c r="T292" i="1"/>
  <c r="U291" i="1" s="1"/>
  <c r="T293" i="1"/>
  <c r="T294" i="1"/>
  <c r="U293" i="1" s="1"/>
  <c r="T295" i="1"/>
  <c r="U294" i="1" s="1"/>
  <c r="T296" i="1"/>
  <c r="U295" i="1" s="1"/>
  <c r="T297" i="1"/>
  <c r="T298" i="1"/>
  <c r="U297" i="1" s="1"/>
  <c r="T299" i="1"/>
  <c r="U298" i="1" s="1"/>
  <c r="T300" i="1"/>
  <c r="U299" i="1" s="1"/>
  <c r="T301" i="1"/>
  <c r="T302" i="1"/>
  <c r="U301" i="1" s="1"/>
  <c r="T303" i="1"/>
  <c r="U302" i="1" s="1"/>
  <c r="T304" i="1"/>
  <c r="U303" i="1" s="1"/>
  <c r="T305" i="1"/>
  <c r="T306" i="1"/>
  <c r="U305" i="1" s="1"/>
  <c r="T307" i="1"/>
  <c r="U306" i="1" s="1"/>
  <c r="T308" i="1"/>
  <c r="U307" i="1" s="1"/>
  <c r="T309" i="1"/>
  <c r="T310" i="1"/>
  <c r="U309" i="1" s="1"/>
  <c r="T311" i="1"/>
  <c r="U310" i="1" s="1"/>
  <c r="T312" i="1"/>
  <c r="U311" i="1" s="1"/>
  <c r="T313" i="1"/>
  <c r="T314" i="1"/>
  <c r="U313" i="1" s="1"/>
  <c r="T315" i="1"/>
  <c r="U314" i="1" s="1"/>
  <c r="T316" i="1"/>
  <c r="U315" i="1" s="1"/>
  <c r="T317" i="1"/>
  <c r="T318" i="1"/>
  <c r="U317" i="1" s="1"/>
  <c r="T319" i="1"/>
  <c r="U318" i="1" s="1"/>
  <c r="T320" i="1"/>
  <c r="U319" i="1" s="1"/>
  <c r="T321" i="1"/>
  <c r="T322" i="1"/>
  <c r="U321" i="1" s="1"/>
  <c r="T323" i="1"/>
  <c r="U322" i="1" s="1"/>
  <c r="T324" i="1"/>
  <c r="U323" i="1" s="1"/>
  <c r="T325" i="1"/>
  <c r="T326" i="1"/>
  <c r="U325" i="1" s="1"/>
  <c r="T327" i="1"/>
  <c r="U326" i="1" s="1"/>
  <c r="T328" i="1"/>
  <c r="U327" i="1" s="1"/>
  <c r="T329" i="1"/>
  <c r="T330" i="1"/>
  <c r="U329" i="1" s="1"/>
  <c r="T331" i="1"/>
  <c r="U330" i="1" s="1"/>
  <c r="T332" i="1"/>
  <c r="U331" i="1" s="1"/>
  <c r="T333" i="1"/>
  <c r="T334" i="1"/>
  <c r="U333" i="1" s="1"/>
  <c r="T335" i="1"/>
  <c r="U334" i="1" s="1"/>
  <c r="T336" i="1"/>
  <c r="U335" i="1" s="1"/>
  <c r="T337" i="1"/>
  <c r="T338" i="1"/>
  <c r="U337" i="1" s="1"/>
  <c r="T339" i="1"/>
  <c r="U338" i="1" s="1"/>
  <c r="T340" i="1"/>
  <c r="U339" i="1" s="1"/>
  <c r="T341" i="1"/>
  <c r="T342" i="1"/>
  <c r="U341" i="1" s="1"/>
  <c r="T343" i="1"/>
  <c r="U342" i="1" s="1"/>
  <c r="T344" i="1"/>
  <c r="U343" i="1" s="1"/>
  <c r="T345" i="1"/>
  <c r="U344" i="1" s="1"/>
  <c r="T346" i="1"/>
  <c r="U345" i="1" s="1"/>
  <c r="T347" i="1"/>
  <c r="U346" i="1" s="1"/>
  <c r="T348" i="1"/>
  <c r="U347" i="1" s="1"/>
  <c r="T349" i="1"/>
  <c r="U348" i="1" s="1"/>
  <c r="T350" i="1"/>
  <c r="U349" i="1" s="1"/>
  <c r="T351" i="1"/>
  <c r="U350" i="1" s="1"/>
  <c r="T352" i="1"/>
  <c r="U351" i="1" s="1"/>
  <c r="T353" i="1"/>
  <c r="U352" i="1" s="1"/>
  <c r="T354" i="1"/>
  <c r="U353" i="1" s="1"/>
  <c r="T355" i="1"/>
  <c r="U354" i="1" s="1"/>
  <c r="T356" i="1"/>
  <c r="U355" i="1" s="1"/>
  <c r="T357" i="1"/>
  <c r="U356" i="1" s="1"/>
  <c r="T358" i="1"/>
  <c r="U357" i="1" s="1"/>
  <c r="T359" i="1"/>
  <c r="U358" i="1" s="1"/>
  <c r="T360" i="1"/>
  <c r="U359" i="1" s="1"/>
  <c r="T361" i="1"/>
  <c r="U360" i="1" s="1"/>
  <c r="T362" i="1"/>
  <c r="U361" i="1" s="1"/>
  <c r="T363" i="1"/>
  <c r="U362" i="1" s="1"/>
  <c r="T364" i="1"/>
  <c r="U363" i="1" s="1"/>
  <c r="T365" i="1"/>
  <c r="U364" i="1" s="1"/>
  <c r="T366" i="1"/>
  <c r="U365" i="1" s="1"/>
  <c r="T367" i="1"/>
  <c r="U366" i="1" s="1"/>
  <c r="T368" i="1"/>
  <c r="U367" i="1" s="1"/>
  <c r="T369" i="1"/>
  <c r="U368" i="1" s="1"/>
  <c r="T370" i="1"/>
  <c r="U369" i="1" s="1"/>
  <c r="T371" i="1"/>
  <c r="U370" i="1" s="1"/>
  <c r="T372" i="1"/>
  <c r="U371" i="1" s="1"/>
  <c r="T373" i="1"/>
  <c r="U372" i="1" s="1"/>
  <c r="T374" i="1"/>
  <c r="U373" i="1" s="1"/>
  <c r="T375" i="1"/>
  <c r="U374" i="1" s="1"/>
  <c r="T376" i="1"/>
  <c r="U375" i="1" s="1"/>
  <c r="T377" i="1"/>
  <c r="U376" i="1" s="1"/>
  <c r="T378" i="1"/>
  <c r="U377" i="1" s="1"/>
  <c r="T379" i="1"/>
  <c r="U378" i="1" s="1"/>
  <c r="T380" i="1"/>
  <c r="U379" i="1" s="1"/>
  <c r="T381" i="1"/>
  <c r="U380" i="1" s="1"/>
  <c r="T382" i="1"/>
  <c r="U381" i="1" s="1"/>
  <c r="T383" i="1"/>
  <c r="U382" i="1" s="1"/>
  <c r="T384" i="1"/>
  <c r="U383" i="1" s="1"/>
  <c r="T385" i="1"/>
  <c r="U384" i="1" s="1"/>
  <c r="T386" i="1"/>
  <c r="U385" i="1" s="1"/>
  <c r="T387" i="1"/>
  <c r="U386" i="1" s="1"/>
  <c r="T388" i="1"/>
  <c r="U387" i="1" s="1"/>
  <c r="T389" i="1"/>
  <c r="U388" i="1" s="1"/>
  <c r="T390" i="1"/>
  <c r="U389" i="1" s="1"/>
  <c r="T391" i="1"/>
  <c r="U390" i="1" s="1"/>
  <c r="T392" i="1"/>
  <c r="U391" i="1" s="1"/>
  <c r="T393" i="1"/>
  <c r="U392" i="1" s="1"/>
  <c r="T394" i="1"/>
  <c r="U393" i="1" s="1"/>
  <c r="T395" i="1"/>
  <c r="U394" i="1" s="1"/>
  <c r="T396" i="1"/>
  <c r="U395" i="1" s="1"/>
  <c r="T397" i="1"/>
  <c r="U396" i="1" s="1"/>
  <c r="T398" i="1"/>
  <c r="U397" i="1" s="1"/>
  <c r="T399" i="1"/>
  <c r="U398" i="1" s="1"/>
  <c r="T400" i="1"/>
  <c r="U399" i="1" s="1"/>
  <c r="T401" i="1"/>
  <c r="U400" i="1" s="1"/>
  <c r="T402" i="1"/>
  <c r="U401" i="1" s="1"/>
  <c r="T403" i="1"/>
  <c r="U402" i="1" s="1"/>
  <c r="T404" i="1"/>
  <c r="U403" i="1" s="1"/>
  <c r="T405" i="1"/>
  <c r="U404" i="1" s="1"/>
  <c r="T406" i="1"/>
  <c r="U405" i="1" s="1"/>
  <c r="T407" i="1"/>
  <c r="U406" i="1" s="1"/>
  <c r="T408" i="1"/>
  <c r="U407" i="1" s="1"/>
  <c r="T409" i="1"/>
  <c r="U408" i="1" s="1"/>
  <c r="T410" i="1"/>
  <c r="U409" i="1" s="1"/>
  <c r="T411" i="1"/>
  <c r="U410" i="1" s="1"/>
  <c r="T412" i="1"/>
  <c r="U411" i="1" s="1"/>
  <c r="T413" i="1"/>
  <c r="U412" i="1" s="1"/>
  <c r="T414" i="1"/>
  <c r="U413" i="1" s="1"/>
  <c r="T415" i="1"/>
  <c r="U414" i="1" s="1"/>
  <c r="T416" i="1"/>
  <c r="U415" i="1" s="1"/>
  <c r="T417" i="1"/>
  <c r="U416" i="1" s="1"/>
  <c r="T418" i="1"/>
  <c r="U417" i="1" s="1"/>
  <c r="T419" i="1"/>
  <c r="U418" i="1" s="1"/>
  <c r="T420" i="1"/>
  <c r="U419" i="1" s="1"/>
  <c r="T421" i="1"/>
  <c r="U420" i="1" s="1"/>
  <c r="T422" i="1"/>
  <c r="U421" i="1" s="1"/>
  <c r="T423" i="1"/>
  <c r="U422" i="1" s="1"/>
  <c r="T424" i="1"/>
  <c r="U423" i="1" s="1"/>
  <c r="T425" i="1"/>
  <c r="U424" i="1" s="1"/>
  <c r="T426" i="1"/>
  <c r="U425" i="1" s="1"/>
  <c r="T427" i="1"/>
  <c r="U426" i="1" s="1"/>
  <c r="T428" i="1"/>
  <c r="U427" i="1" s="1"/>
  <c r="T429" i="1"/>
  <c r="U428" i="1" s="1"/>
  <c r="T430" i="1"/>
  <c r="U429" i="1" s="1"/>
  <c r="T431" i="1"/>
  <c r="U430" i="1" s="1"/>
  <c r="T432" i="1"/>
  <c r="U431" i="1" s="1"/>
  <c r="T433" i="1"/>
  <c r="U432" i="1" s="1"/>
  <c r="T434" i="1"/>
  <c r="U433" i="1" s="1"/>
  <c r="T435" i="1"/>
  <c r="U434" i="1" s="1"/>
  <c r="T436" i="1"/>
  <c r="U435" i="1" s="1"/>
  <c r="T437" i="1"/>
  <c r="U436" i="1" s="1"/>
  <c r="T438" i="1"/>
  <c r="U437" i="1" s="1"/>
  <c r="T439" i="1"/>
  <c r="U438" i="1" s="1"/>
  <c r="T440" i="1"/>
  <c r="U439" i="1" s="1"/>
  <c r="T441" i="1"/>
  <c r="U440" i="1" s="1"/>
  <c r="T442" i="1"/>
  <c r="U441" i="1" s="1"/>
  <c r="T443" i="1"/>
  <c r="U442" i="1" s="1"/>
  <c r="T444" i="1"/>
  <c r="U443" i="1" s="1"/>
  <c r="T445" i="1"/>
  <c r="U444" i="1" s="1"/>
  <c r="T446" i="1"/>
  <c r="U445" i="1" s="1"/>
  <c r="T447" i="1"/>
  <c r="U446" i="1" s="1"/>
  <c r="T448" i="1"/>
  <c r="U447" i="1" s="1"/>
  <c r="T449" i="1"/>
  <c r="U448" i="1" s="1"/>
  <c r="T450" i="1"/>
  <c r="U449" i="1" s="1"/>
  <c r="T451" i="1"/>
  <c r="U450" i="1" s="1"/>
  <c r="T452" i="1"/>
  <c r="U451" i="1" s="1"/>
  <c r="T453" i="1"/>
  <c r="U452" i="1" s="1"/>
  <c r="T454" i="1"/>
  <c r="U453" i="1" s="1"/>
  <c r="T455" i="1"/>
  <c r="U454" i="1" s="1"/>
  <c r="T456" i="1"/>
  <c r="U455" i="1" s="1"/>
  <c r="T457" i="1"/>
  <c r="U456" i="1" s="1"/>
  <c r="T458" i="1"/>
  <c r="U457" i="1" s="1"/>
  <c r="T459" i="1"/>
  <c r="U458" i="1" s="1"/>
  <c r="T460" i="1"/>
  <c r="U459" i="1" s="1"/>
  <c r="T461" i="1"/>
  <c r="U460" i="1" s="1"/>
  <c r="T462" i="1"/>
  <c r="U461" i="1" s="1"/>
  <c r="T463" i="1"/>
  <c r="U462" i="1" s="1"/>
  <c r="T464" i="1"/>
  <c r="U463" i="1" s="1"/>
  <c r="T465" i="1"/>
  <c r="U464" i="1" s="1"/>
  <c r="T466" i="1"/>
  <c r="U465" i="1" s="1"/>
  <c r="T467" i="1"/>
  <c r="U466" i="1" s="1"/>
  <c r="T468" i="1"/>
  <c r="U467" i="1" s="1"/>
  <c r="T469" i="1"/>
  <c r="U468" i="1" s="1"/>
  <c r="T470" i="1"/>
  <c r="U469" i="1" s="1"/>
  <c r="T471" i="1"/>
  <c r="U470" i="1" s="1"/>
  <c r="T472" i="1"/>
  <c r="U471" i="1" s="1"/>
  <c r="T473" i="1"/>
  <c r="U472" i="1" s="1"/>
  <c r="T474" i="1"/>
  <c r="U473" i="1" s="1"/>
  <c r="T475" i="1"/>
  <c r="U474" i="1" s="1"/>
  <c r="T476" i="1"/>
  <c r="U475" i="1" s="1"/>
  <c r="T477" i="1"/>
  <c r="U476" i="1" s="1"/>
  <c r="T478" i="1"/>
  <c r="U477" i="1" s="1"/>
  <c r="T479" i="1"/>
  <c r="U478" i="1" s="1"/>
  <c r="T480" i="1"/>
  <c r="U479" i="1" s="1"/>
  <c r="T481" i="1"/>
  <c r="U480" i="1" s="1"/>
  <c r="T482" i="1"/>
  <c r="U481" i="1" s="1"/>
  <c r="T483" i="1"/>
  <c r="U482" i="1" s="1"/>
  <c r="T484" i="1"/>
  <c r="U483" i="1" s="1"/>
  <c r="T485" i="1"/>
  <c r="U484" i="1" s="1"/>
  <c r="T486" i="1"/>
  <c r="U485" i="1" s="1"/>
  <c r="T487" i="1"/>
  <c r="U486" i="1" s="1"/>
  <c r="T488" i="1"/>
  <c r="U487" i="1" s="1"/>
  <c r="T489" i="1"/>
  <c r="U488" i="1" s="1"/>
  <c r="T490" i="1"/>
  <c r="U489" i="1" s="1"/>
  <c r="T491" i="1"/>
  <c r="U490" i="1" s="1"/>
  <c r="T492" i="1"/>
  <c r="U491" i="1" s="1"/>
  <c r="T493" i="1"/>
  <c r="U492" i="1" s="1"/>
  <c r="T494" i="1"/>
  <c r="U493" i="1" s="1"/>
  <c r="T495" i="1"/>
  <c r="U494" i="1" s="1"/>
  <c r="T496" i="1"/>
  <c r="U495" i="1" s="1"/>
  <c r="T497" i="1"/>
  <c r="U496" i="1" s="1"/>
  <c r="T498" i="1"/>
  <c r="U497" i="1" s="1"/>
  <c r="T499" i="1"/>
  <c r="U498" i="1" s="1"/>
  <c r="T500" i="1"/>
  <c r="U499" i="1" s="1"/>
  <c r="T3" i="1"/>
  <c r="U2" i="1" s="1"/>
  <c r="T4" i="1"/>
  <c r="U3" i="1" s="1"/>
  <c r="T5" i="1"/>
  <c r="U4" i="1" s="1"/>
  <c r="T6" i="1"/>
  <c r="U5" i="1" s="1"/>
  <c r="T7" i="1"/>
  <c r="T8" i="1"/>
  <c r="U7" i="1" s="1"/>
  <c r="T9" i="1"/>
  <c r="U8" i="1" s="1"/>
  <c r="T10" i="1"/>
  <c r="U9" i="1" s="1"/>
  <c r="T11" i="1"/>
  <c r="T12" i="1"/>
  <c r="U11" i="1" s="1"/>
  <c r="T13" i="1"/>
  <c r="U12" i="1" s="1"/>
  <c r="T14" i="1"/>
  <c r="U13" i="1" s="1"/>
  <c r="T15" i="1"/>
  <c r="T16" i="1"/>
  <c r="U15" i="1" s="1"/>
  <c r="T17" i="1"/>
  <c r="U16" i="1" s="1"/>
  <c r="T18" i="1"/>
  <c r="U17" i="1" s="1"/>
  <c r="T19" i="1"/>
  <c r="T20" i="1"/>
  <c r="U19" i="1" s="1"/>
  <c r="T21" i="1"/>
  <c r="U20" i="1" s="1"/>
  <c r="T22" i="1"/>
  <c r="U21" i="1" s="1"/>
  <c r="T23" i="1"/>
  <c r="T24" i="1"/>
  <c r="U23" i="1" s="1"/>
  <c r="T25" i="1"/>
  <c r="U24" i="1" s="1"/>
  <c r="T26" i="1"/>
  <c r="U25" i="1" s="1"/>
  <c r="T27" i="1"/>
  <c r="T28" i="1"/>
  <c r="U27" i="1" s="1"/>
  <c r="T29" i="1"/>
  <c r="U28" i="1" s="1"/>
  <c r="T30" i="1"/>
  <c r="U29" i="1" s="1"/>
  <c r="T31" i="1"/>
  <c r="T32" i="1"/>
  <c r="U31" i="1" s="1"/>
  <c r="T33" i="1"/>
  <c r="U32" i="1" s="1"/>
  <c r="T34" i="1"/>
  <c r="U33" i="1" s="1"/>
  <c r="T35" i="1"/>
  <c r="T36" i="1"/>
  <c r="U35" i="1" s="1"/>
  <c r="T37" i="1"/>
  <c r="U36" i="1" s="1"/>
  <c r="T38" i="1"/>
  <c r="U37" i="1" s="1"/>
  <c r="T39" i="1"/>
  <c r="T40" i="1"/>
  <c r="U39" i="1" s="1"/>
  <c r="T41" i="1"/>
  <c r="U40" i="1" s="1"/>
  <c r="T42" i="1"/>
  <c r="U41" i="1" s="1"/>
  <c r="T43" i="1"/>
  <c r="T44" i="1"/>
  <c r="U43" i="1" s="1"/>
  <c r="T45" i="1"/>
  <c r="U44" i="1" s="1"/>
  <c r="T46" i="1"/>
  <c r="U45" i="1" s="1"/>
  <c r="T47" i="1"/>
  <c r="T48" i="1"/>
  <c r="U47" i="1" s="1"/>
  <c r="T49" i="1"/>
  <c r="U48" i="1" s="1"/>
  <c r="T50" i="1"/>
  <c r="U49" i="1" s="1"/>
  <c r="T51" i="1"/>
  <c r="T52" i="1"/>
  <c r="U51" i="1" s="1"/>
  <c r="T53" i="1"/>
  <c r="U52" i="1" s="1"/>
  <c r="T54" i="1"/>
  <c r="U53" i="1" s="1"/>
  <c r="T55" i="1"/>
  <c r="T56" i="1"/>
  <c r="U55" i="1" s="1"/>
  <c r="T57" i="1"/>
  <c r="U56" i="1" s="1"/>
  <c r="T58" i="1"/>
  <c r="U57" i="1" s="1"/>
  <c r="T59" i="1"/>
  <c r="T60" i="1"/>
  <c r="U59" i="1" s="1"/>
  <c r="T61" i="1"/>
  <c r="U60" i="1" s="1"/>
  <c r="T62" i="1"/>
  <c r="U61" i="1" s="1"/>
  <c r="T63" i="1"/>
  <c r="T64" i="1"/>
  <c r="U63" i="1" s="1"/>
  <c r="T65" i="1"/>
  <c r="U64" i="1" s="1"/>
  <c r="T2" i="1"/>
  <c r="O63" i="1"/>
  <c r="R290" i="1"/>
  <c r="R269" i="1"/>
  <c r="R63" i="1"/>
  <c r="U500" i="1" l="1"/>
  <c r="U65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U340" i="1"/>
  <c r="U336" i="1"/>
  <c r="U332" i="1"/>
  <c r="U328" i="1"/>
  <c r="U324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60" i="1"/>
  <c r="U256" i="1"/>
  <c r="U252" i="1"/>
  <c r="U248" i="1"/>
  <c r="U244" i="1"/>
  <c r="U240" i="1"/>
  <c r="U236" i="1"/>
  <c r="U232" i="1"/>
  <c r="U228" i="1"/>
  <c r="U224" i="1"/>
  <c r="U220" i="1"/>
  <c r="U216" i="1"/>
  <c r="U212" i="1"/>
  <c r="U208" i="1"/>
  <c r="U204" i="1"/>
  <c r="U200" i="1"/>
  <c r="U196" i="1"/>
  <c r="U192" i="1"/>
  <c r="U188" i="1"/>
  <c r="U184" i="1"/>
  <c r="U180" i="1"/>
  <c r="U176" i="1"/>
  <c r="U172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00" i="1"/>
  <c r="U96" i="1"/>
  <c r="U92" i="1"/>
  <c r="O290" i="1"/>
  <c r="O269" i="1"/>
</calcChain>
</file>

<file path=xl/sharedStrings.xml><?xml version="1.0" encoding="utf-8"?>
<sst xmlns="http://schemas.openxmlformats.org/spreadsheetml/2006/main" count="3072" uniqueCount="85">
  <si>
    <t>Home Office</t>
  </si>
  <si>
    <t>ID</t>
  </si>
  <si>
    <t>data da venda</t>
  </si>
  <si>
    <t>data do envio</t>
  </si>
  <si>
    <t>modo de envio</t>
  </si>
  <si>
    <t>cidade</t>
  </si>
  <si>
    <t>estado</t>
  </si>
  <si>
    <t>cep</t>
  </si>
  <si>
    <t>região</t>
  </si>
  <si>
    <t>seguimento do cliente</t>
  </si>
  <si>
    <t>tipo do item</t>
  </si>
  <si>
    <t>valor da venda</t>
  </si>
  <si>
    <t>quantidade</t>
  </si>
  <si>
    <t>lucro</t>
  </si>
  <si>
    <t>Doces</t>
  </si>
  <si>
    <t>Salgados</t>
  </si>
  <si>
    <t>Bebidas</t>
  </si>
  <si>
    <t>São Paulo</t>
  </si>
  <si>
    <t>Minas Gerais</t>
  </si>
  <si>
    <t>Rio de Janeiro</t>
  </si>
  <si>
    <t>Paraná</t>
  </si>
  <si>
    <t>Santa Catarina</t>
  </si>
  <si>
    <t>Rio Grande do Sul</t>
  </si>
  <si>
    <t>Mato Grosso do Sul</t>
  </si>
  <si>
    <t>Mato Grosso</t>
  </si>
  <si>
    <t>Bahia</t>
  </si>
  <si>
    <t>Espírito Santo</t>
  </si>
  <si>
    <t>Sergipe</t>
  </si>
  <si>
    <t>Tocantins</t>
  </si>
  <si>
    <t>Salvador</t>
  </si>
  <si>
    <t>Vitória</t>
  </si>
  <si>
    <t>Cachoeiro de Itapemirim</t>
  </si>
  <si>
    <t>Cuiabá</t>
  </si>
  <si>
    <t>Campo Verde</t>
  </si>
  <si>
    <t>Belo Horizonte</t>
  </si>
  <si>
    <t>São João del Rei</t>
  </si>
  <si>
    <t>Itajubá</t>
  </si>
  <si>
    <t>Paraisópolis</t>
  </si>
  <si>
    <t>Pouso Alegre</t>
  </si>
  <si>
    <t>Caxambu</t>
  </si>
  <si>
    <t>Ponta Grossa</t>
  </si>
  <si>
    <t>Curitiba</t>
  </si>
  <si>
    <t>Niterói</t>
  </si>
  <si>
    <t>Gramado</t>
  </si>
  <si>
    <t>Porto Alegre</t>
  </si>
  <si>
    <t>Balneário Camboriú</t>
  </si>
  <si>
    <t>Folorianópolis</t>
  </si>
  <si>
    <t>Campinas</t>
  </si>
  <si>
    <t>Sorocaba</t>
  </si>
  <si>
    <t>São José dos Campos</t>
  </si>
  <si>
    <t>Campos do Jordão</t>
  </si>
  <si>
    <t>Aracaju</t>
  </si>
  <si>
    <t>Lajeado</t>
  </si>
  <si>
    <t>Palmas</t>
  </si>
  <si>
    <t xml:space="preserve"> </t>
  </si>
  <si>
    <t>Nordeste</t>
  </si>
  <si>
    <t>Sudeste</t>
  </si>
  <si>
    <t>Centro-Oeste</t>
  </si>
  <si>
    <t>Sul</t>
  </si>
  <si>
    <t>Consumidor</t>
  </si>
  <si>
    <t>Corporativo</t>
  </si>
  <si>
    <t>Tangará Da Serra</t>
  </si>
  <si>
    <t>Padrão</t>
  </si>
  <si>
    <t>Prioritário</t>
  </si>
  <si>
    <t>Segunda Classe</t>
  </si>
  <si>
    <t>Urgente</t>
  </si>
  <si>
    <t>Contagem de seguimento do cliente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</si>
  <si>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</si>
  <si>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</si>
  <si>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</si>
  <si>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</si>
  <si>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</si>
  <si>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</si>
  <si>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</si>
  <si>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</si>
  <si>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</si>
  <si>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</si>
  <si>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</si>
  <si>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</si>
  <si>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</si>
  <si>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Desvio Médio</t>
  </si>
  <si>
    <t>Váriância</t>
  </si>
  <si>
    <t>amostra de lucro</t>
  </si>
  <si>
    <t>aumento das vendas</t>
  </si>
  <si>
    <t>aceleração das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</si>
</sst>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[download (2).xlsx]Planilha12!Tabela dinâmica158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seguimento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Planilha12!$A$2:$A$4</c:f>
              <c:strCache>
                <c:ptCount val="3"/>
                <c:pt idx="0">
                  <c:v>Consumidor</c:v>
                </c:pt>
                <c:pt idx="1">
                  <c:v>Corporativo</c:v>
                </c:pt>
                <c:pt idx="2">
                  <c:v>Home Office</c:v>
                </c:pt>
              </c:strCache>
            </c:strRef>
          </c:cat>
          <c:val>
            <c:numRef>
              <c:f>Planilha12!$B$2:$B$4</c:f>
              <c:numCache>
                <c:formatCode>General</c:formatCode>
                <c:ptCount val="3"/>
                <c:pt idx="0">
                  <c:v>287</c:v>
                </c:pt>
                <c:pt idx="1">
                  <c:v>127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4-4090-98F7-9B2E02DC4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284544"/>
        <c:axId val="672291104"/>
      </c:barChart>
      <c:catAx>
        <c:axId val="6722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291104"/>
        <c:crosses val="autoZero"/>
        <c:auto val="1"/>
        <c:lblAlgn val="ctr"/>
        <c:lblOffset val="100"/>
        <c:noMultiLvlLbl val="0"/>
      </c:catAx>
      <c:valAx>
        <c:axId val="6722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28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[download (2).xlsx]Planilha13!Tabela dinâmica163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seguimento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Planilha13!$A$2:$A$4</c:f>
              <c:strCache>
                <c:ptCount val="3"/>
                <c:pt idx="0">
                  <c:v>Consumidor</c:v>
                </c:pt>
                <c:pt idx="1">
                  <c:v>Corporativo</c:v>
                </c:pt>
                <c:pt idx="2">
                  <c:v>Home Office</c:v>
                </c:pt>
              </c:strCache>
            </c:strRef>
          </c:cat>
          <c:val>
            <c:numRef>
              <c:f>Planilha13!$B$2:$B$4</c:f>
              <c:numCache>
                <c:formatCode>General</c:formatCode>
                <c:ptCount val="3"/>
                <c:pt idx="0">
                  <c:v>287</c:v>
                </c:pt>
                <c:pt idx="1">
                  <c:v>127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3-442D-9FBE-AA07F059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034712"/>
        <c:axId val="682035040"/>
      </c:barChart>
      <c:catAx>
        <c:axId val="68203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035040"/>
        <c:crosses val="autoZero"/>
        <c:auto val="1"/>
        <c:lblAlgn val="ctr"/>
        <c:lblOffset val="100"/>
        <c:noMultiLvlLbl val="0"/>
      </c:catAx>
      <c:valAx>
        <c:axId val="6820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03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Planilha1!$T$1</c:f>
              <c:strCache>
                <c:ptCount val="1"/>
                <c:pt idx="0">
                  <c:v>aumento das vendas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Planilha1!$C$2:$C$2324</c:f>
              <c:numCache>
                <c:formatCode>m/d/yyyy</c:formatCode>
                <c:ptCount val="2323"/>
                <c:pt idx="0">
                  <c:v>41431</c:v>
                </c:pt>
                <c:pt idx="1">
                  <c:v>41432</c:v>
                </c:pt>
                <c:pt idx="2">
                  <c:v>41432</c:v>
                </c:pt>
                <c:pt idx="3">
                  <c:v>41432</c:v>
                </c:pt>
                <c:pt idx="4">
                  <c:v>41436</c:v>
                </c:pt>
                <c:pt idx="5">
                  <c:v>41436</c:v>
                </c:pt>
                <c:pt idx="6">
                  <c:v>41437</c:v>
                </c:pt>
                <c:pt idx="7">
                  <c:v>41437</c:v>
                </c:pt>
                <c:pt idx="8">
                  <c:v>41450</c:v>
                </c:pt>
                <c:pt idx="9">
                  <c:v>41450</c:v>
                </c:pt>
                <c:pt idx="10">
                  <c:v>41450</c:v>
                </c:pt>
                <c:pt idx="11">
                  <c:v>41450</c:v>
                </c:pt>
                <c:pt idx="12">
                  <c:v>41450</c:v>
                </c:pt>
                <c:pt idx="13">
                  <c:v>41450</c:v>
                </c:pt>
                <c:pt idx="14">
                  <c:v>41450</c:v>
                </c:pt>
                <c:pt idx="15">
                  <c:v>41450</c:v>
                </c:pt>
                <c:pt idx="16">
                  <c:v>41451</c:v>
                </c:pt>
                <c:pt idx="17">
                  <c:v>41453</c:v>
                </c:pt>
                <c:pt idx="18">
                  <c:v>41453</c:v>
                </c:pt>
                <c:pt idx="19">
                  <c:v>41459</c:v>
                </c:pt>
                <c:pt idx="20">
                  <c:v>41459</c:v>
                </c:pt>
                <c:pt idx="21">
                  <c:v>41458</c:v>
                </c:pt>
                <c:pt idx="22">
                  <c:v>41465</c:v>
                </c:pt>
                <c:pt idx="23">
                  <c:v>41470</c:v>
                </c:pt>
                <c:pt idx="24">
                  <c:v>41470</c:v>
                </c:pt>
                <c:pt idx="25">
                  <c:v>41470</c:v>
                </c:pt>
                <c:pt idx="26">
                  <c:v>41470</c:v>
                </c:pt>
                <c:pt idx="27">
                  <c:v>41470</c:v>
                </c:pt>
                <c:pt idx="28">
                  <c:v>41470</c:v>
                </c:pt>
                <c:pt idx="29">
                  <c:v>41474</c:v>
                </c:pt>
                <c:pt idx="30">
                  <c:v>41476</c:v>
                </c:pt>
                <c:pt idx="31">
                  <c:v>41476</c:v>
                </c:pt>
                <c:pt idx="32">
                  <c:v>41479</c:v>
                </c:pt>
                <c:pt idx="33">
                  <c:v>41473</c:v>
                </c:pt>
                <c:pt idx="34">
                  <c:v>41479</c:v>
                </c:pt>
                <c:pt idx="35">
                  <c:v>41481</c:v>
                </c:pt>
                <c:pt idx="36">
                  <c:v>41481</c:v>
                </c:pt>
                <c:pt idx="37">
                  <c:v>41480</c:v>
                </c:pt>
                <c:pt idx="38">
                  <c:v>41482</c:v>
                </c:pt>
                <c:pt idx="39">
                  <c:v>41482</c:v>
                </c:pt>
                <c:pt idx="40">
                  <c:v>41488</c:v>
                </c:pt>
                <c:pt idx="41">
                  <c:v>41488</c:v>
                </c:pt>
                <c:pt idx="42">
                  <c:v>41488</c:v>
                </c:pt>
                <c:pt idx="43">
                  <c:v>41488</c:v>
                </c:pt>
                <c:pt idx="44">
                  <c:v>41488</c:v>
                </c:pt>
                <c:pt idx="45">
                  <c:v>41488</c:v>
                </c:pt>
                <c:pt idx="46">
                  <c:v>41490</c:v>
                </c:pt>
                <c:pt idx="47">
                  <c:v>41490</c:v>
                </c:pt>
                <c:pt idx="48">
                  <c:v>41490</c:v>
                </c:pt>
                <c:pt idx="49">
                  <c:v>41497</c:v>
                </c:pt>
                <c:pt idx="50">
                  <c:v>41500</c:v>
                </c:pt>
                <c:pt idx="51">
                  <c:v>41500</c:v>
                </c:pt>
                <c:pt idx="52">
                  <c:v>41507</c:v>
                </c:pt>
                <c:pt idx="53">
                  <c:v>41507</c:v>
                </c:pt>
                <c:pt idx="54">
                  <c:v>41507</c:v>
                </c:pt>
                <c:pt idx="55">
                  <c:v>41507</c:v>
                </c:pt>
                <c:pt idx="56">
                  <c:v>41507</c:v>
                </c:pt>
                <c:pt idx="57">
                  <c:v>41500</c:v>
                </c:pt>
                <c:pt idx="58">
                  <c:v>41500</c:v>
                </c:pt>
                <c:pt idx="59">
                  <c:v>41500</c:v>
                </c:pt>
                <c:pt idx="60">
                  <c:v>41505</c:v>
                </c:pt>
                <c:pt idx="61">
                  <c:v>41516</c:v>
                </c:pt>
                <c:pt idx="62">
                  <c:v>41516</c:v>
                </c:pt>
                <c:pt idx="63">
                  <c:v>41516</c:v>
                </c:pt>
                <c:pt idx="64">
                  <c:v>41519</c:v>
                </c:pt>
                <c:pt idx="65">
                  <c:v>41515</c:v>
                </c:pt>
                <c:pt idx="66">
                  <c:v>41515</c:v>
                </c:pt>
                <c:pt idx="67">
                  <c:v>41515</c:v>
                </c:pt>
                <c:pt idx="68">
                  <c:v>41518</c:v>
                </c:pt>
                <c:pt idx="69">
                  <c:v>41518</c:v>
                </c:pt>
                <c:pt idx="70">
                  <c:v>41520</c:v>
                </c:pt>
                <c:pt idx="71">
                  <c:v>41520</c:v>
                </c:pt>
                <c:pt idx="72">
                  <c:v>41523</c:v>
                </c:pt>
                <c:pt idx="73">
                  <c:v>41523</c:v>
                </c:pt>
                <c:pt idx="74">
                  <c:v>41521</c:v>
                </c:pt>
                <c:pt idx="75">
                  <c:v>41521</c:v>
                </c:pt>
                <c:pt idx="76">
                  <c:v>41521</c:v>
                </c:pt>
                <c:pt idx="77">
                  <c:v>41521</c:v>
                </c:pt>
                <c:pt idx="78">
                  <c:v>41521</c:v>
                </c:pt>
                <c:pt idx="79">
                  <c:v>41521</c:v>
                </c:pt>
                <c:pt idx="80">
                  <c:v>41530</c:v>
                </c:pt>
                <c:pt idx="81">
                  <c:v>41531</c:v>
                </c:pt>
                <c:pt idx="82">
                  <c:v>41536</c:v>
                </c:pt>
                <c:pt idx="83">
                  <c:v>41536</c:v>
                </c:pt>
                <c:pt idx="84">
                  <c:v>41536</c:v>
                </c:pt>
                <c:pt idx="85">
                  <c:v>41536</c:v>
                </c:pt>
                <c:pt idx="86">
                  <c:v>41536</c:v>
                </c:pt>
                <c:pt idx="87">
                  <c:v>41536</c:v>
                </c:pt>
                <c:pt idx="88">
                  <c:v>41536</c:v>
                </c:pt>
                <c:pt idx="89">
                  <c:v>41543</c:v>
                </c:pt>
                <c:pt idx="90">
                  <c:v>41543</c:v>
                </c:pt>
                <c:pt idx="91">
                  <c:v>41549</c:v>
                </c:pt>
                <c:pt idx="92">
                  <c:v>41552</c:v>
                </c:pt>
                <c:pt idx="93">
                  <c:v>41549</c:v>
                </c:pt>
                <c:pt idx="94">
                  <c:v>41549</c:v>
                </c:pt>
                <c:pt idx="95">
                  <c:v>41554</c:v>
                </c:pt>
                <c:pt idx="96">
                  <c:v>41552</c:v>
                </c:pt>
                <c:pt idx="97">
                  <c:v>41559</c:v>
                </c:pt>
                <c:pt idx="98">
                  <c:v>41559</c:v>
                </c:pt>
                <c:pt idx="99">
                  <c:v>41560</c:v>
                </c:pt>
                <c:pt idx="100">
                  <c:v>41560</c:v>
                </c:pt>
                <c:pt idx="101">
                  <c:v>41560</c:v>
                </c:pt>
                <c:pt idx="102">
                  <c:v>41561</c:v>
                </c:pt>
                <c:pt idx="103">
                  <c:v>41560</c:v>
                </c:pt>
                <c:pt idx="104">
                  <c:v>41559</c:v>
                </c:pt>
                <c:pt idx="105">
                  <c:v>41565</c:v>
                </c:pt>
                <c:pt idx="106">
                  <c:v>41566</c:v>
                </c:pt>
                <c:pt idx="107">
                  <c:v>41567</c:v>
                </c:pt>
                <c:pt idx="108">
                  <c:v>41566</c:v>
                </c:pt>
                <c:pt idx="109">
                  <c:v>41566</c:v>
                </c:pt>
                <c:pt idx="110">
                  <c:v>41566</c:v>
                </c:pt>
                <c:pt idx="111">
                  <c:v>41566</c:v>
                </c:pt>
                <c:pt idx="112">
                  <c:v>41567</c:v>
                </c:pt>
                <c:pt idx="113">
                  <c:v>41567</c:v>
                </c:pt>
                <c:pt idx="114">
                  <c:v>41567</c:v>
                </c:pt>
                <c:pt idx="115">
                  <c:v>41567</c:v>
                </c:pt>
                <c:pt idx="116">
                  <c:v>41573</c:v>
                </c:pt>
                <c:pt idx="117">
                  <c:v>41573</c:v>
                </c:pt>
                <c:pt idx="118">
                  <c:v>41575</c:v>
                </c:pt>
                <c:pt idx="119">
                  <c:v>41575</c:v>
                </c:pt>
                <c:pt idx="120">
                  <c:v>41575</c:v>
                </c:pt>
                <c:pt idx="121">
                  <c:v>41574</c:v>
                </c:pt>
                <c:pt idx="122">
                  <c:v>41580</c:v>
                </c:pt>
                <c:pt idx="123">
                  <c:v>41578</c:v>
                </c:pt>
                <c:pt idx="124">
                  <c:v>41581</c:v>
                </c:pt>
                <c:pt idx="125">
                  <c:v>41581</c:v>
                </c:pt>
                <c:pt idx="126">
                  <c:v>41581</c:v>
                </c:pt>
                <c:pt idx="127">
                  <c:v>41581</c:v>
                </c:pt>
                <c:pt idx="128">
                  <c:v>41581</c:v>
                </c:pt>
                <c:pt idx="129">
                  <c:v>41581</c:v>
                </c:pt>
                <c:pt idx="130">
                  <c:v>41581</c:v>
                </c:pt>
                <c:pt idx="131">
                  <c:v>41581</c:v>
                </c:pt>
                <c:pt idx="132">
                  <c:v>41581</c:v>
                </c:pt>
                <c:pt idx="133">
                  <c:v>41581</c:v>
                </c:pt>
                <c:pt idx="134">
                  <c:v>41582</c:v>
                </c:pt>
                <c:pt idx="135">
                  <c:v>41587</c:v>
                </c:pt>
                <c:pt idx="136">
                  <c:v>41587</c:v>
                </c:pt>
                <c:pt idx="137">
                  <c:v>41585</c:v>
                </c:pt>
                <c:pt idx="138">
                  <c:v>41585</c:v>
                </c:pt>
                <c:pt idx="139">
                  <c:v>41586</c:v>
                </c:pt>
                <c:pt idx="140">
                  <c:v>41588</c:v>
                </c:pt>
                <c:pt idx="141">
                  <c:v>41588</c:v>
                </c:pt>
                <c:pt idx="142">
                  <c:v>41588</c:v>
                </c:pt>
                <c:pt idx="143">
                  <c:v>41590</c:v>
                </c:pt>
                <c:pt idx="144">
                  <c:v>41595</c:v>
                </c:pt>
                <c:pt idx="145">
                  <c:v>41596</c:v>
                </c:pt>
                <c:pt idx="146">
                  <c:v>41596</c:v>
                </c:pt>
                <c:pt idx="147">
                  <c:v>41596</c:v>
                </c:pt>
                <c:pt idx="148">
                  <c:v>41590</c:v>
                </c:pt>
                <c:pt idx="149">
                  <c:v>41597</c:v>
                </c:pt>
                <c:pt idx="150">
                  <c:v>41595</c:v>
                </c:pt>
                <c:pt idx="151">
                  <c:v>41599</c:v>
                </c:pt>
                <c:pt idx="152">
                  <c:v>41599</c:v>
                </c:pt>
                <c:pt idx="153">
                  <c:v>41599</c:v>
                </c:pt>
                <c:pt idx="154">
                  <c:v>41599</c:v>
                </c:pt>
                <c:pt idx="155">
                  <c:v>41599</c:v>
                </c:pt>
                <c:pt idx="156">
                  <c:v>41599</c:v>
                </c:pt>
                <c:pt idx="157">
                  <c:v>41599</c:v>
                </c:pt>
                <c:pt idx="158">
                  <c:v>41602</c:v>
                </c:pt>
                <c:pt idx="159">
                  <c:v>41602</c:v>
                </c:pt>
                <c:pt idx="160">
                  <c:v>41599</c:v>
                </c:pt>
                <c:pt idx="161">
                  <c:v>41599</c:v>
                </c:pt>
                <c:pt idx="162">
                  <c:v>41609</c:v>
                </c:pt>
                <c:pt idx="163">
                  <c:v>41607</c:v>
                </c:pt>
                <c:pt idx="164">
                  <c:v>41609</c:v>
                </c:pt>
                <c:pt idx="165">
                  <c:v>41609</c:v>
                </c:pt>
                <c:pt idx="166">
                  <c:v>41610</c:v>
                </c:pt>
                <c:pt idx="167">
                  <c:v>41610</c:v>
                </c:pt>
                <c:pt idx="168">
                  <c:v>41620</c:v>
                </c:pt>
                <c:pt idx="169">
                  <c:v>41620</c:v>
                </c:pt>
                <c:pt idx="170">
                  <c:v>41619</c:v>
                </c:pt>
                <c:pt idx="171">
                  <c:v>41619</c:v>
                </c:pt>
                <c:pt idx="172">
                  <c:v>41620</c:v>
                </c:pt>
                <c:pt idx="173">
                  <c:v>41620</c:v>
                </c:pt>
                <c:pt idx="174">
                  <c:v>41621</c:v>
                </c:pt>
                <c:pt idx="175">
                  <c:v>41621</c:v>
                </c:pt>
                <c:pt idx="176">
                  <c:v>41621</c:v>
                </c:pt>
                <c:pt idx="177">
                  <c:v>41621</c:v>
                </c:pt>
                <c:pt idx="178">
                  <c:v>41625</c:v>
                </c:pt>
                <c:pt idx="179">
                  <c:v>41625</c:v>
                </c:pt>
                <c:pt idx="180">
                  <c:v>41624</c:v>
                </c:pt>
                <c:pt idx="181">
                  <c:v>41624</c:v>
                </c:pt>
                <c:pt idx="182">
                  <c:v>41629</c:v>
                </c:pt>
                <c:pt idx="183">
                  <c:v>41629</c:v>
                </c:pt>
                <c:pt idx="184">
                  <c:v>41629</c:v>
                </c:pt>
                <c:pt idx="185">
                  <c:v>41632</c:v>
                </c:pt>
                <c:pt idx="186">
                  <c:v>41630</c:v>
                </c:pt>
                <c:pt idx="187">
                  <c:v>41630</c:v>
                </c:pt>
                <c:pt idx="188">
                  <c:v>41630</c:v>
                </c:pt>
                <c:pt idx="189">
                  <c:v>41630</c:v>
                </c:pt>
                <c:pt idx="190">
                  <c:v>41629</c:v>
                </c:pt>
                <c:pt idx="191">
                  <c:v>41635</c:v>
                </c:pt>
                <c:pt idx="192">
                  <c:v>41635</c:v>
                </c:pt>
                <c:pt idx="193">
                  <c:v>41635</c:v>
                </c:pt>
                <c:pt idx="194">
                  <c:v>41635</c:v>
                </c:pt>
                <c:pt idx="195">
                  <c:v>41635</c:v>
                </c:pt>
                <c:pt idx="196">
                  <c:v>41635</c:v>
                </c:pt>
                <c:pt idx="197">
                  <c:v>41635</c:v>
                </c:pt>
                <c:pt idx="198">
                  <c:v>41644</c:v>
                </c:pt>
                <c:pt idx="199">
                  <c:v>41644</c:v>
                </c:pt>
                <c:pt idx="200">
                  <c:v>41644</c:v>
                </c:pt>
                <c:pt idx="201">
                  <c:v>41648</c:v>
                </c:pt>
                <c:pt idx="202">
                  <c:v>41648</c:v>
                </c:pt>
                <c:pt idx="203">
                  <c:v>41648</c:v>
                </c:pt>
                <c:pt idx="204">
                  <c:v>41648</c:v>
                </c:pt>
                <c:pt idx="205">
                  <c:v>41648</c:v>
                </c:pt>
                <c:pt idx="206">
                  <c:v>41648</c:v>
                </c:pt>
                <c:pt idx="207">
                  <c:v>41654</c:v>
                </c:pt>
                <c:pt idx="208">
                  <c:v>41659</c:v>
                </c:pt>
                <c:pt idx="209">
                  <c:v>41661</c:v>
                </c:pt>
                <c:pt idx="210">
                  <c:v>41661</c:v>
                </c:pt>
                <c:pt idx="211">
                  <c:v>41664</c:v>
                </c:pt>
                <c:pt idx="212">
                  <c:v>41665</c:v>
                </c:pt>
                <c:pt idx="213">
                  <c:v>41665</c:v>
                </c:pt>
                <c:pt idx="214">
                  <c:v>41671</c:v>
                </c:pt>
                <c:pt idx="215">
                  <c:v>41671</c:v>
                </c:pt>
                <c:pt idx="216">
                  <c:v>41674</c:v>
                </c:pt>
                <c:pt idx="217">
                  <c:v>41675</c:v>
                </c:pt>
                <c:pt idx="218">
                  <c:v>41674</c:v>
                </c:pt>
                <c:pt idx="219">
                  <c:v>41671</c:v>
                </c:pt>
                <c:pt idx="220">
                  <c:v>41681</c:v>
                </c:pt>
                <c:pt idx="221">
                  <c:v>41681</c:v>
                </c:pt>
                <c:pt idx="222">
                  <c:v>41681</c:v>
                </c:pt>
                <c:pt idx="223">
                  <c:v>41677</c:v>
                </c:pt>
                <c:pt idx="224">
                  <c:v>41677</c:v>
                </c:pt>
                <c:pt idx="225">
                  <c:v>41677</c:v>
                </c:pt>
                <c:pt idx="226">
                  <c:v>41677</c:v>
                </c:pt>
                <c:pt idx="227">
                  <c:v>41677</c:v>
                </c:pt>
                <c:pt idx="228">
                  <c:v>41679</c:v>
                </c:pt>
                <c:pt idx="229">
                  <c:v>41679</c:v>
                </c:pt>
                <c:pt idx="230">
                  <c:v>41679</c:v>
                </c:pt>
                <c:pt idx="231">
                  <c:v>41679</c:v>
                </c:pt>
                <c:pt idx="232">
                  <c:v>41679</c:v>
                </c:pt>
                <c:pt idx="233">
                  <c:v>41680</c:v>
                </c:pt>
                <c:pt idx="234">
                  <c:v>41680</c:v>
                </c:pt>
                <c:pt idx="235">
                  <c:v>41680</c:v>
                </c:pt>
                <c:pt idx="236">
                  <c:v>41680</c:v>
                </c:pt>
                <c:pt idx="237">
                  <c:v>41679</c:v>
                </c:pt>
                <c:pt idx="238">
                  <c:v>41679</c:v>
                </c:pt>
                <c:pt idx="239">
                  <c:v>41679</c:v>
                </c:pt>
                <c:pt idx="240">
                  <c:v>41679</c:v>
                </c:pt>
                <c:pt idx="241">
                  <c:v>41679</c:v>
                </c:pt>
                <c:pt idx="242">
                  <c:v>41679</c:v>
                </c:pt>
                <c:pt idx="243">
                  <c:v>41679</c:v>
                </c:pt>
                <c:pt idx="244">
                  <c:v>41680</c:v>
                </c:pt>
                <c:pt idx="245">
                  <c:v>41682</c:v>
                </c:pt>
                <c:pt idx="246">
                  <c:v>41682</c:v>
                </c:pt>
                <c:pt idx="247">
                  <c:v>41682</c:v>
                </c:pt>
                <c:pt idx="248">
                  <c:v>41681</c:v>
                </c:pt>
                <c:pt idx="249">
                  <c:v>41682</c:v>
                </c:pt>
                <c:pt idx="250">
                  <c:v>41683</c:v>
                </c:pt>
                <c:pt idx="251">
                  <c:v>41686</c:v>
                </c:pt>
                <c:pt idx="252">
                  <c:v>41686</c:v>
                </c:pt>
                <c:pt idx="253">
                  <c:v>41686</c:v>
                </c:pt>
                <c:pt idx="254">
                  <c:v>41686</c:v>
                </c:pt>
                <c:pt idx="255">
                  <c:v>41684</c:v>
                </c:pt>
                <c:pt idx="256">
                  <c:v>41686</c:v>
                </c:pt>
                <c:pt idx="257">
                  <c:v>41686</c:v>
                </c:pt>
                <c:pt idx="258">
                  <c:v>41685</c:v>
                </c:pt>
                <c:pt idx="259">
                  <c:v>41685</c:v>
                </c:pt>
                <c:pt idx="260">
                  <c:v>41685</c:v>
                </c:pt>
                <c:pt idx="261">
                  <c:v>41685</c:v>
                </c:pt>
                <c:pt idx="262">
                  <c:v>41688</c:v>
                </c:pt>
                <c:pt idx="263">
                  <c:v>41688</c:v>
                </c:pt>
                <c:pt idx="264">
                  <c:v>41692</c:v>
                </c:pt>
                <c:pt idx="265">
                  <c:v>41690</c:v>
                </c:pt>
                <c:pt idx="266">
                  <c:v>41690</c:v>
                </c:pt>
                <c:pt idx="267">
                  <c:v>41689</c:v>
                </c:pt>
                <c:pt idx="268">
                  <c:v>41689</c:v>
                </c:pt>
                <c:pt idx="269">
                  <c:v>41689</c:v>
                </c:pt>
                <c:pt idx="270">
                  <c:v>41690</c:v>
                </c:pt>
                <c:pt idx="271">
                  <c:v>41694</c:v>
                </c:pt>
                <c:pt idx="272">
                  <c:v>41695</c:v>
                </c:pt>
                <c:pt idx="273">
                  <c:v>41695</c:v>
                </c:pt>
                <c:pt idx="274">
                  <c:v>41695</c:v>
                </c:pt>
                <c:pt idx="275">
                  <c:v>41695</c:v>
                </c:pt>
                <c:pt idx="276">
                  <c:v>41697</c:v>
                </c:pt>
                <c:pt idx="277">
                  <c:v>41697</c:v>
                </c:pt>
                <c:pt idx="278">
                  <c:v>41697</c:v>
                </c:pt>
                <c:pt idx="279">
                  <c:v>41697</c:v>
                </c:pt>
                <c:pt idx="280">
                  <c:v>41698</c:v>
                </c:pt>
                <c:pt idx="281">
                  <c:v>41693</c:v>
                </c:pt>
                <c:pt idx="282">
                  <c:v>41705</c:v>
                </c:pt>
                <c:pt idx="283">
                  <c:v>41704</c:v>
                </c:pt>
                <c:pt idx="284">
                  <c:v>41704</c:v>
                </c:pt>
                <c:pt idx="285">
                  <c:v>41704</c:v>
                </c:pt>
                <c:pt idx="286">
                  <c:v>41704</c:v>
                </c:pt>
                <c:pt idx="287">
                  <c:v>41704</c:v>
                </c:pt>
                <c:pt idx="288">
                  <c:v>41705</c:v>
                </c:pt>
                <c:pt idx="289">
                  <c:v>41706</c:v>
                </c:pt>
                <c:pt idx="290">
                  <c:v>41709</c:v>
                </c:pt>
                <c:pt idx="291">
                  <c:v>41712</c:v>
                </c:pt>
                <c:pt idx="292">
                  <c:v>41712</c:v>
                </c:pt>
                <c:pt idx="293">
                  <c:v>41712</c:v>
                </c:pt>
                <c:pt idx="294">
                  <c:v>41712</c:v>
                </c:pt>
                <c:pt idx="295">
                  <c:v>41714</c:v>
                </c:pt>
                <c:pt idx="296">
                  <c:v>41717</c:v>
                </c:pt>
                <c:pt idx="297">
                  <c:v>41717</c:v>
                </c:pt>
                <c:pt idx="298">
                  <c:v>41717</c:v>
                </c:pt>
                <c:pt idx="299">
                  <c:v>41715</c:v>
                </c:pt>
                <c:pt idx="300">
                  <c:v>41715</c:v>
                </c:pt>
                <c:pt idx="301">
                  <c:v>41719</c:v>
                </c:pt>
                <c:pt idx="302">
                  <c:v>41719</c:v>
                </c:pt>
                <c:pt idx="303">
                  <c:v>41716</c:v>
                </c:pt>
                <c:pt idx="304">
                  <c:v>41719</c:v>
                </c:pt>
                <c:pt idx="305">
                  <c:v>41719</c:v>
                </c:pt>
                <c:pt idx="306">
                  <c:v>41719</c:v>
                </c:pt>
                <c:pt idx="307">
                  <c:v>41719</c:v>
                </c:pt>
                <c:pt idx="308">
                  <c:v>41719</c:v>
                </c:pt>
                <c:pt idx="309">
                  <c:v>41722</c:v>
                </c:pt>
                <c:pt idx="310">
                  <c:v>41729</c:v>
                </c:pt>
                <c:pt idx="311">
                  <c:v>41728</c:v>
                </c:pt>
                <c:pt idx="312">
                  <c:v>41730</c:v>
                </c:pt>
                <c:pt idx="313">
                  <c:v>41730</c:v>
                </c:pt>
                <c:pt idx="314">
                  <c:v>41736</c:v>
                </c:pt>
                <c:pt idx="315">
                  <c:v>41735</c:v>
                </c:pt>
                <c:pt idx="316">
                  <c:v>41735</c:v>
                </c:pt>
                <c:pt idx="317">
                  <c:v>41740</c:v>
                </c:pt>
                <c:pt idx="318">
                  <c:v>41740</c:v>
                </c:pt>
                <c:pt idx="319">
                  <c:v>41740</c:v>
                </c:pt>
                <c:pt idx="320">
                  <c:v>41740</c:v>
                </c:pt>
                <c:pt idx="321">
                  <c:v>41737</c:v>
                </c:pt>
                <c:pt idx="322">
                  <c:v>41737</c:v>
                </c:pt>
                <c:pt idx="323">
                  <c:v>41740</c:v>
                </c:pt>
                <c:pt idx="324">
                  <c:v>41740</c:v>
                </c:pt>
                <c:pt idx="325">
                  <c:v>41740</c:v>
                </c:pt>
                <c:pt idx="326">
                  <c:v>41744</c:v>
                </c:pt>
                <c:pt idx="327">
                  <c:v>41744</c:v>
                </c:pt>
                <c:pt idx="328">
                  <c:v>41744</c:v>
                </c:pt>
                <c:pt idx="329">
                  <c:v>41744</c:v>
                </c:pt>
                <c:pt idx="330">
                  <c:v>41744</c:v>
                </c:pt>
                <c:pt idx="331">
                  <c:v>41744</c:v>
                </c:pt>
                <c:pt idx="332">
                  <c:v>41743</c:v>
                </c:pt>
                <c:pt idx="333">
                  <c:v>41743</c:v>
                </c:pt>
                <c:pt idx="334">
                  <c:v>41746</c:v>
                </c:pt>
                <c:pt idx="335">
                  <c:v>41743</c:v>
                </c:pt>
                <c:pt idx="336">
                  <c:v>41743</c:v>
                </c:pt>
                <c:pt idx="337">
                  <c:v>41743</c:v>
                </c:pt>
                <c:pt idx="338">
                  <c:v>41743</c:v>
                </c:pt>
                <c:pt idx="339">
                  <c:v>41743</c:v>
                </c:pt>
                <c:pt idx="340">
                  <c:v>41743</c:v>
                </c:pt>
                <c:pt idx="341">
                  <c:v>41743</c:v>
                </c:pt>
                <c:pt idx="342">
                  <c:v>41740</c:v>
                </c:pt>
                <c:pt idx="343">
                  <c:v>41744</c:v>
                </c:pt>
                <c:pt idx="344">
                  <c:v>41744</c:v>
                </c:pt>
                <c:pt idx="345">
                  <c:v>41744</c:v>
                </c:pt>
                <c:pt idx="346">
                  <c:v>41744</c:v>
                </c:pt>
                <c:pt idx="347">
                  <c:v>41744</c:v>
                </c:pt>
                <c:pt idx="348">
                  <c:v>41746</c:v>
                </c:pt>
                <c:pt idx="349">
                  <c:v>41746</c:v>
                </c:pt>
                <c:pt idx="350">
                  <c:v>41746</c:v>
                </c:pt>
                <c:pt idx="351">
                  <c:v>41746</c:v>
                </c:pt>
                <c:pt idx="352">
                  <c:v>41743</c:v>
                </c:pt>
                <c:pt idx="353">
                  <c:v>41750</c:v>
                </c:pt>
                <c:pt idx="354">
                  <c:v>41748</c:v>
                </c:pt>
                <c:pt idx="355">
                  <c:v>41749</c:v>
                </c:pt>
                <c:pt idx="356">
                  <c:v>41749</c:v>
                </c:pt>
                <c:pt idx="357">
                  <c:v>41749</c:v>
                </c:pt>
                <c:pt idx="358">
                  <c:v>41749</c:v>
                </c:pt>
                <c:pt idx="359">
                  <c:v>41748</c:v>
                </c:pt>
                <c:pt idx="360">
                  <c:v>41749</c:v>
                </c:pt>
                <c:pt idx="361">
                  <c:v>41749</c:v>
                </c:pt>
                <c:pt idx="362">
                  <c:v>41748</c:v>
                </c:pt>
                <c:pt idx="363">
                  <c:v>41753</c:v>
                </c:pt>
                <c:pt idx="364">
                  <c:v>41749</c:v>
                </c:pt>
                <c:pt idx="365">
                  <c:v>41749</c:v>
                </c:pt>
                <c:pt idx="366">
                  <c:v>41749</c:v>
                </c:pt>
                <c:pt idx="367">
                  <c:v>41749</c:v>
                </c:pt>
                <c:pt idx="368">
                  <c:v>41749</c:v>
                </c:pt>
                <c:pt idx="369">
                  <c:v>41751</c:v>
                </c:pt>
                <c:pt idx="370">
                  <c:v>41752</c:v>
                </c:pt>
                <c:pt idx="371">
                  <c:v>41752</c:v>
                </c:pt>
                <c:pt idx="372">
                  <c:v>41755</c:v>
                </c:pt>
                <c:pt idx="373">
                  <c:v>41755</c:v>
                </c:pt>
                <c:pt idx="374">
                  <c:v>41756</c:v>
                </c:pt>
                <c:pt idx="375">
                  <c:v>41753</c:v>
                </c:pt>
                <c:pt idx="376">
                  <c:v>41755</c:v>
                </c:pt>
                <c:pt idx="377">
                  <c:v>41757</c:v>
                </c:pt>
                <c:pt idx="378">
                  <c:v>41755</c:v>
                </c:pt>
                <c:pt idx="379">
                  <c:v>41755</c:v>
                </c:pt>
                <c:pt idx="380">
                  <c:v>41755</c:v>
                </c:pt>
                <c:pt idx="381">
                  <c:v>41754</c:v>
                </c:pt>
                <c:pt idx="382">
                  <c:v>41757</c:v>
                </c:pt>
                <c:pt idx="383">
                  <c:v>41756</c:v>
                </c:pt>
                <c:pt idx="384">
                  <c:v>41757</c:v>
                </c:pt>
                <c:pt idx="385">
                  <c:v>41757</c:v>
                </c:pt>
                <c:pt idx="386">
                  <c:v>41757</c:v>
                </c:pt>
                <c:pt idx="387">
                  <c:v>41757</c:v>
                </c:pt>
                <c:pt idx="388">
                  <c:v>41758</c:v>
                </c:pt>
                <c:pt idx="389">
                  <c:v>41758</c:v>
                </c:pt>
                <c:pt idx="390">
                  <c:v>41758</c:v>
                </c:pt>
                <c:pt idx="391">
                  <c:v>41758</c:v>
                </c:pt>
                <c:pt idx="392">
                  <c:v>41758</c:v>
                </c:pt>
                <c:pt idx="393">
                  <c:v>41758</c:v>
                </c:pt>
                <c:pt idx="394">
                  <c:v>41759</c:v>
                </c:pt>
                <c:pt idx="395">
                  <c:v>41761</c:v>
                </c:pt>
                <c:pt idx="396">
                  <c:v>41760</c:v>
                </c:pt>
                <c:pt idx="397">
                  <c:v>41762</c:v>
                </c:pt>
                <c:pt idx="398">
                  <c:v>41761</c:v>
                </c:pt>
                <c:pt idx="399">
                  <c:v>41761</c:v>
                </c:pt>
                <c:pt idx="400">
                  <c:v>41761</c:v>
                </c:pt>
                <c:pt idx="401">
                  <c:v>41762</c:v>
                </c:pt>
                <c:pt idx="402">
                  <c:v>41764</c:v>
                </c:pt>
                <c:pt idx="403">
                  <c:v>41764</c:v>
                </c:pt>
                <c:pt idx="404">
                  <c:v>41764</c:v>
                </c:pt>
                <c:pt idx="405">
                  <c:v>41764</c:v>
                </c:pt>
                <c:pt idx="406">
                  <c:v>41767</c:v>
                </c:pt>
                <c:pt idx="407">
                  <c:v>41767</c:v>
                </c:pt>
                <c:pt idx="408">
                  <c:v>41767</c:v>
                </c:pt>
                <c:pt idx="409">
                  <c:v>41768</c:v>
                </c:pt>
                <c:pt idx="410">
                  <c:v>41768</c:v>
                </c:pt>
                <c:pt idx="411">
                  <c:v>41768</c:v>
                </c:pt>
                <c:pt idx="412">
                  <c:v>41768</c:v>
                </c:pt>
                <c:pt idx="413">
                  <c:v>41768</c:v>
                </c:pt>
                <c:pt idx="414">
                  <c:v>41768</c:v>
                </c:pt>
                <c:pt idx="415">
                  <c:v>41766</c:v>
                </c:pt>
                <c:pt idx="416">
                  <c:v>41771</c:v>
                </c:pt>
                <c:pt idx="417">
                  <c:v>41773</c:v>
                </c:pt>
                <c:pt idx="418">
                  <c:v>41773</c:v>
                </c:pt>
                <c:pt idx="419">
                  <c:v>41769</c:v>
                </c:pt>
                <c:pt idx="420">
                  <c:v>41769</c:v>
                </c:pt>
                <c:pt idx="421">
                  <c:v>41770</c:v>
                </c:pt>
                <c:pt idx="422">
                  <c:v>41775</c:v>
                </c:pt>
                <c:pt idx="423">
                  <c:v>41773</c:v>
                </c:pt>
                <c:pt idx="424">
                  <c:v>41777</c:v>
                </c:pt>
                <c:pt idx="425">
                  <c:v>41777</c:v>
                </c:pt>
                <c:pt idx="426">
                  <c:v>41777</c:v>
                </c:pt>
                <c:pt idx="427">
                  <c:v>41774</c:v>
                </c:pt>
                <c:pt idx="428">
                  <c:v>41779</c:v>
                </c:pt>
                <c:pt idx="429">
                  <c:v>41776</c:v>
                </c:pt>
                <c:pt idx="430">
                  <c:v>41776</c:v>
                </c:pt>
                <c:pt idx="431">
                  <c:v>41778</c:v>
                </c:pt>
                <c:pt idx="432">
                  <c:v>41779</c:v>
                </c:pt>
                <c:pt idx="433">
                  <c:v>41779</c:v>
                </c:pt>
                <c:pt idx="434">
                  <c:v>41776</c:v>
                </c:pt>
                <c:pt idx="435">
                  <c:v>41776</c:v>
                </c:pt>
                <c:pt idx="436">
                  <c:v>41783</c:v>
                </c:pt>
                <c:pt idx="437">
                  <c:v>41783</c:v>
                </c:pt>
                <c:pt idx="438">
                  <c:v>41783</c:v>
                </c:pt>
                <c:pt idx="439">
                  <c:v>41781</c:v>
                </c:pt>
                <c:pt idx="440">
                  <c:v>41781</c:v>
                </c:pt>
                <c:pt idx="441">
                  <c:v>41783</c:v>
                </c:pt>
                <c:pt idx="442">
                  <c:v>41783</c:v>
                </c:pt>
                <c:pt idx="443">
                  <c:v>41787</c:v>
                </c:pt>
                <c:pt idx="444">
                  <c:v>41787</c:v>
                </c:pt>
                <c:pt idx="445">
                  <c:v>41787</c:v>
                </c:pt>
                <c:pt idx="446">
                  <c:v>41786</c:v>
                </c:pt>
                <c:pt idx="447">
                  <c:v>41786</c:v>
                </c:pt>
                <c:pt idx="448">
                  <c:v>41789</c:v>
                </c:pt>
                <c:pt idx="449">
                  <c:v>41786</c:v>
                </c:pt>
                <c:pt idx="450">
                  <c:v>41789</c:v>
                </c:pt>
                <c:pt idx="451">
                  <c:v>41789</c:v>
                </c:pt>
                <c:pt idx="452">
                  <c:v>41788</c:v>
                </c:pt>
                <c:pt idx="453">
                  <c:v>41791</c:v>
                </c:pt>
                <c:pt idx="454">
                  <c:v>41791</c:v>
                </c:pt>
                <c:pt idx="455">
                  <c:v>41794</c:v>
                </c:pt>
                <c:pt idx="456">
                  <c:v>41791</c:v>
                </c:pt>
                <c:pt idx="457">
                  <c:v>41793</c:v>
                </c:pt>
                <c:pt idx="458">
                  <c:v>41790</c:v>
                </c:pt>
                <c:pt idx="459">
                  <c:v>41790</c:v>
                </c:pt>
                <c:pt idx="460">
                  <c:v>41790</c:v>
                </c:pt>
                <c:pt idx="461">
                  <c:v>41790</c:v>
                </c:pt>
                <c:pt idx="462">
                  <c:v>41790</c:v>
                </c:pt>
                <c:pt idx="463">
                  <c:v>41793</c:v>
                </c:pt>
                <c:pt idx="464">
                  <c:v>41793</c:v>
                </c:pt>
                <c:pt idx="465">
                  <c:v>41794</c:v>
                </c:pt>
                <c:pt idx="466">
                  <c:v>41797</c:v>
                </c:pt>
                <c:pt idx="467">
                  <c:v>41797</c:v>
                </c:pt>
                <c:pt idx="468">
                  <c:v>41797</c:v>
                </c:pt>
                <c:pt idx="469">
                  <c:v>41797</c:v>
                </c:pt>
                <c:pt idx="470">
                  <c:v>41799</c:v>
                </c:pt>
                <c:pt idx="471">
                  <c:v>41799</c:v>
                </c:pt>
                <c:pt idx="472">
                  <c:v>41813</c:v>
                </c:pt>
                <c:pt idx="473">
                  <c:v>41812</c:v>
                </c:pt>
                <c:pt idx="474">
                  <c:v>41812</c:v>
                </c:pt>
                <c:pt idx="475">
                  <c:v>41824</c:v>
                </c:pt>
                <c:pt idx="476">
                  <c:v>41825</c:v>
                </c:pt>
                <c:pt idx="477">
                  <c:v>41825</c:v>
                </c:pt>
                <c:pt idx="478">
                  <c:v>41825</c:v>
                </c:pt>
                <c:pt idx="479">
                  <c:v>41825</c:v>
                </c:pt>
                <c:pt idx="480">
                  <c:v>41825</c:v>
                </c:pt>
                <c:pt idx="481">
                  <c:v>41833</c:v>
                </c:pt>
                <c:pt idx="482">
                  <c:v>41833</c:v>
                </c:pt>
                <c:pt idx="483">
                  <c:v>41833</c:v>
                </c:pt>
                <c:pt idx="484">
                  <c:v>41831</c:v>
                </c:pt>
                <c:pt idx="485">
                  <c:v>41831</c:v>
                </c:pt>
                <c:pt idx="486">
                  <c:v>41831</c:v>
                </c:pt>
                <c:pt idx="487">
                  <c:v>41831</c:v>
                </c:pt>
                <c:pt idx="488">
                  <c:v>41833</c:v>
                </c:pt>
                <c:pt idx="489">
                  <c:v>41833</c:v>
                </c:pt>
                <c:pt idx="490">
                  <c:v>41831</c:v>
                </c:pt>
                <c:pt idx="491">
                  <c:v>41831</c:v>
                </c:pt>
                <c:pt idx="492">
                  <c:v>41839</c:v>
                </c:pt>
                <c:pt idx="493">
                  <c:v>41839</c:v>
                </c:pt>
                <c:pt idx="494">
                  <c:v>41839</c:v>
                </c:pt>
                <c:pt idx="495">
                  <c:v>41844</c:v>
                </c:pt>
                <c:pt idx="496">
                  <c:v>41852</c:v>
                </c:pt>
                <c:pt idx="497">
                  <c:v>41852</c:v>
                </c:pt>
                <c:pt idx="498">
                  <c:v>41850</c:v>
                </c:pt>
                <c:pt idx="499">
                  <c:v>41855</c:v>
                </c:pt>
              </c:numCache>
            </c:numRef>
          </c:cat>
          <c:val>
            <c:numRef>
              <c:f>Planilha1!$T$2:$T$2324</c:f>
              <c:numCache>
                <c:formatCode>General</c:formatCode>
                <c:ptCount val="2323"/>
                <c:pt idx="0">
                  <c:v>-5.0799999999999983</c:v>
                </c:pt>
                <c:pt idx="1">
                  <c:v>261.13</c:v>
                </c:pt>
                <c:pt idx="2">
                  <c:v>-269.47999999999996</c:v>
                </c:pt>
                <c:pt idx="3">
                  <c:v>73.81</c:v>
                </c:pt>
                <c:pt idx="4">
                  <c:v>-66.650000000000006</c:v>
                </c:pt>
                <c:pt idx="5">
                  <c:v>-0.86999999999999922</c:v>
                </c:pt>
                <c:pt idx="6">
                  <c:v>22.089999999999996</c:v>
                </c:pt>
                <c:pt idx="7">
                  <c:v>-17.579999999999998</c:v>
                </c:pt>
                <c:pt idx="8">
                  <c:v>259.48999999999995</c:v>
                </c:pt>
                <c:pt idx="9">
                  <c:v>-254.67999999999998</c:v>
                </c:pt>
                <c:pt idx="10">
                  <c:v>228.82</c:v>
                </c:pt>
                <c:pt idx="11">
                  <c:v>-181.07999999999998</c:v>
                </c:pt>
                <c:pt idx="12">
                  <c:v>-22.399999999999991</c:v>
                </c:pt>
                <c:pt idx="13">
                  <c:v>-29.68</c:v>
                </c:pt>
                <c:pt idx="14">
                  <c:v>15.229999999999999</c:v>
                </c:pt>
                <c:pt idx="15">
                  <c:v>-24</c:v>
                </c:pt>
                <c:pt idx="16">
                  <c:v>4.9799999999999995</c:v>
                </c:pt>
                <c:pt idx="17">
                  <c:v>131.06</c:v>
                </c:pt>
                <c:pt idx="18">
                  <c:v>-130.88</c:v>
                </c:pt>
                <c:pt idx="19">
                  <c:v>219.35999999999999</c:v>
                </c:pt>
                <c:pt idx="20">
                  <c:v>238.95999999999998</c:v>
                </c:pt>
                <c:pt idx="21">
                  <c:v>-460.61999999999995</c:v>
                </c:pt>
                <c:pt idx="22">
                  <c:v>52.58</c:v>
                </c:pt>
                <c:pt idx="23">
                  <c:v>-46.05</c:v>
                </c:pt>
                <c:pt idx="24">
                  <c:v>-5.0600000000000005</c:v>
                </c:pt>
                <c:pt idx="25">
                  <c:v>323.24</c:v>
                </c:pt>
                <c:pt idx="26">
                  <c:v>-280.79000000000002</c:v>
                </c:pt>
                <c:pt idx="27">
                  <c:v>12.549999999999997</c:v>
                </c:pt>
                <c:pt idx="28">
                  <c:v>-48.319999999999993</c:v>
                </c:pt>
                <c:pt idx="29">
                  <c:v>-15.040000000000001</c:v>
                </c:pt>
                <c:pt idx="30">
                  <c:v>6.57</c:v>
                </c:pt>
                <c:pt idx="31">
                  <c:v>46.34</c:v>
                </c:pt>
                <c:pt idx="32">
                  <c:v>-29.490000000000002</c:v>
                </c:pt>
                <c:pt idx="33">
                  <c:v>-12.19</c:v>
                </c:pt>
                <c:pt idx="34">
                  <c:v>49.239999999999995</c:v>
                </c:pt>
                <c:pt idx="35">
                  <c:v>-41.989999999999995</c:v>
                </c:pt>
                <c:pt idx="36">
                  <c:v>-11.319999999999999</c:v>
                </c:pt>
                <c:pt idx="37">
                  <c:v>-1.5700000000000003</c:v>
                </c:pt>
                <c:pt idx="38">
                  <c:v>-2.2999999999999998</c:v>
                </c:pt>
                <c:pt idx="39">
                  <c:v>628.99</c:v>
                </c:pt>
                <c:pt idx="40">
                  <c:v>-615.9</c:v>
                </c:pt>
                <c:pt idx="41">
                  <c:v>1.3699999999999974</c:v>
                </c:pt>
                <c:pt idx="42">
                  <c:v>342.66</c:v>
                </c:pt>
                <c:pt idx="43">
                  <c:v>-298.36</c:v>
                </c:pt>
                <c:pt idx="44">
                  <c:v>66.41</c:v>
                </c:pt>
                <c:pt idx="45">
                  <c:v>7.6800000000000068</c:v>
                </c:pt>
                <c:pt idx="46">
                  <c:v>238.38000000000002</c:v>
                </c:pt>
                <c:pt idx="47">
                  <c:v>-199.05</c:v>
                </c:pt>
                <c:pt idx="48">
                  <c:v>-154.88</c:v>
                </c:pt>
                <c:pt idx="49">
                  <c:v>552.34</c:v>
                </c:pt>
                <c:pt idx="50">
                  <c:v>-566.09</c:v>
                </c:pt>
                <c:pt idx="51">
                  <c:v>85.58</c:v>
                </c:pt>
                <c:pt idx="52">
                  <c:v>-46.61</c:v>
                </c:pt>
                <c:pt idx="53">
                  <c:v>-27.41</c:v>
                </c:pt>
                <c:pt idx="54">
                  <c:v>33.81</c:v>
                </c:pt>
                <c:pt idx="55">
                  <c:v>-18.04</c:v>
                </c:pt>
                <c:pt idx="56">
                  <c:v>-31.46</c:v>
                </c:pt>
                <c:pt idx="57">
                  <c:v>0.71</c:v>
                </c:pt>
                <c:pt idx="58">
                  <c:v>10.23</c:v>
                </c:pt>
                <c:pt idx="59">
                  <c:v>1.509999999999998</c:v>
                </c:pt>
                <c:pt idx="60">
                  <c:v>-10.36</c:v>
                </c:pt>
                <c:pt idx="61">
                  <c:v>1178.06</c:v>
                </c:pt>
                <c:pt idx="62">
                  <c:v>-293.81000000000006</c:v>
                </c:pt>
                <c:pt idx="63">
                  <c:v>-761.2</c:v>
                </c:pt>
                <c:pt idx="64">
                  <c:v>206.15999999999997</c:v>
                </c:pt>
                <c:pt idx="65">
                  <c:v>-83.239999999999981</c:v>
                </c:pt>
                <c:pt idx="66">
                  <c:v>-125.24</c:v>
                </c:pt>
                <c:pt idx="67">
                  <c:v>-118.83</c:v>
                </c:pt>
                <c:pt idx="68">
                  <c:v>71.84</c:v>
                </c:pt>
                <c:pt idx="69">
                  <c:v>-53.400000000000006</c:v>
                </c:pt>
                <c:pt idx="70">
                  <c:v>7.18</c:v>
                </c:pt>
                <c:pt idx="71">
                  <c:v>-28.09</c:v>
                </c:pt>
                <c:pt idx="72">
                  <c:v>73.67</c:v>
                </c:pt>
                <c:pt idx="73">
                  <c:v>-29.78</c:v>
                </c:pt>
                <c:pt idx="74">
                  <c:v>2</c:v>
                </c:pt>
                <c:pt idx="75">
                  <c:v>-25.370000000000005</c:v>
                </c:pt>
                <c:pt idx="76">
                  <c:v>13.5</c:v>
                </c:pt>
                <c:pt idx="77">
                  <c:v>-25.61</c:v>
                </c:pt>
                <c:pt idx="78">
                  <c:v>675.57999999999993</c:v>
                </c:pt>
                <c:pt idx="79">
                  <c:v>68.700000000000045</c:v>
                </c:pt>
                <c:pt idx="80">
                  <c:v>-726.47</c:v>
                </c:pt>
                <c:pt idx="81">
                  <c:v>-29.560000000000002</c:v>
                </c:pt>
                <c:pt idx="82">
                  <c:v>314.21999999999997</c:v>
                </c:pt>
                <c:pt idx="83">
                  <c:v>-167.72</c:v>
                </c:pt>
                <c:pt idx="84">
                  <c:v>79.22</c:v>
                </c:pt>
                <c:pt idx="85">
                  <c:v>515.65000000000009</c:v>
                </c:pt>
                <c:pt idx="86">
                  <c:v>-699.38</c:v>
                </c:pt>
                <c:pt idx="87">
                  <c:v>357.02000000000004</c:v>
                </c:pt>
                <c:pt idx="88">
                  <c:v>-390.95000000000005</c:v>
                </c:pt>
                <c:pt idx="89">
                  <c:v>-4.0199999999999996</c:v>
                </c:pt>
                <c:pt idx="90">
                  <c:v>14.94</c:v>
                </c:pt>
                <c:pt idx="91">
                  <c:v>25.16</c:v>
                </c:pt>
                <c:pt idx="92">
                  <c:v>-8.6499999999999986</c:v>
                </c:pt>
                <c:pt idx="93">
                  <c:v>-32.9</c:v>
                </c:pt>
                <c:pt idx="94">
                  <c:v>40.53</c:v>
                </c:pt>
                <c:pt idx="95">
                  <c:v>82.199999999999989</c:v>
                </c:pt>
                <c:pt idx="96">
                  <c:v>-110.58999999999999</c:v>
                </c:pt>
                <c:pt idx="97">
                  <c:v>87.66</c:v>
                </c:pt>
                <c:pt idx="98">
                  <c:v>-46.9</c:v>
                </c:pt>
                <c:pt idx="99">
                  <c:v>43.04</c:v>
                </c:pt>
                <c:pt idx="100">
                  <c:v>-34.400000000000006</c:v>
                </c:pt>
                <c:pt idx="101">
                  <c:v>-20.029999999999994</c:v>
                </c:pt>
                <c:pt idx="102">
                  <c:v>1166.3800000000001</c:v>
                </c:pt>
                <c:pt idx="103">
                  <c:v>-1177.72</c:v>
                </c:pt>
                <c:pt idx="104">
                  <c:v>56.27</c:v>
                </c:pt>
                <c:pt idx="105">
                  <c:v>-87.96</c:v>
                </c:pt>
                <c:pt idx="106">
                  <c:v>54.230000000000004</c:v>
                </c:pt>
                <c:pt idx="107">
                  <c:v>-46.99</c:v>
                </c:pt>
                <c:pt idx="108">
                  <c:v>-0.49000000000000021</c:v>
                </c:pt>
                <c:pt idx="109">
                  <c:v>10.41</c:v>
                </c:pt>
                <c:pt idx="110">
                  <c:v>45.84</c:v>
                </c:pt>
                <c:pt idx="111">
                  <c:v>-10.030000000000008</c:v>
                </c:pt>
                <c:pt idx="112">
                  <c:v>51.559999999999995</c:v>
                </c:pt>
                <c:pt idx="113">
                  <c:v>-103.30999999999999</c:v>
                </c:pt>
                <c:pt idx="114">
                  <c:v>13.9</c:v>
                </c:pt>
                <c:pt idx="115">
                  <c:v>57.22</c:v>
                </c:pt>
                <c:pt idx="116">
                  <c:v>-46.149999999999991</c:v>
                </c:pt>
                <c:pt idx="117">
                  <c:v>72.849999999999994</c:v>
                </c:pt>
                <c:pt idx="118">
                  <c:v>257.21000000000004</c:v>
                </c:pt>
                <c:pt idx="119">
                  <c:v>-346.72</c:v>
                </c:pt>
                <c:pt idx="120">
                  <c:v>4.259999999999998</c:v>
                </c:pt>
                <c:pt idx="121">
                  <c:v>338.25</c:v>
                </c:pt>
                <c:pt idx="122">
                  <c:v>364.66</c:v>
                </c:pt>
                <c:pt idx="123">
                  <c:v>1281.56</c:v>
                </c:pt>
                <c:pt idx="124">
                  <c:v>-1834.92</c:v>
                </c:pt>
                <c:pt idx="125">
                  <c:v>-119.13999999999999</c:v>
                </c:pt>
                <c:pt idx="126">
                  <c:v>1455.95</c:v>
                </c:pt>
                <c:pt idx="127">
                  <c:v>-1477.8200000000002</c:v>
                </c:pt>
                <c:pt idx="128">
                  <c:v>112.60999999999999</c:v>
                </c:pt>
                <c:pt idx="129">
                  <c:v>-72.759999999999991</c:v>
                </c:pt>
                <c:pt idx="130">
                  <c:v>-50.17</c:v>
                </c:pt>
                <c:pt idx="131">
                  <c:v>46.459999999999994</c:v>
                </c:pt>
                <c:pt idx="132">
                  <c:v>70.650000000000006</c:v>
                </c:pt>
                <c:pt idx="133">
                  <c:v>-117.14999999999999</c:v>
                </c:pt>
                <c:pt idx="134">
                  <c:v>9.4699999999999989</c:v>
                </c:pt>
                <c:pt idx="135">
                  <c:v>-11.370000000000001</c:v>
                </c:pt>
                <c:pt idx="136">
                  <c:v>87.070000000000007</c:v>
                </c:pt>
                <c:pt idx="137">
                  <c:v>-88.22</c:v>
                </c:pt>
                <c:pt idx="138">
                  <c:v>256.74</c:v>
                </c:pt>
                <c:pt idx="139">
                  <c:v>-260.78999999999996</c:v>
                </c:pt>
                <c:pt idx="140">
                  <c:v>55.95</c:v>
                </c:pt>
                <c:pt idx="141">
                  <c:v>6.2000000000000028</c:v>
                </c:pt>
                <c:pt idx="142">
                  <c:v>420.6</c:v>
                </c:pt>
                <c:pt idx="143">
                  <c:v>-277.95000000000005</c:v>
                </c:pt>
                <c:pt idx="144">
                  <c:v>-113.21000000000001</c:v>
                </c:pt>
                <c:pt idx="145">
                  <c:v>697.66</c:v>
                </c:pt>
                <c:pt idx="146">
                  <c:v>-788.70999999999992</c:v>
                </c:pt>
                <c:pt idx="147">
                  <c:v>27.470000000000002</c:v>
                </c:pt>
                <c:pt idx="148">
                  <c:v>611.61</c:v>
                </c:pt>
                <c:pt idx="149">
                  <c:v>-586</c:v>
                </c:pt>
                <c:pt idx="150">
                  <c:v>139.41</c:v>
                </c:pt>
                <c:pt idx="151">
                  <c:v>-197.9</c:v>
                </c:pt>
                <c:pt idx="152">
                  <c:v>189.79000000000002</c:v>
                </c:pt>
                <c:pt idx="153">
                  <c:v>-177.51000000000002</c:v>
                </c:pt>
                <c:pt idx="154">
                  <c:v>-4.5600000000000005</c:v>
                </c:pt>
                <c:pt idx="155">
                  <c:v>407.29</c:v>
                </c:pt>
                <c:pt idx="156">
                  <c:v>90.68</c:v>
                </c:pt>
                <c:pt idx="157">
                  <c:v>-37.06</c:v>
                </c:pt>
                <c:pt idx="158">
                  <c:v>-468.55</c:v>
                </c:pt>
                <c:pt idx="159">
                  <c:v>498.52</c:v>
                </c:pt>
                <c:pt idx="160">
                  <c:v>-340.25</c:v>
                </c:pt>
                <c:pt idx="161">
                  <c:v>-156.23999999999998</c:v>
                </c:pt>
                <c:pt idx="162">
                  <c:v>-0.76000000000000068</c:v>
                </c:pt>
                <c:pt idx="163">
                  <c:v>21.46</c:v>
                </c:pt>
                <c:pt idx="164">
                  <c:v>-4.9400000000000013</c:v>
                </c:pt>
                <c:pt idx="165">
                  <c:v>199.49</c:v>
                </c:pt>
                <c:pt idx="166">
                  <c:v>60.400000000000006</c:v>
                </c:pt>
                <c:pt idx="167">
                  <c:v>-270.94</c:v>
                </c:pt>
                <c:pt idx="168">
                  <c:v>4.4700000000000006</c:v>
                </c:pt>
                <c:pt idx="169">
                  <c:v>561.19999999999993</c:v>
                </c:pt>
                <c:pt idx="170">
                  <c:v>-565.75</c:v>
                </c:pt>
                <c:pt idx="171">
                  <c:v>25.61</c:v>
                </c:pt>
                <c:pt idx="172">
                  <c:v>-12.190000000000001</c:v>
                </c:pt>
                <c:pt idx="173">
                  <c:v>488.37000000000006</c:v>
                </c:pt>
                <c:pt idx="174">
                  <c:v>-508.21000000000004</c:v>
                </c:pt>
                <c:pt idx="175">
                  <c:v>18.010000000000002</c:v>
                </c:pt>
                <c:pt idx="176">
                  <c:v>-5.9200000000000017</c:v>
                </c:pt>
                <c:pt idx="177">
                  <c:v>14.45</c:v>
                </c:pt>
                <c:pt idx="178">
                  <c:v>7.3999999999999986</c:v>
                </c:pt>
                <c:pt idx="179">
                  <c:v>-34.44</c:v>
                </c:pt>
                <c:pt idx="180">
                  <c:v>2.9099999999999997</c:v>
                </c:pt>
                <c:pt idx="181">
                  <c:v>336.41</c:v>
                </c:pt>
                <c:pt idx="182">
                  <c:v>-325.53000000000003</c:v>
                </c:pt>
                <c:pt idx="183">
                  <c:v>964.42000000000007</c:v>
                </c:pt>
                <c:pt idx="184">
                  <c:v>-945.73</c:v>
                </c:pt>
                <c:pt idx="185">
                  <c:v>-30.510000000000005</c:v>
                </c:pt>
                <c:pt idx="186">
                  <c:v>82.91</c:v>
                </c:pt>
                <c:pt idx="187">
                  <c:v>569.67999999999995</c:v>
                </c:pt>
                <c:pt idx="188">
                  <c:v>-656.81999999999994</c:v>
                </c:pt>
                <c:pt idx="189">
                  <c:v>25.95</c:v>
                </c:pt>
                <c:pt idx="190">
                  <c:v>96.23</c:v>
                </c:pt>
                <c:pt idx="191">
                  <c:v>2054.27</c:v>
                </c:pt>
                <c:pt idx="192">
                  <c:v>-2160.0600000000004</c:v>
                </c:pt>
                <c:pt idx="193">
                  <c:v>-1.0699999999999967</c:v>
                </c:pt>
                <c:pt idx="194">
                  <c:v>414.37</c:v>
                </c:pt>
                <c:pt idx="195">
                  <c:v>-421.99</c:v>
                </c:pt>
                <c:pt idx="196">
                  <c:v>-3.6400000000000006</c:v>
                </c:pt>
                <c:pt idx="197">
                  <c:v>21.48</c:v>
                </c:pt>
                <c:pt idx="198">
                  <c:v>-5.6900000000000013</c:v>
                </c:pt>
                <c:pt idx="199">
                  <c:v>817.19999999999993</c:v>
                </c:pt>
                <c:pt idx="200">
                  <c:v>-349.4</c:v>
                </c:pt>
                <c:pt idx="201">
                  <c:v>61.559999999999945</c:v>
                </c:pt>
                <c:pt idx="202">
                  <c:v>-382.50999999999993</c:v>
                </c:pt>
                <c:pt idx="203">
                  <c:v>-129.47000000000003</c:v>
                </c:pt>
                <c:pt idx="204">
                  <c:v>15.82</c:v>
                </c:pt>
                <c:pt idx="205">
                  <c:v>245.83</c:v>
                </c:pt>
                <c:pt idx="206">
                  <c:v>-268.89000000000004</c:v>
                </c:pt>
                <c:pt idx="207">
                  <c:v>-15.559999999999999</c:v>
                </c:pt>
                <c:pt idx="208">
                  <c:v>406.15</c:v>
                </c:pt>
                <c:pt idx="209">
                  <c:v>-409.89</c:v>
                </c:pt>
                <c:pt idx="210">
                  <c:v>7.370000000000001</c:v>
                </c:pt>
                <c:pt idx="211">
                  <c:v>6.48</c:v>
                </c:pt>
                <c:pt idx="212">
                  <c:v>-13.16</c:v>
                </c:pt>
                <c:pt idx="213">
                  <c:v>-8.8500000000000014</c:v>
                </c:pt>
                <c:pt idx="214">
                  <c:v>27.78</c:v>
                </c:pt>
                <c:pt idx="215">
                  <c:v>208.09</c:v>
                </c:pt>
                <c:pt idx="216">
                  <c:v>236.57999999999998</c:v>
                </c:pt>
                <c:pt idx="217">
                  <c:v>84.000000000000057</c:v>
                </c:pt>
                <c:pt idx="218">
                  <c:v>-552.70000000000005</c:v>
                </c:pt>
                <c:pt idx="219">
                  <c:v>5.36</c:v>
                </c:pt>
                <c:pt idx="220">
                  <c:v>-9.17</c:v>
                </c:pt>
                <c:pt idx="221">
                  <c:v>301.83</c:v>
                </c:pt>
                <c:pt idx="222">
                  <c:v>-108.89999999999998</c:v>
                </c:pt>
                <c:pt idx="223">
                  <c:v>-193.14</c:v>
                </c:pt>
                <c:pt idx="224">
                  <c:v>197.5</c:v>
                </c:pt>
                <c:pt idx="225">
                  <c:v>-154.29000000000002</c:v>
                </c:pt>
                <c:pt idx="226">
                  <c:v>-24.85</c:v>
                </c:pt>
                <c:pt idx="227">
                  <c:v>35.71</c:v>
                </c:pt>
                <c:pt idx="228">
                  <c:v>-14.46</c:v>
                </c:pt>
                <c:pt idx="229">
                  <c:v>-29.89</c:v>
                </c:pt>
                <c:pt idx="230">
                  <c:v>809.24</c:v>
                </c:pt>
                <c:pt idx="231">
                  <c:v>-717.58</c:v>
                </c:pt>
                <c:pt idx="232">
                  <c:v>324.98</c:v>
                </c:pt>
                <c:pt idx="233">
                  <c:v>-397.49</c:v>
                </c:pt>
                <c:pt idx="234">
                  <c:v>129.94</c:v>
                </c:pt>
                <c:pt idx="235">
                  <c:v>-142.57</c:v>
                </c:pt>
                <c:pt idx="236">
                  <c:v>-9.9400000000000013</c:v>
                </c:pt>
                <c:pt idx="237">
                  <c:v>8150.24</c:v>
                </c:pt>
                <c:pt idx="238">
                  <c:v>-7884.4699999999993</c:v>
                </c:pt>
                <c:pt idx="239">
                  <c:v>1465.04</c:v>
                </c:pt>
                <c:pt idx="240">
                  <c:v>-1708.6100000000001</c:v>
                </c:pt>
                <c:pt idx="241">
                  <c:v>145.68</c:v>
                </c:pt>
                <c:pt idx="242">
                  <c:v>-33.239999999999981</c:v>
                </c:pt>
                <c:pt idx="243">
                  <c:v>-93.390000000000015</c:v>
                </c:pt>
                <c:pt idx="244">
                  <c:v>-32.739999999999995</c:v>
                </c:pt>
                <c:pt idx="245">
                  <c:v>948.03000000000009</c:v>
                </c:pt>
                <c:pt idx="246">
                  <c:v>-784.5</c:v>
                </c:pt>
                <c:pt idx="247">
                  <c:v>-170.38</c:v>
                </c:pt>
                <c:pt idx="248">
                  <c:v>91.949999999999989</c:v>
                </c:pt>
                <c:pt idx="249">
                  <c:v>-97.74</c:v>
                </c:pt>
                <c:pt idx="250">
                  <c:v>352.37</c:v>
                </c:pt>
                <c:pt idx="251">
                  <c:v>-300.76</c:v>
                </c:pt>
                <c:pt idx="252">
                  <c:v>274.88</c:v>
                </c:pt>
                <c:pt idx="253">
                  <c:v>-291.14</c:v>
                </c:pt>
                <c:pt idx="254">
                  <c:v>299.55</c:v>
                </c:pt>
                <c:pt idx="255">
                  <c:v>-287.63</c:v>
                </c:pt>
                <c:pt idx="256">
                  <c:v>-32.429999999999993</c:v>
                </c:pt>
                <c:pt idx="257">
                  <c:v>-13.940000000000001</c:v>
                </c:pt>
                <c:pt idx="258">
                  <c:v>0.90000000000000036</c:v>
                </c:pt>
                <c:pt idx="259">
                  <c:v>2.7699999999999996</c:v>
                </c:pt>
                <c:pt idx="260">
                  <c:v>-1.2099999999999991</c:v>
                </c:pt>
                <c:pt idx="261">
                  <c:v>3050.6400000000003</c:v>
                </c:pt>
                <c:pt idx="262">
                  <c:v>-539.59000000000015</c:v>
                </c:pt>
                <c:pt idx="263">
                  <c:v>-1901.7800000000002</c:v>
                </c:pt>
                <c:pt idx="264">
                  <c:v>-124.27999999999997</c:v>
                </c:pt>
                <c:pt idx="265">
                  <c:v>-482.74</c:v>
                </c:pt>
                <c:pt idx="266">
                  <c:v>14.489999999999998</c:v>
                </c:pt>
                <c:pt idx="267">
                  <c:v>10.379999999999999</c:v>
                </c:pt>
                <c:pt idx="268">
                  <c:v>-29.569999999999997</c:v>
                </c:pt>
                <c:pt idx="269">
                  <c:v>1.71</c:v>
                </c:pt>
                <c:pt idx="270">
                  <c:v>323.36</c:v>
                </c:pt>
                <c:pt idx="271">
                  <c:v>-299.37</c:v>
                </c:pt>
                <c:pt idx="272">
                  <c:v>372.96000000000004</c:v>
                </c:pt>
                <c:pt idx="273">
                  <c:v>9044.42</c:v>
                </c:pt>
                <c:pt idx="274">
                  <c:v>-9436.7000000000007</c:v>
                </c:pt>
                <c:pt idx="275">
                  <c:v>21.159999999999997</c:v>
                </c:pt>
                <c:pt idx="276">
                  <c:v>266.39</c:v>
                </c:pt>
                <c:pt idx="277">
                  <c:v>-297.86</c:v>
                </c:pt>
                <c:pt idx="278">
                  <c:v>0.27</c:v>
                </c:pt>
                <c:pt idx="279">
                  <c:v>150.82</c:v>
                </c:pt>
                <c:pt idx="280">
                  <c:v>-152.34</c:v>
                </c:pt>
                <c:pt idx="281">
                  <c:v>256.8</c:v>
                </c:pt>
                <c:pt idx="282">
                  <c:v>-253.98</c:v>
                </c:pt>
                <c:pt idx="283">
                  <c:v>27.64</c:v>
                </c:pt>
                <c:pt idx="284">
                  <c:v>-27.029999999999998</c:v>
                </c:pt>
                <c:pt idx="285">
                  <c:v>-3.2</c:v>
                </c:pt>
                <c:pt idx="286">
                  <c:v>13.62</c:v>
                </c:pt>
                <c:pt idx="287">
                  <c:v>-4.9999999999998934E-2</c:v>
                </c:pt>
                <c:pt idx="288">
                  <c:v>371.71</c:v>
                </c:pt>
                <c:pt idx="289">
                  <c:v>-279.36</c:v>
                </c:pt>
                <c:pt idx="290">
                  <c:v>612.12</c:v>
                </c:pt>
                <c:pt idx="291">
                  <c:v>35.990000000000009</c:v>
                </c:pt>
                <c:pt idx="292">
                  <c:v>-743.99</c:v>
                </c:pt>
                <c:pt idx="293">
                  <c:v>-10.77</c:v>
                </c:pt>
                <c:pt idx="294">
                  <c:v>21.439999999999998</c:v>
                </c:pt>
                <c:pt idx="295">
                  <c:v>300.14</c:v>
                </c:pt>
                <c:pt idx="296">
                  <c:v>-319.39999999999998</c:v>
                </c:pt>
                <c:pt idx="297">
                  <c:v>16.22</c:v>
                </c:pt>
                <c:pt idx="298">
                  <c:v>-15.9</c:v>
                </c:pt>
                <c:pt idx="299">
                  <c:v>1996.31</c:v>
                </c:pt>
                <c:pt idx="300">
                  <c:v>-1988.9299999999998</c:v>
                </c:pt>
                <c:pt idx="301">
                  <c:v>109.36</c:v>
                </c:pt>
                <c:pt idx="302">
                  <c:v>-114.35</c:v>
                </c:pt>
                <c:pt idx="303">
                  <c:v>314.43</c:v>
                </c:pt>
                <c:pt idx="304">
                  <c:v>185.34000000000003</c:v>
                </c:pt>
                <c:pt idx="305">
                  <c:v>-501.96000000000004</c:v>
                </c:pt>
                <c:pt idx="306">
                  <c:v>5.36</c:v>
                </c:pt>
                <c:pt idx="307">
                  <c:v>15.21</c:v>
                </c:pt>
                <c:pt idx="308">
                  <c:v>188.42</c:v>
                </c:pt>
                <c:pt idx="309">
                  <c:v>45.53000000000003</c:v>
                </c:pt>
                <c:pt idx="310">
                  <c:v>2477.98</c:v>
                </c:pt>
                <c:pt idx="311">
                  <c:v>-2733.87</c:v>
                </c:pt>
                <c:pt idx="312">
                  <c:v>73.83</c:v>
                </c:pt>
                <c:pt idx="313">
                  <c:v>-59.97</c:v>
                </c:pt>
                <c:pt idx="314">
                  <c:v>72.59</c:v>
                </c:pt>
                <c:pt idx="315">
                  <c:v>1.1499999999999915</c:v>
                </c:pt>
                <c:pt idx="316">
                  <c:v>156.22</c:v>
                </c:pt>
                <c:pt idx="317">
                  <c:v>-208.91</c:v>
                </c:pt>
                <c:pt idx="318">
                  <c:v>-14.469999999999999</c:v>
                </c:pt>
                <c:pt idx="319">
                  <c:v>-9.65</c:v>
                </c:pt>
                <c:pt idx="320">
                  <c:v>12.81</c:v>
                </c:pt>
                <c:pt idx="321">
                  <c:v>48.980000000000004</c:v>
                </c:pt>
                <c:pt idx="322">
                  <c:v>608.96</c:v>
                </c:pt>
                <c:pt idx="323">
                  <c:v>-682.61</c:v>
                </c:pt>
                <c:pt idx="324">
                  <c:v>39.309999999999995</c:v>
                </c:pt>
                <c:pt idx="325">
                  <c:v>-36.07</c:v>
                </c:pt>
                <c:pt idx="326">
                  <c:v>8.73</c:v>
                </c:pt>
                <c:pt idx="327">
                  <c:v>2.8399999999999981</c:v>
                </c:pt>
                <c:pt idx="328">
                  <c:v>548.27</c:v>
                </c:pt>
                <c:pt idx="329">
                  <c:v>-500.98</c:v>
                </c:pt>
                <c:pt idx="330">
                  <c:v>472.35</c:v>
                </c:pt>
                <c:pt idx="331">
                  <c:v>-524.38</c:v>
                </c:pt>
                <c:pt idx="332">
                  <c:v>787.19999999999993</c:v>
                </c:pt>
                <c:pt idx="333">
                  <c:v>-132.26999999999998</c:v>
                </c:pt>
                <c:pt idx="334">
                  <c:v>231.31000000000006</c:v>
                </c:pt>
                <c:pt idx="335">
                  <c:v>-896.28000000000009</c:v>
                </c:pt>
                <c:pt idx="336">
                  <c:v>66.990000000000009</c:v>
                </c:pt>
                <c:pt idx="337">
                  <c:v>-46.610000000000007</c:v>
                </c:pt>
                <c:pt idx="338">
                  <c:v>241.13</c:v>
                </c:pt>
                <c:pt idx="339">
                  <c:v>-114.22</c:v>
                </c:pt>
                <c:pt idx="340">
                  <c:v>92.47</c:v>
                </c:pt>
                <c:pt idx="341">
                  <c:v>-190.89</c:v>
                </c:pt>
                <c:pt idx="342">
                  <c:v>-47.35</c:v>
                </c:pt>
                <c:pt idx="343">
                  <c:v>14.379999999999999</c:v>
                </c:pt>
                <c:pt idx="344">
                  <c:v>62.64</c:v>
                </c:pt>
                <c:pt idx="345">
                  <c:v>-43.150000000000006</c:v>
                </c:pt>
                <c:pt idx="346">
                  <c:v>31.740000000000009</c:v>
                </c:pt>
                <c:pt idx="347">
                  <c:v>-42.800000000000011</c:v>
                </c:pt>
                <c:pt idx="348">
                  <c:v>102.82</c:v>
                </c:pt>
                <c:pt idx="349">
                  <c:v>-115.93999999999998</c:v>
                </c:pt>
                <c:pt idx="350">
                  <c:v>-1.1099999999999994</c:v>
                </c:pt>
                <c:pt idx="351">
                  <c:v>9.9500000000000011</c:v>
                </c:pt>
                <c:pt idx="352">
                  <c:v>583.25</c:v>
                </c:pt>
                <c:pt idx="353">
                  <c:v>-567.1</c:v>
                </c:pt>
                <c:pt idx="354">
                  <c:v>41.540000000000006</c:v>
                </c:pt>
                <c:pt idx="355">
                  <c:v>-47.260000000000005</c:v>
                </c:pt>
                <c:pt idx="356">
                  <c:v>-2.8300000000000018</c:v>
                </c:pt>
                <c:pt idx="357">
                  <c:v>140.51000000000002</c:v>
                </c:pt>
                <c:pt idx="358">
                  <c:v>104.28999999999999</c:v>
                </c:pt>
                <c:pt idx="359">
                  <c:v>206.60000000000002</c:v>
                </c:pt>
                <c:pt idx="360">
                  <c:v>-472.78000000000003</c:v>
                </c:pt>
                <c:pt idx="361">
                  <c:v>59.35</c:v>
                </c:pt>
                <c:pt idx="362">
                  <c:v>-51.78</c:v>
                </c:pt>
                <c:pt idx="363">
                  <c:v>277.02000000000004</c:v>
                </c:pt>
                <c:pt idx="364">
                  <c:v>-283.27000000000004</c:v>
                </c:pt>
                <c:pt idx="365">
                  <c:v>415.52000000000004</c:v>
                </c:pt>
                <c:pt idx="366">
                  <c:v>-420.90000000000003</c:v>
                </c:pt>
                <c:pt idx="367">
                  <c:v>378.95</c:v>
                </c:pt>
                <c:pt idx="368">
                  <c:v>11.200000000000045</c:v>
                </c:pt>
                <c:pt idx="369">
                  <c:v>-172.3</c:v>
                </c:pt>
                <c:pt idx="370">
                  <c:v>61.079999999999984</c:v>
                </c:pt>
                <c:pt idx="371">
                  <c:v>-280.57</c:v>
                </c:pt>
                <c:pt idx="372">
                  <c:v>266.52999999999997</c:v>
                </c:pt>
                <c:pt idx="373">
                  <c:v>-258.52999999999997</c:v>
                </c:pt>
                <c:pt idx="374">
                  <c:v>-2.8199999999999994</c:v>
                </c:pt>
                <c:pt idx="375">
                  <c:v>7.39</c:v>
                </c:pt>
                <c:pt idx="376">
                  <c:v>9.1</c:v>
                </c:pt>
                <c:pt idx="377">
                  <c:v>-17.29</c:v>
                </c:pt>
                <c:pt idx="378">
                  <c:v>28.619999999999997</c:v>
                </c:pt>
                <c:pt idx="379">
                  <c:v>-28.909999999999997</c:v>
                </c:pt>
                <c:pt idx="380">
                  <c:v>149.47</c:v>
                </c:pt>
                <c:pt idx="381">
                  <c:v>-43.240000000000009</c:v>
                </c:pt>
                <c:pt idx="382">
                  <c:v>534.11999999999989</c:v>
                </c:pt>
                <c:pt idx="383">
                  <c:v>-493.65</c:v>
                </c:pt>
                <c:pt idx="384">
                  <c:v>44.099999999999994</c:v>
                </c:pt>
                <c:pt idx="385">
                  <c:v>-52.75</c:v>
                </c:pt>
                <c:pt idx="386">
                  <c:v>-127.47</c:v>
                </c:pt>
                <c:pt idx="387">
                  <c:v>8.5300000000000011</c:v>
                </c:pt>
                <c:pt idx="388">
                  <c:v>-22.61</c:v>
                </c:pt>
                <c:pt idx="389">
                  <c:v>1216.1199999999999</c:v>
                </c:pt>
                <c:pt idx="390">
                  <c:v>-1212.3499999999999</c:v>
                </c:pt>
                <c:pt idx="391">
                  <c:v>9.9199999999999982</c:v>
                </c:pt>
                <c:pt idx="392">
                  <c:v>-9.5399999999999991</c:v>
                </c:pt>
                <c:pt idx="393">
                  <c:v>12.780000000000001</c:v>
                </c:pt>
                <c:pt idx="394">
                  <c:v>44.870000000000005</c:v>
                </c:pt>
                <c:pt idx="395">
                  <c:v>934.89</c:v>
                </c:pt>
                <c:pt idx="396">
                  <c:v>-986.20999999999992</c:v>
                </c:pt>
                <c:pt idx="397">
                  <c:v>2795.1</c:v>
                </c:pt>
                <c:pt idx="398">
                  <c:v>-2761.39</c:v>
                </c:pt>
                <c:pt idx="399">
                  <c:v>628.15</c:v>
                </c:pt>
                <c:pt idx="400">
                  <c:v>-672.39</c:v>
                </c:pt>
                <c:pt idx="401">
                  <c:v>55.870000000000005</c:v>
                </c:pt>
                <c:pt idx="402">
                  <c:v>-41.58</c:v>
                </c:pt>
                <c:pt idx="403">
                  <c:v>23.470000000000002</c:v>
                </c:pt>
                <c:pt idx="404">
                  <c:v>-13.590000000000003</c:v>
                </c:pt>
                <c:pt idx="405">
                  <c:v>453.5</c:v>
                </c:pt>
                <c:pt idx="406">
                  <c:v>-454.59999999999997</c:v>
                </c:pt>
                <c:pt idx="407">
                  <c:v>383.19</c:v>
                </c:pt>
                <c:pt idx="408">
                  <c:v>-394.22</c:v>
                </c:pt>
                <c:pt idx="409">
                  <c:v>200.26000000000002</c:v>
                </c:pt>
                <c:pt idx="410">
                  <c:v>-178.96</c:v>
                </c:pt>
                <c:pt idx="411">
                  <c:v>-24.759999999999998</c:v>
                </c:pt>
                <c:pt idx="412">
                  <c:v>-5.8500000000000005</c:v>
                </c:pt>
                <c:pt idx="413">
                  <c:v>29.909999999999997</c:v>
                </c:pt>
                <c:pt idx="414">
                  <c:v>-10.489999999999998</c:v>
                </c:pt>
                <c:pt idx="415">
                  <c:v>35.61</c:v>
                </c:pt>
                <c:pt idx="416">
                  <c:v>-51.75</c:v>
                </c:pt>
                <c:pt idx="417">
                  <c:v>12.56</c:v>
                </c:pt>
                <c:pt idx="418">
                  <c:v>-9.9500000000000011</c:v>
                </c:pt>
                <c:pt idx="419">
                  <c:v>225.99</c:v>
                </c:pt>
                <c:pt idx="420">
                  <c:v>-26.77000000000001</c:v>
                </c:pt>
                <c:pt idx="421">
                  <c:v>-116.02</c:v>
                </c:pt>
                <c:pt idx="422">
                  <c:v>-90.79</c:v>
                </c:pt>
                <c:pt idx="423">
                  <c:v>1.9499999999999997</c:v>
                </c:pt>
                <c:pt idx="424">
                  <c:v>-2.4699999999999998</c:v>
                </c:pt>
                <c:pt idx="425">
                  <c:v>32.03</c:v>
                </c:pt>
                <c:pt idx="426">
                  <c:v>-25.370000000000005</c:v>
                </c:pt>
                <c:pt idx="427">
                  <c:v>-1.0099999999999998</c:v>
                </c:pt>
                <c:pt idx="428">
                  <c:v>32.15</c:v>
                </c:pt>
                <c:pt idx="429">
                  <c:v>723.20999999999992</c:v>
                </c:pt>
                <c:pt idx="430">
                  <c:v>-649.01</c:v>
                </c:pt>
                <c:pt idx="431">
                  <c:v>-78.7</c:v>
                </c:pt>
                <c:pt idx="432">
                  <c:v>20.78</c:v>
                </c:pt>
                <c:pt idx="433">
                  <c:v>263.17</c:v>
                </c:pt>
                <c:pt idx="434">
                  <c:v>-310.87</c:v>
                </c:pt>
                <c:pt idx="435">
                  <c:v>314.97999999999996</c:v>
                </c:pt>
                <c:pt idx="436">
                  <c:v>-308.96999999999997</c:v>
                </c:pt>
                <c:pt idx="437">
                  <c:v>17.86</c:v>
                </c:pt>
                <c:pt idx="438">
                  <c:v>-29.48</c:v>
                </c:pt>
                <c:pt idx="439">
                  <c:v>1100.98</c:v>
                </c:pt>
                <c:pt idx="440">
                  <c:v>-1085.48</c:v>
                </c:pt>
                <c:pt idx="441">
                  <c:v>46.019999999999996</c:v>
                </c:pt>
                <c:pt idx="442">
                  <c:v>66.89</c:v>
                </c:pt>
                <c:pt idx="443">
                  <c:v>-113.5</c:v>
                </c:pt>
                <c:pt idx="444">
                  <c:v>105.97999999999999</c:v>
                </c:pt>
                <c:pt idx="445">
                  <c:v>82.929999999999993</c:v>
                </c:pt>
                <c:pt idx="446">
                  <c:v>-202.31</c:v>
                </c:pt>
                <c:pt idx="447">
                  <c:v>3.6499999999999995</c:v>
                </c:pt>
                <c:pt idx="448">
                  <c:v>592.44999999999993</c:v>
                </c:pt>
                <c:pt idx="449">
                  <c:v>-568.53</c:v>
                </c:pt>
                <c:pt idx="450">
                  <c:v>-2.9500000000000028</c:v>
                </c:pt>
                <c:pt idx="451">
                  <c:v>-25.07</c:v>
                </c:pt>
                <c:pt idx="452">
                  <c:v>20.21</c:v>
                </c:pt>
                <c:pt idx="453">
                  <c:v>95.57</c:v>
                </c:pt>
                <c:pt idx="454">
                  <c:v>-81.41</c:v>
                </c:pt>
                <c:pt idx="455">
                  <c:v>-30.29</c:v>
                </c:pt>
                <c:pt idx="456">
                  <c:v>1.0899999999999999</c:v>
                </c:pt>
                <c:pt idx="457">
                  <c:v>2.9000000000000004</c:v>
                </c:pt>
                <c:pt idx="458">
                  <c:v>205.15</c:v>
                </c:pt>
                <c:pt idx="459">
                  <c:v>111.26000000000002</c:v>
                </c:pt>
                <c:pt idx="460">
                  <c:v>-327.18</c:v>
                </c:pt>
                <c:pt idx="461">
                  <c:v>45.81</c:v>
                </c:pt>
                <c:pt idx="462">
                  <c:v>-18.41</c:v>
                </c:pt>
                <c:pt idx="463">
                  <c:v>18.510000000000002</c:v>
                </c:pt>
                <c:pt idx="464">
                  <c:v>1.6599999999999966</c:v>
                </c:pt>
                <c:pt idx="465">
                  <c:v>-38.769999999999996</c:v>
                </c:pt>
                <c:pt idx="466">
                  <c:v>387.96</c:v>
                </c:pt>
                <c:pt idx="467">
                  <c:v>-391.51</c:v>
                </c:pt>
                <c:pt idx="468">
                  <c:v>1345.49</c:v>
                </c:pt>
                <c:pt idx="469">
                  <c:v>-1320.49</c:v>
                </c:pt>
                <c:pt idx="470">
                  <c:v>7.730000000000004</c:v>
                </c:pt>
                <c:pt idx="471">
                  <c:v>215.08</c:v>
                </c:pt>
                <c:pt idx="472">
                  <c:v>-152.80000000000001</c:v>
                </c:pt>
                <c:pt idx="473">
                  <c:v>97.53</c:v>
                </c:pt>
                <c:pt idx="474">
                  <c:v>-185.38</c:v>
                </c:pt>
                <c:pt idx="475">
                  <c:v>-1.7200000000000006</c:v>
                </c:pt>
                <c:pt idx="476">
                  <c:v>40.369999999999997</c:v>
                </c:pt>
                <c:pt idx="477">
                  <c:v>-19.82</c:v>
                </c:pt>
                <c:pt idx="478">
                  <c:v>-4.59</c:v>
                </c:pt>
                <c:pt idx="479">
                  <c:v>121.41000000000001</c:v>
                </c:pt>
                <c:pt idx="480">
                  <c:v>-146.91000000000003</c:v>
                </c:pt>
                <c:pt idx="481">
                  <c:v>15.490000000000002</c:v>
                </c:pt>
                <c:pt idx="482">
                  <c:v>651.9</c:v>
                </c:pt>
                <c:pt idx="483">
                  <c:v>-661.12</c:v>
                </c:pt>
                <c:pt idx="484">
                  <c:v>-3.4700000000000006</c:v>
                </c:pt>
                <c:pt idx="485">
                  <c:v>-0.26999999999999957</c:v>
                </c:pt>
                <c:pt idx="486">
                  <c:v>0.53999999999999915</c:v>
                </c:pt>
                <c:pt idx="487">
                  <c:v>474.28000000000003</c:v>
                </c:pt>
                <c:pt idx="488">
                  <c:v>-459.63</c:v>
                </c:pt>
                <c:pt idx="489">
                  <c:v>18.939999999999998</c:v>
                </c:pt>
                <c:pt idx="490">
                  <c:v>1.5600000000000023</c:v>
                </c:pt>
                <c:pt idx="491">
                  <c:v>94.02</c:v>
                </c:pt>
                <c:pt idx="492">
                  <c:v>564.45000000000005</c:v>
                </c:pt>
                <c:pt idx="493">
                  <c:v>-559.77</c:v>
                </c:pt>
                <c:pt idx="494">
                  <c:v>-60.850000000000009</c:v>
                </c:pt>
                <c:pt idx="495">
                  <c:v>-23.729999999999997</c:v>
                </c:pt>
                <c:pt idx="496">
                  <c:v>1173.07</c:v>
                </c:pt>
                <c:pt idx="497">
                  <c:v>-1132.3899999999999</c:v>
                </c:pt>
                <c:pt idx="498">
                  <c:v>-85.88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D-4DC9-A811-8E9D7FB41FD9}"/>
            </c:ext>
          </c:extLst>
        </c:ser>
        <c:ser>
          <c:idx val="1"/>
          <c:order val="1"/>
          <c:tx>
            <c:strRef>
              <c:f>Planilha1!$U$1</c:f>
              <c:strCache>
                <c:ptCount val="1"/>
                <c:pt idx="0">
                  <c:v>aceleração das vendas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Planilha1!$C$2:$C$2324</c:f>
              <c:numCache>
                <c:formatCode>m/d/yyyy</c:formatCode>
                <c:ptCount val="2323"/>
                <c:pt idx="0">
                  <c:v>41431</c:v>
                </c:pt>
                <c:pt idx="1">
                  <c:v>41432</c:v>
                </c:pt>
                <c:pt idx="2">
                  <c:v>41432</c:v>
                </c:pt>
                <c:pt idx="3">
                  <c:v>41432</c:v>
                </c:pt>
                <c:pt idx="4">
                  <c:v>41436</c:v>
                </c:pt>
                <c:pt idx="5">
                  <c:v>41436</c:v>
                </c:pt>
                <c:pt idx="6">
                  <c:v>41437</c:v>
                </c:pt>
                <c:pt idx="7">
                  <c:v>41437</c:v>
                </c:pt>
                <c:pt idx="8">
                  <c:v>41450</c:v>
                </c:pt>
                <c:pt idx="9">
                  <c:v>41450</c:v>
                </c:pt>
                <c:pt idx="10">
                  <c:v>41450</c:v>
                </c:pt>
                <c:pt idx="11">
                  <c:v>41450</c:v>
                </c:pt>
                <c:pt idx="12">
                  <c:v>41450</c:v>
                </c:pt>
                <c:pt idx="13">
                  <c:v>41450</c:v>
                </c:pt>
                <c:pt idx="14">
                  <c:v>41450</c:v>
                </c:pt>
                <c:pt idx="15">
                  <c:v>41450</c:v>
                </c:pt>
                <c:pt idx="16">
                  <c:v>41451</c:v>
                </c:pt>
                <c:pt idx="17">
                  <c:v>41453</c:v>
                </c:pt>
                <c:pt idx="18">
                  <c:v>41453</c:v>
                </c:pt>
                <c:pt idx="19">
                  <c:v>41459</c:v>
                </c:pt>
                <c:pt idx="20">
                  <c:v>41459</c:v>
                </c:pt>
                <c:pt idx="21">
                  <c:v>41458</c:v>
                </c:pt>
                <c:pt idx="22">
                  <c:v>41465</c:v>
                </c:pt>
                <c:pt idx="23">
                  <c:v>41470</c:v>
                </c:pt>
                <c:pt idx="24">
                  <c:v>41470</c:v>
                </c:pt>
                <c:pt idx="25">
                  <c:v>41470</c:v>
                </c:pt>
                <c:pt idx="26">
                  <c:v>41470</c:v>
                </c:pt>
                <c:pt idx="27">
                  <c:v>41470</c:v>
                </c:pt>
                <c:pt idx="28">
                  <c:v>41470</c:v>
                </c:pt>
                <c:pt idx="29">
                  <c:v>41474</c:v>
                </c:pt>
                <c:pt idx="30">
                  <c:v>41476</c:v>
                </c:pt>
                <c:pt idx="31">
                  <c:v>41476</c:v>
                </c:pt>
                <c:pt idx="32">
                  <c:v>41479</c:v>
                </c:pt>
                <c:pt idx="33">
                  <c:v>41473</c:v>
                </c:pt>
                <c:pt idx="34">
                  <c:v>41479</c:v>
                </c:pt>
                <c:pt idx="35">
                  <c:v>41481</c:v>
                </c:pt>
                <c:pt idx="36">
                  <c:v>41481</c:v>
                </c:pt>
                <c:pt idx="37">
                  <c:v>41480</c:v>
                </c:pt>
                <c:pt idx="38">
                  <c:v>41482</c:v>
                </c:pt>
                <c:pt idx="39">
                  <c:v>41482</c:v>
                </c:pt>
                <c:pt idx="40">
                  <c:v>41488</c:v>
                </c:pt>
                <c:pt idx="41">
                  <c:v>41488</c:v>
                </c:pt>
                <c:pt idx="42">
                  <c:v>41488</c:v>
                </c:pt>
                <c:pt idx="43">
                  <c:v>41488</c:v>
                </c:pt>
                <c:pt idx="44">
                  <c:v>41488</c:v>
                </c:pt>
                <c:pt idx="45">
                  <c:v>41488</c:v>
                </c:pt>
                <c:pt idx="46">
                  <c:v>41490</c:v>
                </c:pt>
                <c:pt idx="47">
                  <c:v>41490</c:v>
                </c:pt>
                <c:pt idx="48">
                  <c:v>41490</c:v>
                </c:pt>
                <c:pt idx="49">
                  <c:v>41497</c:v>
                </c:pt>
                <c:pt idx="50">
                  <c:v>41500</c:v>
                </c:pt>
                <c:pt idx="51">
                  <c:v>41500</c:v>
                </c:pt>
                <c:pt idx="52">
                  <c:v>41507</c:v>
                </c:pt>
                <c:pt idx="53">
                  <c:v>41507</c:v>
                </c:pt>
                <c:pt idx="54">
                  <c:v>41507</c:v>
                </c:pt>
                <c:pt idx="55">
                  <c:v>41507</c:v>
                </c:pt>
                <c:pt idx="56">
                  <c:v>41507</c:v>
                </c:pt>
                <c:pt idx="57">
                  <c:v>41500</c:v>
                </c:pt>
                <c:pt idx="58">
                  <c:v>41500</c:v>
                </c:pt>
                <c:pt idx="59">
                  <c:v>41500</c:v>
                </c:pt>
                <c:pt idx="60">
                  <c:v>41505</c:v>
                </c:pt>
                <c:pt idx="61">
                  <c:v>41516</c:v>
                </c:pt>
                <c:pt idx="62">
                  <c:v>41516</c:v>
                </c:pt>
                <c:pt idx="63">
                  <c:v>41516</c:v>
                </c:pt>
                <c:pt idx="64">
                  <c:v>41519</c:v>
                </c:pt>
                <c:pt idx="65">
                  <c:v>41515</c:v>
                </c:pt>
                <c:pt idx="66">
                  <c:v>41515</c:v>
                </c:pt>
                <c:pt idx="67">
                  <c:v>41515</c:v>
                </c:pt>
                <c:pt idx="68">
                  <c:v>41518</c:v>
                </c:pt>
                <c:pt idx="69">
                  <c:v>41518</c:v>
                </c:pt>
                <c:pt idx="70">
                  <c:v>41520</c:v>
                </c:pt>
                <c:pt idx="71">
                  <c:v>41520</c:v>
                </c:pt>
                <c:pt idx="72">
                  <c:v>41523</c:v>
                </c:pt>
                <c:pt idx="73">
                  <c:v>41523</c:v>
                </c:pt>
                <c:pt idx="74">
                  <c:v>41521</c:v>
                </c:pt>
                <c:pt idx="75">
                  <c:v>41521</c:v>
                </c:pt>
                <c:pt idx="76">
                  <c:v>41521</c:v>
                </c:pt>
                <c:pt idx="77">
                  <c:v>41521</c:v>
                </c:pt>
                <c:pt idx="78">
                  <c:v>41521</c:v>
                </c:pt>
                <c:pt idx="79">
                  <c:v>41521</c:v>
                </c:pt>
                <c:pt idx="80">
                  <c:v>41530</c:v>
                </c:pt>
                <c:pt idx="81">
                  <c:v>41531</c:v>
                </c:pt>
                <c:pt idx="82">
                  <c:v>41536</c:v>
                </c:pt>
                <c:pt idx="83">
                  <c:v>41536</c:v>
                </c:pt>
                <c:pt idx="84">
                  <c:v>41536</c:v>
                </c:pt>
                <c:pt idx="85">
                  <c:v>41536</c:v>
                </c:pt>
                <c:pt idx="86">
                  <c:v>41536</c:v>
                </c:pt>
                <c:pt idx="87">
                  <c:v>41536</c:v>
                </c:pt>
                <c:pt idx="88">
                  <c:v>41536</c:v>
                </c:pt>
                <c:pt idx="89">
                  <c:v>41543</c:v>
                </c:pt>
                <c:pt idx="90">
                  <c:v>41543</c:v>
                </c:pt>
                <c:pt idx="91">
                  <c:v>41549</c:v>
                </c:pt>
                <c:pt idx="92">
                  <c:v>41552</c:v>
                </c:pt>
                <c:pt idx="93">
                  <c:v>41549</c:v>
                </c:pt>
                <c:pt idx="94">
                  <c:v>41549</c:v>
                </c:pt>
                <c:pt idx="95">
                  <c:v>41554</c:v>
                </c:pt>
                <c:pt idx="96">
                  <c:v>41552</c:v>
                </c:pt>
                <c:pt idx="97">
                  <c:v>41559</c:v>
                </c:pt>
                <c:pt idx="98">
                  <c:v>41559</c:v>
                </c:pt>
                <c:pt idx="99">
                  <c:v>41560</c:v>
                </c:pt>
                <c:pt idx="100">
                  <c:v>41560</c:v>
                </c:pt>
                <c:pt idx="101">
                  <c:v>41560</c:v>
                </c:pt>
                <c:pt idx="102">
                  <c:v>41561</c:v>
                </c:pt>
                <c:pt idx="103">
                  <c:v>41560</c:v>
                </c:pt>
                <c:pt idx="104">
                  <c:v>41559</c:v>
                </c:pt>
                <c:pt idx="105">
                  <c:v>41565</c:v>
                </c:pt>
                <c:pt idx="106">
                  <c:v>41566</c:v>
                </c:pt>
                <c:pt idx="107">
                  <c:v>41567</c:v>
                </c:pt>
                <c:pt idx="108">
                  <c:v>41566</c:v>
                </c:pt>
                <c:pt idx="109">
                  <c:v>41566</c:v>
                </c:pt>
                <c:pt idx="110">
                  <c:v>41566</c:v>
                </c:pt>
                <c:pt idx="111">
                  <c:v>41566</c:v>
                </c:pt>
                <c:pt idx="112">
                  <c:v>41567</c:v>
                </c:pt>
                <c:pt idx="113">
                  <c:v>41567</c:v>
                </c:pt>
                <c:pt idx="114">
                  <c:v>41567</c:v>
                </c:pt>
                <c:pt idx="115">
                  <c:v>41567</c:v>
                </c:pt>
                <c:pt idx="116">
                  <c:v>41573</c:v>
                </c:pt>
                <c:pt idx="117">
                  <c:v>41573</c:v>
                </c:pt>
                <c:pt idx="118">
                  <c:v>41575</c:v>
                </c:pt>
                <c:pt idx="119">
                  <c:v>41575</c:v>
                </c:pt>
                <c:pt idx="120">
                  <c:v>41575</c:v>
                </c:pt>
                <c:pt idx="121">
                  <c:v>41574</c:v>
                </c:pt>
                <c:pt idx="122">
                  <c:v>41580</c:v>
                </c:pt>
                <c:pt idx="123">
                  <c:v>41578</c:v>
                </c:pt>
                <c:pt idx="124">
                  <c:v>41581</c:v>
                </c:pt>
                <c:pt idx="125">
                  <c:v>41581</c:v>
                </c:pt>
                <c:pt idx="126">
                  <c:v>41581</c:v>
                </c:pt>
                <c:pt idx="127">
                  <c:v>41581</c:v>
                </c:pt>
                <c:pt idx="128">
                  <c:v>41581</c:v>
                </c:pt>
                <c:pt idx="129">
                  <c:v>41581</c:v>
                </c:pt>
                <c:pt idx="130">
                  <c:v>41581</c:v>
                </c:pt>
                <c:pt idx="131">
                  <c:v>41581</c:v>
                </c:pt>
                <c:pt idx="132">
                  <c:v>41581</c:v>
                </c:pt>
                <c:pt idx="133">
                  <c:v>41581</c:v>
                </c:pt>
                <c:pt idx="134">
                  <c:v>41582</c:v>
                </c:pt>
                <c:pt idx="135">
                  <c:v>41587</c:v>
                </c:pt>
                <c:pt idx="136">
                  <c:v>41587</c:v>
                </c:pt>
                <c:pt idx="137">
                  <c:v>41585</c:v>
                </c:pt>
                <c:pt idx="138">
                  <c:v>41585</c:v>
                </c:pt>
                <c:pt idx="139">
                  <c:v>41586</c:v>
                </c:pt>
                <c:pt idx="140">
                  <c:v>41588</c:v>
                </c:pt>
                <c:pt idx="141">
                  <c:v>41588</c:v>
                </c:pt>
                <c:pt idx="142">
                  <c:v>41588</c:v>
                </c:pt>
                <c:pt idx="143">
                  <c:v>41590</c:v>
                </c:pt>
                <c:pt idx="144">
                  <c:v>41595</c:v>
                </c:pt>
                <c:pt idx="145">
                  <c:v>41596</c:v>
                </c:pt>
                <c:pt idx="146">
                  <c:v>41596</c:v>
                </c:pt>
                <c:pt idx="147">
                  <c:v>41596</c:v>
                </c:pt>
                <c:pt idx="148">
                  <c:v>41590</c:v>
                </c:pt>
                <c:pt idx="149">
                  <c:v>41597</c:v>
                </c:pt>
                <c:pt idx="150">
                  <c:v>41595</c:v>
                </c:pt>
                <c:pt idx="151">
                  <c:v>41599</c:v>
                </c:pt>
                <c:pt idx="152">
                  <c:v>41599</c:v>
                </c:pt>
                <c:pt idx="153">
                  <c:v>41599</c:v>
                </c:pt>
                <c:pt idx="154">
                  <c:v>41599</c:v>
                </c:pt>
                <c:pt idx="155">
                  <c:v>41599</c:v>
                </c:pt>
                <c:pt idx="156">
                  <c:v>41599</c:v>
                </c:pt>
                <c:pt idx="157">
                  <c:v>41599</c:v>
                </c:pt>
                <c:pt idx="158">
                  <c:v>41602</c:v>
                </c:pt>
                <c:pt idx="159">
                  <c:v>41602</c:v>
                </c:pt>
                <c:pt idx="160">
                  <c:v>41599</c:v>
                </c:pt>
                <c:pt idx="161">
                  <c:v>41599</c:v>
                </c:pt>
                <c:pt idx="162">
                  <c:v>41609</c:v>
                </c:pt>
                <c:pt idx="163">
                  <c:v>41607</c:v>
                </c:pt>
                <c:pt idx="164">
                  <c:v>41609</c:v>
                </c:pt>
                <c:pt idx="165">
                  <c:v>41609</c:v>
                </c:pt>
                <c:pt idx="166">
                  <c:v>41610</c:v>
                </c:pt>
                <c:pt idx="167">
                  <c:v>41610</c:v>
                </c:pt>
                <c:pt idx="168">
                  <c:v>41620</c:v>
                </c:pt>
                <c:pt idx="169">
                  <c:v>41620</c:v>
                </c:pt>
                <c:pt idx="170">
                  <c:v>41619</c:v>
                </c:pt>
                <c:pt idx="171">
                  <c:v>41619</c:v>
                </c:pt>
                <c:pt idx="172">
                  <c:v>41620</c:v>
                </c:pt>
                <c:pt idx="173">
                  <c:v>41620</c:v>
                </c:pt>
                <c:pt idx="174">
                  <c:v>41621</c:v>
                </c:pt>
                <c:pt idx="175">
                  <c:v>41621</c:v>
                </c:pt>
                <c:pt idx="176">
                  <c:v>41621</c:v>
                </c:pt>
                <c:pt idx="177">
                  <c:v>41621</c:v>
                </c:pt>
                <c:pt idx="178">
                  <c:v>41625</c:v>
                </c:pt>
                <c:pt idx="179">
                  <c:v>41625</c:v>
                </c:pt>
                <c:pt idx="180">
                  <c:v>41624</c:v>
                </c:pt>
                <c:pt idx="181">
                  <c:v>41624</c:v>
                </c:pt>
                <c:pt idx="182">
                  <c:v>41629</c:v>
                </c:pt>
                <c:pt idx="183">
                  <c:v>41629</c:v>
                </c:pt>
                <c:pt idx="184">
                  <c:v>41629</c:v>
                </c:pt>
                <c:pt idx="185">
                  <c:v>41632</c:v>
                </c:pt>
                <c:pt idx="186">
                  <c:v>41630</c:v>
                </c:pt>
                <c:pt idx="187">
                  <c:v>41630</c:v>
                </c:pt>
                <c:pt idx="188">
                  <c:v>41630</c:v>
                </c:pt>
                <c:pt idx="189">
                  <c:v>41630</c:v>
                </c:pt>
                <c:pt idx="190">
                  <c:v>41629</c:v>
                </c:pt>
                <c:pt idx="191">
                  <c:v>41635</c:v>
                </c:pt>
                <c:pt idx="192">
                  <c:v>41635</c:v>
                </c:pt>
                <c:pt idx="193">
                  <c:v>41635</c:v>
                </c:pt>
                <c:pt idx="194">
                  <c:v>41635</c:v>
                </c:pt>
                <c:pt idx="195">
                  <c:v>41635</c:v>
                </c:pt>
                <c:pt idx="196">
                  <c:v>41635</c:v>
                </c:pt>
                <c:pt idx="197">
                  <c:v>41635</c:v>
                </c:pt>
                <c:pt idx="198">
                  <c:v>41644</c:v>
                </c:pt>
                <c:pt idx="199">
                  <c:v>41644</c:v>
                </c:pt>
                <c:pt idx="200">
                  <c:v>41644</c:v>
                </c:pt>
                <c:pt idx="201">
                  <c:v>41648</c:v>
                </c:pt>
                <c:pt idx="202">
                  <c:v>41648</c:v>
                </c:pt>
                <c:pt idx="203">
                  <c:v>41648</c:v>
                </c:pt>
                <c:pt idx="204">
                  <c:v>41648</c:v>
                </c:pt>
                <c:pt idx="205">
                  <c:v>41648</c:v>
                </c:pt>
                <c:pt idx="206">
                  <c:v>41648</c:v>
                </c:pt>
                <c:pt idx="207">
                  <c:v>41654</c:v>
                </c:pt>
                <c:pt idx="208">
                  <c:v>41659</c:v>
                </c:pt>
                <c:pt idx="209">
                  <c:v>41661</c:v>
                </c:pt>
                <c:pt idx="210">
                  <c:v>41661</c:v>
                </c:pt>
                <c:pt idx="211">
                  <c:v>41664</c:v>
                </c:pt>
                <c:pt idx="212">
                  <c:v>41665</c:v>
                </c:pt>
                <c:pt idx="213">
                  <c:v>41665</c:v>
                </c:pt>
                <c:pt idx="214">
                  <c:v>41671</c:v>
                </c:pt>
                <c:pt idx="215">
                  <c:v>41671</c:v>
                </c:pt>
                <c:pt idx="216">
                  <c:v>41674</c:v>
                </c:pt>
                <c:pt idx="217">
                  <c:v>41675</c:v>
                </c:pt>
                <c:pt idx="218">
                  <c:v>41674</c:v>
                </c:pt>
                <c:pt idx="219">
                  <c:v>41671</c:v>
                </c:pt>
                <c:pt idx="220">
                  <c:v>41681</c:v>
                </c:pt>
                <c:pt idx="221">
                  <c:v>41681</c:v>
                </c:pt>
                <c:pt idx="222">
                  <c:v>41681</c:v>
                </c:pt>
                <c:pt idx="223">
                  <c:v>41677</c:v>
                </c:pt>
                <c:pt idx="224">
                  <c:v>41677</c:v>
                </c:pt>
                <c:pt idx="225">
                  <c:v>41677</c:v>
                </c:pt>
                <c:pt idx="226">
                  <c:v>41677</c:v>
                </c:pt>
                <c:pt idx="227">
                  <c:v>41677</c:v>
                </c:pt>
                <c:pt idx="228">
                  <c:v>41679</c:v>
                </c:pt>
                <c:pt idx="229">
                  <c:v>41679</c:v>
                </c:pt>
                <c:pt idx="230">
                  <c:v>41679</c:v>
                </c:pt>
                <c:pt idx="231">
                  <c:v>41679</c:v>
                </c:pt>
                <c:pt idx="232">
                  <c:v>41679</c:v>
                </c:pt>
                <c:pt idx="233">
                  <c:v>41680</c:v>
                </c:pt>
                <c:pt idx="234">
                  <c:v>41680</c:v>
                </c:pt>
                <c:pt idx="235">
                  <c:v>41680</c:v>
                </c:pt>
                <c:pt idx="236">
                  <c:v>41680</c:v>
                </c:pt>
                <c:pt idx="237">
                  <c:v>41679</c:v>
                </c:pt>
                <c:pt idx="238">
                  <c:v>41679</c:v>
                </c:pt>
                <c:pt idx="239">
                  <c:v>41679</c:v>
                </c:pt>
                <c:pt idx="240">
                  <c:v>41679</c:v>
                </c:pt>
                <c:pt idx="241">
                  <c:v>41679</c:v>
                </c:pt>
                <c:pt idx="242">
                  <c:v>41679</c:v>
                </c:pt>
                <c:pt idx="243">
                  <c:v>41679</c:v>
                </c:pt>
                <c:pt idx="244">
                  <c:v>41680</c:v>
                </c:pt>
                <c:pt idx="245">
                  <c:v>41682</c:v>
                </c:pt>
                <c:pt idx="246">
                  <c:v>41682</c:v>
                </c:pt>
                <c:pt idx="247">
                  <c:v>41682</c:v>
                </c:pt>
                <c:pt idx="248">
                  <c:v>41681</c:v>
                </c:pt>
                <c:pt idx="249">
                  <c:v>41682</c:v>
                </c:pt>
                <c:pt idx="250">
                  <c:v>41683</c:v>
                </c:pt>
                <c:pt idx="251">
                  <c:v>41686</c:v>
                </c:pt>
                <c:pt idx="252">
                  <c:v>41686</c:v>
                </c:pt>
                <c:pt idx="253">
                  <c:v>41686</c:v>
                </c:pt>
                <c:pt idx="254">
                  <c:v>41686</c:v>
                </c:pt>
                <c:pt idx="255">
                  <c:v>41684</c:v>
                </c:pt>
                <c:pt idx="256">
                  <c:v>41686</c:v>
                </c:pt>
                <c:pt idx="257">
                  <c:v>41686</c:v>
                </c:pt>
                <c:pt idx="258">
                  <c:v>41685</c:v>
                </c:pt>
                <c:pt idx="259">
                  <c:v>41685</c:v>
                </c:pt>
                <c:pt idx="260">
                  <c:v>41685</c:v>
                </c:pt>
                <c:pt idx="261">
                  <c:v>41685</c:v>
                </c:pt>
                <c:pt idx="262">
                  <c:v>41688</c:v>
                </c:pt>
                <c:pt idx="263">
                  <c:v>41688</c:v>
                </c:pt>
                <c:pt idx="264">
                  <c:v>41692</c:v>
                </c:pt>
                <c:pt idx="265">
                  <c:v>41690</c:v>
                </c:pt>
                <c:pt idx="266">
                  <c:v>41690</c:v>
                </c:pt>
                <c:pt idx="267">
                  <c:v>41689</c:v>
                </c:pt>
                <c:pt idx="268">
                  <c:v>41689</c:v>
                </c:pt>
                <c:pt idx="269">
                  <c:v>41689</c:v>
                </c:pt>
                <c:pt idx="270">
                  <c:v>41690</c:v>
                </c:pt>
                <c:pt idx="271">
                  <c:v>41694</c:v>
                </c:pt>
                <c:pt idx="272">
                  <c:v>41695</c:v>
                </c:pt>
                <c:pt idx="273">
                  <c:v>41695</c:v>
                </c:pt>
                <c:pt idx="274">
                  <c:v>41695</c:v>
                </c:pt>
                <c:pt idx="275">
                  <c:v>41695</c:v>
                </c:pt>
                <c:pt idx="276">
                  <c:v>41697</c:v>
                </c:pt>
                <c:pt idx="277">
                  <c:v>41697</c:v>
                </c:pt>
                <c:pt idx="278">
                  <c:v>41697</c:v>
                </c:pt>
                <c:pt idx="279">
                  <c:v>41697</c:v>
                </c:pt>
                <c:pt idx="280">
                  <c:v>41698</c:v>
                </c:pt>
                <c:pt idx="281">
                  <c:v>41693</c:v>
                </c:pt>
                <c:pt idx="282">
                  <c:v>41705</c:v>
                </c:pt>
                <c:pt idx="283">
                  <c:v>41704</c:v>
                </c:pt>
                <c:pt idx="284">
                  <c:v>41704</c:v>
                </c:pt>
                <c:pt idx="285">
                  <c:v>41704</c:v>
                </c:pt>
                <c:pt idx="286">
                  <c:v>41704</c:v>
                </c:pt>
                <c:pt idx="287">
                  <c:v>41704</c:v>
                </c:pt>
                <c:pt idx="288">
                  <c:v>41705</c:v>
                </c:pt>
                <c:pt idx="289">
                  <c:v>41706</c:v>
                </c:pt>
                <c:pt idx="290">
                  <c:v>41709</c:v>
                </c:pt>
                <c:pt idx="291">
                  <c:v>41712</c:v>
                </c:pt>
                <c:pt idx="292">
                  <c:v>41712</c:v>
                </c:pt>
                <c:pt idx="293">
                  <c:v>41712</c:v>
                </c:pt>
                <c:pt idx="294">
                  <c:v>41712</c:v>
                </c:pt>
                <c:pt idx="295">
                  <c:v>41714</c:v>
                </c:pt>
                <c:pt idx="296">
                  <c:v>41717</c:v>
                </c:pt>
                <c:pt idx="297">
                  <c:v>41717</c:v>
                </c:pt>
                <c:pt idx="298">
                  <c:v>41717</c:v>
                </c:pt>
                <c:pt idx="299">
                  <c:v>41715</c:v>
                </c:pt>
                <c:pt idx="300">
                  <c:v>41715</c:v>
                </c:pt>
                <c:pt idx="301">
                  <c:v>41719</c:v>
                </c:pt>
                <c:pt idx="302">
                  <c:v>41719</c:v>
                </c:pt>
                <c:pt idx="303">
                  <c:v>41716</c:v>
                </c:pt>
                <c:pt idx="304">
                  <c:v>41719</c:v>
                </c:pt>
                <c:pt idx="305">
                  <c:v>41719</c:v>
                </c:pt>
                <c:pt idx="306">
                  <c:v>41719</c:v>
                </c:pt>
                <c:pt idx="307">
                  <c:v>41719</c:v>
                </c:pt>
                <c:pt idx="308">
                  <c:v>41719</c:v>
                </c:pt>
                <c:pt idx="309">
                  <c:v>41722</c:v>
                </c:pt>
                <c:pt idx="310">
                  <c:v>41729</c:v>
                </c:pt>
                <c:pt idx="311">
                  <c:v>41728</c:v>
                </c:pt>
                <c:pt idx="312">
                  <c:v>41730</c:v>
                </c:pt>
                <c:pt idx="313">
                  <c:v>41730</c:v>
                </c:pt>
                <c:pt idx="314">
                  <c:v>41736</c:v>
                </c:pt>
                <c:pt idx="315">
                  <c:v>41735</c:v>
                </c:pt>
                <c:pt idx="316">
                  <c:v>41735</c:v>
                </c:pt>
                <c:pt idx="317">
                  <c:v>41740</c:v>
                </c:pt>
                <c:pt idx="318">
                  <c:v>41740</c:v>
                </c:pt>
                <c:pt idx="319">
                  <c:v>41740</c:v>
                </c:pt>
                <c:pt idx="320">
                  <c:v>41740</c:v>
                </c:pt>
                <c:pt idx="321">
                  <c:v>41737</c:v>
                </c:pt>
                <c:pt idx="322">
                  <c:v>41737</c:v>
                </c:pt>
                <c:pt idx="323">
                  <c:v>41740</c:v>
                </c:pt>
                <c:pt idx="324">
                  <c:v>41740</c:v>
                </c:pt>
                <c:pt idx="325">
                  <c:v>41740</c:v>
                </c:pt>
                <c:pt idx="326">
                  <c:v>41744</c:v>
                </c:pt>
                <c:pt idx="327">
                  <c:v>41744</c:v>
                </c:pt>
                <c:pt idx="328">
                  <c:v>41744</c:v>
                </c:pt>
                <c:pt idx="329">
                  <c:v>41744</c:v>
                </c:pt>
                <c:pt idx="330">
                  <c:v>41744</c:v>
                </c:pt>
                <c:pt idx="331">
                  <c:v>41744</c:v>
                </c:pt>
                <c:pt idx="332">
                  <c:v>41743</c:v>
                </c:pt>
                <c:pt idx="333">
                  <c:v>41743</c:v>
                </c:pt>
                <c:pt idx="334">
                  <c:v>41746</c:v>
                </c:pt>
                <c:pt idx="335">
                  <c:v>41743</c:v>
                </c:pt>
                <c:pt idx="336">
                  <c:v>41743</c:v>
                </c:pt>
                <c:pt idx="337">
                  <c:v>41743</c:v>
                </c:pt>
                <c:pt idx="338">
                  <c:v>41743</c:v>
                </c:pt>
                <c:pt idx="339">
                  <c:v>41743</c:v>
                </c:pt>
                <c:pt idx="340">
                  <c:v>41743</c:v>
                </c:pt>
                <c:pt idx="341">
                  <c:v>41743</c:v>
                </c:pt>
                <c:pt idx="342">
                  <c:v>41740</c:v>
                </c:pt>
                <c:pt idx="343">
                  <c:v>41744</c:v>
                </c:pt>
                <c:pt idx="344">
                  <c:v>41744</c:v>
                </c:pt>
                <c:pt idx="345">
                  <c:v>41744</c:v>
                </c:pt>
                <c:pt idx="346">
                  <c:v>41744</c:v>
                </c:pt>
                <c:pt idx="347">
                  <c:v>41744</c:v>
                </c:pt>
                <c:pt idx="348">
                  <c:v>41746</c:v>
                </c:pt>
                <c:pt idx="349">
                  <c:v>41746</c:v>
                </c:pt>
                <c:pt idx="350">
                  <c:v>41746</c:v>
                </c:pt>
                <c:pt idx="351">
                  <c:v>41746</c:v>
                </c:pt>
                <c:pt idx="352">
                  <c:v>41743</c:v>
                </c:pt>
                <c:pt idx="353">
                  <c:v>41750</c:v>
                </c:pt>
                <c:pt idx="354">
                  <c:v>41748</c:v>
                </c:pt>
                <c:pt idx="355">
                  <c:v>41749</c:v>
                </c:pt>
                <c:pt idx="356">
                  <c:v>41749</c:v>
                </c:pt>
                <c:pt idx="357">
                  <c:v>41749</c:v>
                </c:pt>
                <c:pt idx="358">
                  <c:v>41749</c:v>
                </c:pt>
                <c:pt idx="359">
                  <c:v>41748</c:v>
                </c:pt>
                <c:pt idx="360">
                  <c:v>41749</c:v>
                </c:pt>
                <c:pt idx="361">
                  <c:v>41749</c:v>
                </c:pt>
                <c:pt idx="362">
                  <c:v>41748</c:v>
                </c:pt>
                <c:pt idx="363">
                  <c:v>41753</c:v>
                </c:pt>
                <c:pt idx="364">
                  <c:v>41749</c:v>
                </c:pt>
                <c:pt idx="365">
                  <c:v>41749</c:v>
                </c:pt>
                <c:pt idx="366">
                  <c:v>41749</c:v>
                </c:pt>
                <c:pt idx="367">
                  <c:v>41749</c:v>
                </c:pt>
                <c:pt idx="368">
                  <c:v>41749</c:v>
                </c:pt>
                <c:pt idx="369">
                  <c:v>41751</c:v>
                </c:pt>
                <c:pt idx="370">
                  <c:v>41752</c:v>
                </c:pt>
                <c:pt idx="371">
                  <c:v>41752</c:v>
                </c:pt>
                <c:pt idx="372">
                  <c:v>41755</c:v>
                </c:pt>
                <c:pt idx="373">
                  <c:v>41755</c:v>
                </c:pt>
                <c:pt idx="374">
                  <c:v>41756</c:v>
                </c:pt>
                <c:pt idx="375">
                  <c:v>41753</c:v>
                </c:pt>
                <c:pt idx="376">
                  <c:v>41755</c:v>
                </c:pt>
                <c:pt idx="377">
                  <c:v>41757</c:v>
                </c:pt>
                <c:pt idx="378">
                  <c:v>41755</c:v>
                </c:pt>
                <c:pt idx="379">
                  <c:v>41755</c:v>
                </c:pt>
                <c:pt idx="380">
                  <c:v>41755</c:v>
                </c:pt>
                <c:pt idx="381">
                  <c:v>41754</c:v>
                </c:pt>
                <c:pt idx="382">
                  <c:v>41757</c:v>
                </c:pt>
                <c:pt idx="383">
                  <c:v>41756</c:v>
                </c:pt>
                <c:pt idx="384">
                  <c:v>41757</c:v>
                </c:pt>
                <c:pt idx="385">
                  <c:v>41757</c:v>
                </c:pt>
                <c:pt idx="386">
                  <c:v>41757</c:v>
                </c:pt>
                <c:pt idx="387">
                  <c:v>41757</c:v>
                </c:pt>
                <c:pt idx="388">
                  <c:v>41758</c:v>
                </c:pt>
                <c:pt idx="389">
                  <c:v>41758</c:v>
                </c:pt>
                <c:pt idx="390">
                  <c:v>41758</c:v>
                </c:pt>
                <c:pt idx="391">
                  <c:v>41758</c:v>
                </c:pt>
                <c:pt idx="392">
                  <c:v>41758</c:v>
                </c:pt>
                <c:pt idx="393">
                  <c:v>41758</c:v>
                </c:pt>
                <c:pt idx="394">
                  <c:v>41759</c:v>
                </c:pt>
                <c:pt idx="395">
                  <c:v>41761</c:v>
                </c:pt>
                <c:pt idx="396">
                  <c:v>41760</c:v>
                </c:pt>
                <c:pt idx="397">
                  <c:v>41762</c:v>
                </c:pt>
                <c:pt idx="398">
                  <c:v>41761</c:v>
                </c:pt>
                <c:pt idx="399">
                  <c:v>41761</c:v>
                </c:pt>
                <c:pt idx="400">
                  <c:v>41761</c:v>
                </c:pt>
                <c:pt idx="401">
                  <c:v>41762</c:v>
                </c:pt>
                <c:pt idx="402">
                  <c:v>41764</c:v>
                </c:pt>
                <c:pt idx="403">
                  <c:v>41764</c:v>
                </c:pt>
                <c:pt idx="404">
                  <c:v>41764</c:v>
                </c:pt>
                <c:pt idx="405">
                  <c:v>41764</c:v>
                </c:pt>
                <c:pt idx="406">
                  <c:v>41767</c:v>
                </c:pt>
                <c:pt idx="407">
                  <c:v>41767</c:v>
                </c:pt>
                <c:pt idx="408">
                  <c:v>41767</c:v>
                </c:pt>
                <c:pt idx="409">
                  <c:v>41768</c:v>
                </c:pt>
                <c:pt idx="410">
                  <c:v>41768</c:v>
                </c:pt>
                <c:pt idx="411">
                  <c:v>41768</c:v>
                </c:pt>
                <c:pt idx="412">
                  <c:v>41768</c:v>
                </c:pt>
                <c:pt idx="413">
                  <c:v>41768</c:v>
                </c:pt>
                <c:pt idx="414">
                  <c:v>41768</c:v>
                </c:pt>
                <c:pt idx="415">
                  <c:v>41766</c:v>
                </c:pt>
                <c:pt idx="416">
                  <c:v>41771</c:v>
                </c:pt>
                <c:pt idx="417">
                  <c:v>41773</c:v>
                </c:pt>
                <c:pt idx="418">
                  <c:v>41773</c:v>
                </c:pt>
                <c:pt idx="419">
                  <c:v>41769</c:v>
                </c:pt>
                <c:pt idx="420">
                  <c:v>41769</c:v>
                </c:pt>
                <c:pt idx="421">
                  <c:v>41770</c:v>
                </c:pt>
                <c:pt idx="422">
                  <c:v>41775</c:v>
                </c:pt>
                <c:pt idx="423">
                  <c:v>41773</c:v>
                </c:pt>
                <c:pt idx="424">
                  <c:v>41777</c:v>
                </c:pt>
                <c:pt idx="425">
                  <c:v>41777</c:v>
                </c:pt>
                <c:pt idx="426">
                  <c:v>41777</c:v>
                </c:pt>
                <c:pt idx="427">
                  <c:v>41774</c:v>
                </c:pt>
                <c:pt idx="428">
                  <c:v>41779</c:v>
                </c:pt>
                <c:pt idx="429">
                  <c:v>41776</c:v>
                </c:pt>
                <c:pt idx="430">
                  <c:v>41776</c:v>
                </c:pt>
                <c:pt idx="431">
                  <c:v>41778</c:v>
                </c:pt>
                <c:pt idx="432">
                  <c:v>41779</c:v>
                </c:pt>
                <c:pt idx="433">
                  <c:v>41779</c:v>
                </c:pt>
                <c:pt idx="434">
                  <c:v>41776</c:v>
                </c:pt>
                <c:pt idx="435">
                  <c:v>41776</c:v>
                </c:pt>
                <c:pt idx="436">
                  <c:v>41783</c:v>
                </c:pt>
                <c:pt idx="437">
                  <c:v>41783</c:v>
                </c:pt>
                <c:pt idx="438">
                  <c:v>41783</c:v>
                </c:pt>
                <c:pt idx="439">
                  <c:v>41781</c:v>
                </c:pt>
                <c:pt idx="440">
                  <c:v>41781</c:v>
                </c:pt>
                <c:pt idx="441">
                  <c:v>41783</c:v>
                </c:pt>
                <c:pt idx="442">
                  <c:v>41783</c:v>
                </c:pt>
                <c:pt idx="443">
                  <c:v>41787</c:v>
                </c:pt>
                <c:pt idx="444">
                  <c:v>41787</c:v>
                </c:pt>
                <c:pt idx="445">
                  <c:v>41787</c:v>
                </c:pt>
                <c:pt idx="446">
                  <c:v>41786</c:v>
                </c:pt>
                <c:pt idx="447">
                  <c:v>41786</c:v>
                </c:pt>
                <c:pt idx="448">
                  <c:v>41789</c:v>
                </c:pt>
                <c:pt idx="449">
                  <c:v>41786</c:v>
                </c:pt>
                <c:pt idx="450">
                  <c:v>41789</c:v>
                </c:pt>
                <c:pt idx="451">
                  <c:v>41789</c:v>
                </c:pt>
                <c:pt idx="452">
                  <c:v>41788</c:v>
                </c:pt>
                <c:pt idx="453">
                  <c:v>41791</c:v>
                </c:pt>
                <c:pt idx="454">
                  <c:v>41791</c:v>
                </c:pt>
                <c:pt idx="455">
                  <c:v>41794</c:v>
                </c:pt>
                <c:pt idx="456">
                  <c:v>41791</c:v>
                </c:pt>
                <c:pt idx="457">
                  <c:v>41793</c:v>
                </c:pt>
                <c:pt idx="458">
                  <c:v>41790</c:v>
                </c:pt>
                <c:pt idx="459">
                  <c:v>41790</c:v>
                </c:pt>
                <c:pt idx="460">
                  <c:v>41790</c:v>
                </c:pt>
                <c:pt idx="461">
                  <c:v>41790</c:v>
                </c:pt>
                <c:pt idx="462">
                  <c:v>41790</c:v>
                </c:pt>
                <c:pt idx="463">
                  <c:v>41793</c:v>
                </c:pt>
                <c:pt idx="464">
                  <c:v>41793</c:v>
                </c:pt>
                <c:pt idx="465">
                  <c:v>41794</c:v>
                </c:pt>
                <c:pt idx="466">
                  <c:v>41797</c:v>
                </c:pt>
                <c:pt idx="467">
                  <c:v>41797</c:v>
                </c:pt>
                <c:pt idx="468">
                  <c:v>41797</c:v>
                </c:pt>
                <c:pt idx="469">
                  <c:v>41797</c:v>
                </c:pt>
                <c:pt idx="470">
                  <c:v>41799</c:v>
                </c:pt>
                <c:pt idx="471">
                  <c:v>41799</c:v>
                </c:pt>
                <c:pt idx="472">
                  <c:v>41813</c:v>
                </c:pt>
                <c:pt idx="473">
                  <c:v>41812</c:v>
                </c:pt>
                <c:pt idx="474">
                  <c:v>41812</c:v>
                </c:pt>
                <c:pt idx="475">
                  <c:v>41824</c:v>
                </c:pt>
                <c:pt idx="476">
                  <c:v>41825</c:v>
                </c:pt>
                <c:pt idx="477">
                  <c:v>41825</c:v>
                </c:pt>
                <c:pt idx="478">
                  <c:v>41825</c:v>
                </c:pt>
                <c:pt idx="479">
                  <c:v>41825</c:v>
                </c:pt>
                <c:pt idx="480">
                  <c:v>41825</c:v>
                </c:pt>
                <c:pt idx="481">
                  <c:v>41833</c:v>
                </c:pt>
                <c:pt idx="482">
                  <c:v>41833</c:v>
                </c:pt>
                <c:pt idx="483">
                  <c:v>41833</c:v>
                </c:pt>
                <c:pt idx="484">
                  <c:v>41831</c:v>
                </c:pt>
                <c:pt idx="485">
                  <c:v>41831</c:v>
                </c:pt>
                <c:pt idx="486">
                  <c:v>41831</c:v>
                </c:pt>
                <c:pt idx="487">
                  <c:v>41831</c:v>
                </c:pt>
                <c:pt idx="488">
                  <c:v>41833</c:v>
                </c:pt>
                <c:pt idx="489">
                  <c:v>41833</c:v>
                </c:pt>
                <c:pt idx="490">
                  <c:v>41831</c:v>
                </c:pt>
                <c:pt idx="491">
                  <c:v>41831</c:v>
                </c:pt>
                <c:pt idx="492">
                  <c:v>41839</c:v>
                </c:pt>
                <c:pt idx="493">
                  <c:v>41839</c:v>
                </c:pt>
                <c:pt idx="494">
                  <c:v>41839</c:v>
                </c:pt>
                <c:pt idx="495">
                  <c:v>41844</c:v>
                </c:pt>
                <c:pt idx="496">
                  <c:v>41852</c:v>
                </c:pt>
                <c:pt idx="497">
                  <c:v>41852</c:v>
                </c:pt>
                <c:pt idx="498">
                  <c:v>41850</c:v>
                </c:pt>
                <c:pt idx="499">
                  <c:v>41855</c:v>
                </c:pt>
              </c:numCache>
            </c:numRef>
          </c:cat>
          <c:val>
            <c:numRef>
              <c:f>Planilha1!$U$2:$U$2324</c:f>
              <c:numCache>
                <c:formatCode>General</c:formatCode>
                <c:ptCount val="2323"/>
                <c:pt idx="0">
                  <c:v>266.20999999999998</c:v>
                </c:pt>
                <c:pt idx="1">
                  <c:v>-530.6099999999999</c:v>
                </c:pt>
                <c:pt idx="2">
                  <c:v>343.28999999999996</c:v>
                </c:pt>
                <c:pt idx="3">
                  <c:v>-140.46</c:v>
                </c:pt>
                <c:pt idx="4">
                  <c:v>65.78</c:v>
                </c:pt>
                <c:pt idx="5">
                  <c:v>22.959999999999994</c:v>
                </c:pt>
                <c:pt idx="6">
                  <c:v>-39.669999999999995</c:v>
                </c:pt>
                <c:pt idx="7">
                  <c:v>277.06999999999994</c:v>
                </c:pt>
                <c:pt idx="8">
                  <c:v>-514.16999999999996</c:v>
                </c:pt>
                <c:pt idx="9">
                  <c:v>483.5</c:v>
                </c:pt>
                <c:pt idx="10">
                  <c:v>-409.9</c:v>
                </c:pt>
                <c:pt idx="11">
                  <c:v>158.68</c:v>
                </c:pt>
                <c:pt idx="12">
                  <c:v>-7.2800000000000082</c:v>
                </c:pt>
                <c:pt idx="13">
                  <c:v>44.91</c:v>
                </c:pt>
                <c:pt idx="14">
                  <c:v>-39.229999999999997</c:v>
                </c:pt>
                <c:pt idx="15">
                  <c:v>28.98</c:v>
                </c:pt>
                <c:pt idx="16">
                  <c:v>126.08</c:v>
                </c:pt>
                <c:pt idx="17">
                  <c:v>-261.94</c:v>
                </c:pt>
                <c:pt idx="18">
                  <c:v>350.24</c:v>
                </c:pt>
                <c:pt idx="19">
                  <c:v>19.599999999999994</c:v>
                </c:pt>
                <c:pt idx="20">
                  <c:v>-699.57999999999993</c:v>
                </c:pt>
                <c:pt idx="21">
                  <c:v>513.19999999999993</c:v>
                </c:pt>
                <c:pt idx="22">
                  <c:v>-98.63</c:v>
                </c:pt>
                <c:pt idx="23">
                  <c:v>40.989999999999995</c:v>
                </c:pt>
                <c:pt idx="24">
                  <c:v>328.3</c:v>
                </c:pt>
                <c:pt idx="25">
                  <c:v>-604.03</c:v>
                </c:pt>
                <c:pt idx="26">
                  <c:v>293.34000000000003</c:v>
                </c:pt>
                <c:pt idx="27">
                  <c:v>-60.86999999999999</c:v>
                </c:pt>
                <c:pt idx="28">
                  <c:v>33.279999999999994</c:v>
                </c:pt>
                <c:pt idx="29">
                  <c:v>21.61</c:v>
                </c:pt>
                <c:pt idx="30">
                  <c:v>39.770000000000003</c:v>
                </c:pt>
                <c:pt idx="31">
                  <c:v>-75.830000000000013</c:v>
                </c:pt>
                <c:pt idx="32">
                  <c:v>17.300000000000004</c:v>
                </c:pt>
                <c:pt idx="33">
                  <c:v>61.429999999999993</c:v>
                </c:pt>
                <c:pt idx="34">
                  <c:v>-91.22999999999999</c:v>
                </c:pt>
                <c:pt idx="35">
                  <c:v>30.669999999999995</c:v>
                </c:pt>
                <c:pt idx="36">
                  <c:v>9.7499999999999982</c:v>
                </c:pt>
                <c:pt idx="37">
                  <c:v>-0.72999999999999954</c:v>
                </c:pt>
                <c:pt idx="38">
                  <c:v>631.29</c:v>
                </c:pt>
                <c:pt idx="39">
                  <c:v>-1244.8899999999999</c:v>
                </c:pt>
                <c:pt idx="40">
                  <c:v>617.27</c:v>
                </c:pt>
                <c:pt idx="41">
                  <c:v>341.29</c:v>
                </c:pt>
                <c:pt idx="42">
                  <c:v>-641.02</c:v>
                </c:pt>
                <c:pt idx="43">
                  <c:v>364.77</c:v>
                </c:pt>
                <c:pt idx="44">
                  <c:v>-58.72999999999999</c:v>
                </c:pt>
                <c:pt idx="45">
                  <c:v>230.70000000000002</c:v>
                </c:pt>
                <c:pt idx="46">
                  <c:v>-437.43000000000006</c:v>
                </c:pt>
                <c:pt idx="47">
                  <c:v>44.170000000000016</c:v>
                </c:pt>
                <c:pt idx="48">
                  <c:v>707.22</c:v>
                </c:pt>
                <c:pt idx="49">
                  <c:v>-1118.43</c:v>
                </c:pt>
                <c:pt idx="50">
                  <c:v>651.67000000000007</c:v>
                </c:pt>
                <c:pt idx="51">
                  <c:v>-132.19</c:v>
                </c:pt>
                <c:pt idx="52">
                  <c:v>19.2</c:v>
                </c:pt>
                <c:pt idx="53">
                  <c:v>61.22</c:v>
                </c:pt>
                <c:pt idx="54">
                  <c:v>-51.85</c:v>
                </c:pt>
                <c:pt idx="55">
                  <c:v>-13.420000000000002</c:v>
                </c:pt>
                <c:pt idx="56">
                  <c:v>32.17</c:v>
                </c:pt>
                <c:pt idx="57">
                  <c:v>9.52</c:v>
                </c:pt>
                <c:pt idx="58">
                  <c:v>-8.7200000000000024</c:v>
                </c:pt>
                <c:pt idx="59">
                  <c:v>-11.869999999999997</c:v>
                </c:pt>
                <c:pt idx="60">
                  <c:v>1188.4199999999998</c:v>
                </c:pt>
                <c:pt idx="61">
                  <c:v>-1471.87</c:v>
                </c:pt>
                <c:pt idx="62">
                  <c:v>-467.39</c:v>
                </c:pt>
                <c:pt idx="63">
                  <c:v>967.36</c:v>
                </c:pt>
                <c:pt idx="64">
                  <c:v>-289.39999999999998</c:v>
                </c:pt>
                <c:pt idx="65">
                  <c:v>-42.000000000000014</c:v>
                </c:pt>
                <c:pt idx="66">
                  <c:v>6.4099999999999966</c:v>
                </c:pt>
                <c:pt idx="67">
                  <c:v>190.67000000000002</c:v>
                </c:pt>
                <c:pt idx="68">
                  <c:v>-125.24000000000001</c:v>
                </c:pt>
                <c:pt idx="69">
                  <c:v>60.580000000000005</c:v>
                </c:pt>
                <c:pt idx="70">
                  <c:v>-35.269999999999996</c:v>
                </c:pt>
                <c:pt idx="71">
                  <c:v>101.76</c:v>
                </c:pt>
                <c:pt idx="72">
                  <c:v>-103.45</c:v>
                </c:pt>
                <c:pt idx="73">
                  <c:v>31.78</c:v>
                </c:pt>
                <c:pt idx="74">
                  <c:v>-27.370000000000005</c:v>
                </c:pt>
                <c:pt idx="75">
                  <c:v>38.870000000000005</c:v>
                </c:pt>
                <c:pt idx="76">
                  <c:v>-39.11</c:v>
                </c:pt>
                <c:pt idx="77">
                  <c:v>701.18999999999994</c:v>
                </c:pt>
                <c:pt idx="78">
                  <c:v>-606.87999999999988</c:v>
                </c:pt>
                <c:pt idx="79">
                  <c:v>-795.17000000000007</c:v>
                </c:pt>
                <c:pt idx="80">
                  <c:v>696.91000000000008</c:v>
                </c:pt>
                <c:pt idx="81">
                  <c:v>343.78</c:v>
                </c:pt>
                <c:pt idx="82">
                  <c:v>-481.93999999999994</c:v>
                </c:pt>
                <c:pt idx="83">
                  <c:v>246.94</c:v>
                </c:pt>
                <c:pt idx="84">
                  <c:v>436.43000000000006</c:v>
                </c:pt>
                <c:pt idx="85">
                  <c:v>-1215.0300000000002</c:v>
                </c:pt>
                <c:pt idx="86">
                  <c:v>1056.4000000000001</c:v>
                </c:pt>
                <c:pt idx="87">
                  <c:v>-747.97</c:v>
                </c:pt>
                <c:pt idx="88">
                  <c:v>386.93000000000006</c:v>
                </c:pt>
                <c:pt idx="89">
                  <c:v>18.96</c:v>
                </c:pt>
                <c:pt idx="90">
                  <c:v>10.220000000000001</c:v>
                </c:pt>
                <c:pt idx="91">
                  <c:v>-33.81</c:v>
                </c:pt>
                <c:pt idx="92">
                  <c:v>-24.25</c:v>
                </c:pt>
                <c:pt idx="93">
                  <c:v>73.430000000000007</c:v>
                </c:pt>
                <c:pt idx="94">
                  <c:v>41.669999999999987</c:v>
                </c:pt>
                <c:pt idx="95">
                  <c:v>-192.78999999999996</c:v>
                </c:pt>
                <c:pt idx="96">
                  <c:v>198.25</c:v>
                </c:pt>
                <c:pt idx="97">
                  <c:v>-134.56</c:v>
                </c:pt>
                <c:pt idx="98">
                  <c:v>89.94</c:v>
                </c:pt>
                <c:pt idx="99">
                  <c:v>-77.44</c:v>
                </c:pt>
                <c:pt idx="100">
                  <c:v>14.370000000000012</c:v>
                </c:pt>
                <c:pt idx="101">
                  <c:v>1186.4100000000001</c:v>
                </c:pt>
                <c:pt idx="102">
                  <c:v>-2344.1000000000004</c:v>
                </c:pt>
                <c:pt idx="103">
                  <c:v>1233.99</c:v>
                </c:pt>
                <c:pt idx="104">
                  <c:v>-144.22999999999999</c:v>
                </c:pt>
                <c:pt idx="105">
                  <c:v>142.19</c:v>
                </c:pt>
                <c:pt idx="106">
                  <c:v>-101.22</c:v>
                </c:pt>
                <c:pt idx="107">
                  <c:v>46.5</c:v>
                </c:pt>
                <c:pt idx="108">
                  <c:v>10.9</c:v>
                </c:pt>
                <c:pt idx="109">
                  <c:v>35.430000000000007</c:v>
                </c:pt>
                <c:pt idx="110">
                  <c:v>-55.870000000000012</c:v>
                </c:pt>
                <c:pt idx="111">
                  <c:v>61.59</c:v>
                </c:pt>
                <c:pt idx="112">
                  <c:v>-154.86999999999998</c:v>
                </c:pt>
                <c:pt idx="113">
                  <c:v>117.21</c:v>
                </c:pt>
                <c:pt idx="114">
                  <c:v>43.32</c:v>
                </c:pt>
                <c:pt idx="115">
                  <c:v>-103.36999999999999</c:v>
                </c:pt>
                <c:pt idx="116">
                  <c:v>118.99999999999999</c:v>
                </c:pt>
                <c:pt idx="117">
                  <c:v>184.36000000000004</c:v>
                </c:pt>
                <c:pt idx="118">
                  <c:v>-603.93000000000006</c:v>
                </c:pt>
                <c:pt idx="119">
                  <c:v>350.98</c:v>
                </c:pt>
                <c:pt idx="120">
                  <c:v>333.99</c:v>
                </c:pt>
                <c:pt idx="121">
                  <c:v>26.410000000000025</c:v>
                </c:pt>
                <c:pt idx="122">
                  <c:v>916.89999999999986</c:v>
                </c:pt>
                <c:pt idx="123">
                  <c:v>-3116.48</c:v>
                </c:pt>
                <c:pt idx="124">
                  <c:v>1715.7800000000002</c:v>
                </c:pt>
                <c:pt idx="125">
                  <c:v>1575.0900000000001</c:v>
                </c:pt>
                <c:pt idx="126">
                  <c:v>-2933.7700000000004</c:v>
                </c:pt>
                <c:pt idx="127">
                  <c:v>1590.43</c:v>
                </c:pt>
                <c:pt idx="128">
                  <c:v>-185.36999999999998</c:v>
                </c:pt>
                <c:pt idx="129">
                  <c:v>22.589999999999989</c:v>
                </c:pt>
                <c:pt idx="130">
                  <c:v>96.63</c:v>
                </c:pt>
                <c:pt idx="131">
                  <c:v>24.190000000000012</c:v>
                </c:pt>
                <c:pt idx="132">
                  <c:v>-187.8</c:v>
                </c:pt>
                <c:pt idx="133">
                  <c:v>126.61999999999999</c:v>
                </c:pt>
                <c:pt idx="134">
                  <c:v>-20.84</c:v>
                </c:pt>
                <c:pt idx="135">
                  <c:v>98.440000000000012</c:v>
                </c:pt>
                <c:pt idx="136">
                  <c:v>-175.29000000000002</c:v>
                </c:pt>
                <c:pt idx="137">
                  <c:v>344.96000000000004</c:v>
                </c:pt>
                <c:pt idx="138">
                  <c:v>-517.53</c:v>
                </c:pt>
                <c:pt idx="139">
                  <c:v>316.73999999999995</c:v>
                </c:pt>
                <c:pt idx="140">
                  <c:v>-49.75</c:v>
                </c:pt>
                <c:pt idx="141">
                  <c:v>414.40000000000003</c:v>
                </c:pt>
                <c:pt idx="142">
                  <c:v>-698.55000000000007</c:v>
                </c:pt>
                <c:pt idx="143">
                  <c:v>164.74000000000004</c:v>
                </c:pt>
                <c:pt idx="144">
                  <c:v>810.87</c:v>
                </c:pt>
                <c:pt idx="145">
                  <c:v>-1486.37</c:v>
                </c:pt>
                <c:pt idx="146">
                  <c:v>816.18</c:v>
                </c:pt>
                <c:pt idx="147">
                  <c:v>584.14</c:v>
                </c:pt>
                <c:pt idx="148">
                  <c:v>-1197.6100000000001</c:v>
                </c:pt>
                <c:pt idx="149">
                  <c:v>725.41</c:v>
                </c:pt>
                <c:pt idx="150">
                  <c:v>-337.31</c:v>
                </c:pt>
                <c:pt idx="151">
                  <c:v>387.69000000000005</c:v>
                </c:pt>
                <c:pt idx="152">
                  <c:v>-367.30000000000007</c:v>
                </c:pt>
                <c:pt idx="153">
                  <c:v>172.95000000000002</c:v>
                </c:pt>
                <c:pt idx="154">
                  <c:v>411.85</c:v>
                </c:pt>
                <c:pt idx="155">
                  <c:v>-316.61</c:v>
                </c:pt>
                <c:pt idx="156">
                  <c:v>-127.74000000000001</c:v>
                </c:pt>
                <c:pt idx="157">
                  <c:v>-431.49</c:v>
                </c:pt>
                <c:pt idx="158">
                  <c:v>967.06999999999994</c:v>
                </c:pt>
                <c:pt idx="159">
                  <c:v>-838.77</c:v>
                </c:pt>
                <c:pt idx="160">
                  <c:v>184.01000000000002</c:v>
                </c:pt>
                <c:pt idx="161">
                  <c:v>155.47999999999999</c:v>
                </c:pt>
                <c:pt idx="162">
                  <c:v>22.220000000000002</c:v>
                </c:pt>
                <c:pt idx="163">
                  <c:v>-26.400000000000002</c:v>
                </c:pt>
                <c:pt idx="164">
                  <c:v>204.43</c:v>
                </c:pt>
                <c:pt idx="165">
                  <c:v>-139.09</c:v>
                </c:pt>
                <c:pt idx="166">
                  <c:v>-331.34000000000003</c:v>
                </c:pt>
                <c:pt idx="167">
                  <c:v>275.41000000000003</c:v>
                </c:pt>
                <c:pt idx="168">
                  <c:v>556.7299999999999</c:v>
                </c:pt>
                <c:pt idx="169">
                  <c:v>-1126.9499999999998</c:v>
                </c:pt>
                <c:pt idx="170">
                  <c:v>591.36</c:v>
                </c:pt>
                <c:pt idx="171">
                  <c:v>-37.799999999999997</c:v>
                </c:pt>
                <c:pt idx="172">
                  <c:v>500.56000000000006</c:v>
                </c:pt>
                <c:pt idx="173">
                  <c:v>-996.58000000000015</c:v>
                </c:pt>
                <c:pt idx="174">
                  <c:v>526.22</c:v>
                </c:pt>
                <c:pt idx="175">
                  <c:v>-23.930000000000003</c:v>
                </c:pt>
                <c:pt idx="176">
                  <c:v>20.37</c:v>
                </c:pt>
                <c:pt idx="177">
                  <c:v>-7.0500000000000007</c:v>
                </c:pt>
                <c:pt idx="178">
                  <c:v>-41.839999999999996</c:v>
                </c:pt>
                <c:pt idx="179">
                  <c:v>37.349999999999994</c:v>
                </c:pt>
                <c:pt idx="180">
                  <c:v>333.5</c:v>
                </c:pt>
                <c:pt idx="181">
                  <c:v>-661.94</c:v>
                </c:pt>
                <c:pt idx="182">
                  <c:v>1289.95</c:v>
                </c:pt>
                <c:pt idx="183">
                  <c:v>-1910.15</c:v>
                </c:pt>
                <c:pt idx="184">
                  <c:v>915.22</c:v>
                </c:pt>
                <c:pt idx="185">
                  <c:v>113.42</c:v>
                </c:pt>
                <c:pt idx="186">
                  <c:v>486.77</c:v>
                </c:pt>
                <c:pt idx="187">
                  <c:v>-1226.5</c:v>
                </c:pt>
                <c:pt idx="188">
                  <c:v>682.77</c:v>
                </c:pt>
                <c:pt idx="189">
                  <c:v>70.28</c:v>
                </c:pt>
                <c:pt idx="190">
                  <c:v>1958.04</c:v>
                </c:pt>
                <c:pt idx="191">
                  <c:v>-4214.33</c:v>
                </c:pt>
                <c:pt idx="192">
                  <c:v>2158.9900000000002</c:v>
                </c:pt>
                <c:pt idx="193">
                  <c:v>415.44</c:v>
                </c:pt>
                <c:pt idx="194">
                  <c:v>-836.36</c:v>
                </c:pt>
                <c:pt idx="195">
                  <c:v>418.35</c:v>
                </c:pt>
                <c:pt idx="196">
                  <c:v>25.12</c:v>
                </c:pt>
                <c:pt idx="197">
                  <c:v>-27.17</c:v>
                </c:pt>
                <c:pt idx="198">
                  <c:v>822.89</c:v>
                </c:pt>
                <c:pt idx="199">
                  <c:v>-1166.5999999999999</c:v>
                </c:pt>
                <c:pt idx="200">
                  <c:v>410.95999999999992</c:v>
                </c:pt>
                <c:pt idx="201">
                  <c:v>-444.06999999999988</c:v>
                </c:pt>
                <c:pt idx="202">
                  <c:v>253.03999999999991</c:v>
                </c:pt>
                <c:pt idx="203">
                  <c:v>145.29000000000002</c:v>
                </c:pt>
                <c:pt idx="204">
                  <c:v>230.01000000000002</c:v>
                </c:pt>
                <c:pt idx="205">
                  <c:v>-514.72</c:v>
                </c:pt>
                <c:pt idx="206">
                  <c:v>253.33000000000004</c:v>
                </c:pt>
                <c:pt idx="207">
                  <c:v>421.71</c:v>
                </c:pt>
                <c:pt idx="208">
                  <c:v>-816.04</c:v>
                </c:pt>
                <c:pt idx="209">
                  <c:v>417.26</c:v>
                </c:pt>
                <c:pt idx="210">
                  <c:v>-0.89000000000000057</c:v>
                </c:pt>
                <c:pt idx="211">
                  <c:v>-19.64</c:v>
                </c:pt>
                <c:pt idx="212">
                  <c:v>4.3099999999999987</c:v>
                </c:pt>
                <c:pt idx="213">
                  <c:v>36.630000000000003</c:v>
                </c:pt>
                <c:pt idx="214">
                  <c:v>180.31</c:v>
                </c:pt>
                <c:pt idx="215">
                  <c:v>28.489999999999981</c:v>
                </c:pt>
                <c:pt idx="216">
                  <c:v>-152.57999999999993</c:v>
                </c:pt>
                <c:pt idx="217">
                  <c:v>-636.70000000000005</c:v>
                </c:pt>
                <c:pt idx="218">
                  <c:v>558.06000000000006</c:v>
                </c:pt>
                <c:pt idx="219">
                  <c:v>-14.530000000000001</c:v>
                </c:pt>
                <c:pt idx="220">
                  <c:v>311</c:v>
                </c:pt>
                <c:pt idx="221">
                  <c:v>-410.72999999999996</c:v>
                </c:pt>
                <c:pt idx="222">
                  <c:v>-84.240000000000009</c:v>
                </c:pt>
                <c:pt idx="223">
                  <c:v>390.64</c:v>
                </c:pt>
                <c:pt idx="224">
                  <c:v>-351.79</c:v>
                </c:pt>
                <c:pt idx="225">
                  <c:v>129.44000000000003</c:v>
                </c:pt>
                <c:pt idx="226">
                  <c:v>60.56</c:v>
                </c:pt>
                <c:pt idx="227">
                  <c:v>-50.17</c:v>
                </c:pt>
                <c:pt idx="228">
                  <c:v>-15.43</c:v>
                </c:pt>
                <c:pt idx="229">
                  <c:v>839.13</c:v>
                </c:pt>
                <c:pt idx="230">
                  <c:v>-1526.8200000000002</c:v>
                </c:pt>
                <c:pt idx="231">
                  <c:v>1042.56</c:v>
                </c:pt>
                <c:pt idx="232">
                  <c:v>-722.47</c:v>
                </c:pt>
                <c:pt idx="233">
                  <c:v>527.43000000000006</c:v>
                </c:pt>
                <c:pt idx="234">
                  <c:v>-272.51</c:v>
                </c:pt>
                <c:pt idx="235">
                  <c:v>132.63</c:v>
                </c:pt>
                <c:pt idx="236">
                  <c:v>8160.1799999999994</c:v>
                </c:pt>
                <c:pt idx="237">
                  <c:v>-16034.71</c:v>
                </c:pt>
                <c:pt idx="238">
                  <c:v>9349.5099999999984</c:v>
                </c:pt>
                <c:pt idx="239">
                  <c:v>-3173.65</c:v>
                </c:pt>
                <c:pt idx="240">
                  <c:v>1854.2900000000002</c:v>
                </c:pt>
                <c:pt idx="241">
                  <c:v>-178.92</c:v>
                </c:pt>
                <c:pt idx="242">
                  <c:v>-60.150000000000034</c:v>
                </c:pt>
                <c:pt idx="243">
                  <c:v>60.65000000000002</c:v>
                </c:pt>
                <c:pt idx="244">
                  <c:v>980.7700000000001</c:v>
                </c:pt>
                <c:pt idx="245">
                  <c:v>-1732.5300000000002</c:v>
                </c:pt>
                <c:pt idx="246">
                  <c:v>614.12</c:v>
                </c:pt>
                <c:pt idx="247">
                  <c:v>262.33</c:v>
                </c:pt>
                <c:pt idx="248">
                  <c:v>-189.69</c:v>
                </c:pt>
                <c:pt idx="249">
                  <c:v>450.11</c:v>
                </c:pt>
                <c:pt idx="250">
                  <c:v>-653.13</c:v>
                </c:pt>
                <c:pt idx="251">
                  <c:v>575.64</c:v>
                </c:pt>
                <c:pt idx="252">
                  <c:v>-566.02</c:v>
                </c:pt>
                <c:pt idx="253">
                  <c:v>590.69000000000005</c:v>
                </c:pt>
                <c:pt idx="254">
                  <c:v>-587.18000000000006</c:v>
                </c:pt>
                <c:pt idx="255">
                  <c:v>255.2</c:v>
                </c:pt>
                <c:pt idx="256">
                  <c:v>18.489999999999991</c:v>
                </c:pt>
                <c:pt idx="257">
                  <c:v>14.840000000000002</c:v>
                </c:pt>
                <c:pt idx="258">
                  <c:v>1.8699999999999992</c:v>
                </c:pt>
                <c:pt idx="259">
                  <c:v>-3.9799999999999986</c:v>
                </c:pt>
                <c:pt idx="260">
                  <c:v>3051.8500000000004</c:v>
                </c:pt>
                <c:pt idx="261">
                  <c:v>-3590.2300000000005</c:v>
                </c:pt>
                <c:pt idx="262">
                  <c:v>-1362.19</c:v>
                </c:pt>
                <c:pt idx="263">
                  <c:v>1777.5000000000002</c:v>
                </c:pt>
                <c:pt idx="264">
                  <c:v>-358.46000000000004</c:v>
                </c:pt>
                <c:pt idx="265">
                  <c:v>497.23</c:v>
                </c:pt>
                <c:pt idx="266">
                  <c:v>-4.1099999999999994</c:v>
                </c:pt>
                <c:pt idx="267">
                  <c:v>-39.949999999999996</c:v>
                </c:pt>
                <c:pt idx="268">
                  <c:v>31.279999999999998</c:v>
                </c:pt>
                <c:pt idx="269">
                  <c:v>321.65000000000003</c:v>
                </c:pt>
                <c:pt idx="270">
                  <c:v>-622.73</c:v>
                </c:pt>
                <c:pt idx="271">
                  <c:v>672.33</c:v>
                </c:pt>
                <c:pt idx="272">
                  <c:v>8671.4599999999991</c:v>
                </c:pt>
                <c:pt idx="273">
                  <c:v>-18481.120000000003</c:v>
                </c:pt>
                <c:pt idx="274">
                  <c:v>9457.86</c:v>
                </c:pt>
                <c:pt idx="275">
                  <c:v>245.23</c:v>
                </c:pt>
                <c:pt idx="276">
                  <c:v>-564.25</c:v>
                </c:pt>
                <c:pt idx="277">
                  <c:v>298.13</c:v>
                </c:pt>
                <c:pt idx="278">
                  <c:v>150.54999999999998</c:v>
                </c:pt>
                <c:pt idx="279">
                  <c:v>-303.15999999999997</c:v>
                </c:pt>
                <c:pt idx="280">
                  <c:v>409.14</c:v>
                </c:pt>
                <c:pt idx="281">
                  <c:v>-510.78</c:v>
                </c:pt>
                <c:pt idx="282">
                  <c:v>281.62</c:v>
                </c:pt>
                <c:pt idx="283">
                  <c:v>-54.67</c:v>
                </c:pt>
                <c:pt idx="284">
                  <c:v>23.83</c:v>
                </c:pt>
                <c:pt idx="285">
                  <c:v>16.82</c:v>
                </c:pt>
                <c:pt idx="286">
                  <c:v>-13.669999999999998</c:v>
                </c:pt>
                <c:pt idx="287">
                  <c:v>371.76</c:v>
                </c:pt>
                <c:pt idx="288">
                  <c:v>-651.06999999999994</c:v>
                </c:pt>
                <c:pt idx="289">
                  <c:v>891.48</c:v>
                </c:pt>
                <c:pt idx="290">
                  <c:v>-576.13</c:v>
                </c:pt>
                <c:pt idx="291">
                  <c:v>-779.98</c:v>
                </c:pt>
                <c:pt idx="292">
                  <c:v>733.22</c:v>
                </c:pt>
                <c:pt idx="293">
                  <c:v>32.209999999999994</c:v>
                </c:pt>
                <c:pt idx="294">
                  <c:v>278.7</c:v>
                </c:pt>
                <c:pt idx="295">
                  <c:v>-619.54</c:v>
                </c:pt>
                <c:pt idx="296">
                  <c:v>335.62</c:v>
                </c:pt>
                <c:pt idx="297">
                  <c:v>-32.119999999999997</c:v>
                </c:pt>
                <c:pt idx="298">
                  <c:v>2012.21</c:v>
                </c:pt>
                <c:pt idx="299">
                  <c:v>-3985.24</c:v>
                </c:pt>
                <c:pt idx="300">
                  <c:v>2098.29</c:v>
                </c:pt>
                <c:pt idx="301">
                  <c:v>-223.70999999999998</c:v>
                </c:pt>
                <c:pt idx="302">
                  <c:v>428.78</c:v>
                </c:pt>
                <c:pt idx="303">
                  <c:v>-129.08999999999997</c:v>
                </c:pt>
                <c:pt idx="304">
                  <c:v>-687.30000000000007</c:v>
                </c:pt>
                <c:pt idx="305">
                  <c:v>507.32000000000005</c:v>
                </c:pt>
                <c:pt idx="306">
                  <c:v>9.8500000000000014</c:v>
                </c:pt>
                <c:pt idx="307">
                  <c:v>173.20999999999998</c:v>
                </c:pt>
                <c:pt idx="308">
                  <c:v>-142.88999999999996</c:v>
                </c:pt>
                <c:pt idx="309">
                  <c:v>2432.4499999999998</c:v>
                </c:pt>
                <c:pt idx="310">
                  <c:v>-5211.8500000000004</c:v>
                </c:pt>
                <c:pt idx="311">
                  <c:v>2807.7</c:v>
                </c:pt>
                <c:pt idx="312">
                  <c:v>-133.80000000000001</c:v>
                </c:pt>
                <c:pt idx="313">
                  <c:v>132.56</c:v>
                </c:pt>
                <c:pt idx="314">
                  <c:v>-71.440000000000012</c:v>
                </c:pt>
                <c:pt idx="315">
                  <c:v>155.07</c:v>
                </c:pt>
                <c:pt idx="316">
                  <c:v>-365.13</c:v>
                </c:pt>
                <c:pt idx="317">
                  <c:v>194.44</c:v>
                </c:pt>
                <c:pt idx="318">
                  <c:v>4.8199999999999985</c:v>
                </c:pt>
                <c:pt idx="319">
                  <c:v>22.46</c:v>
                </c:pt>
                <c:pt idx="320">
                  <c:v>36.17</c:v>
                </c:pt>
                <c:pt idx="321">
                  <c:v>559.98</c:v>
                </c:pt>
                <c:pt idx="322">
                  <c:v>-1291.5700000000002</c:v>
                </c:pt>
                <c:pt idx="323">
                  <c:v>721.92</c:v>
                </c:pt>
                <c:pt idx="324">
                  <c:v>-75.38</c:v>
                </c:pt>
                <c:pt idx="325">
                  <c:v>44.8</c:v>
                </c:pt>
                <c:pt idx="326">
                  <c:v>-5.8900000000000023</c:v>
                </c:pt>
                <c:pt idx="327">
                  <c:v>545.42999999999995</c:v>
                </c:pt>
                <c:pt idx="328">
                  <c:v>-1049.25</c:v>
                </c:pt>
                <c:pt idx="329">
                  <c:v>973.33</c:v>
                </c:pt>
                <c:pt idx="330">
                  <c:v>-996.73</c:v>
                </c:pt>
                <c:pt idx="331">
                  <c:v>1311.58</c:v>
                </c:pt>
                <c:pt idx="332">
                  <c:v>-919.46999999999991</c:v>
                </c:pt>
                <c:pt idx="333">
                  <c:v>363.58000000000004</c:v>
                </c:pt>
                <c:pt idx="334">
                  <c:v>-1127.5900000000001</c:v>
                </c:pt>
                <c:pt idx="335">
                  <c:v>963.2700000000001</c:v>
                </c:pt>
                <c:pt idx="336">
                  <c:v>-113.60000000000002</c:v>
                </c:pt>
                <c:pt idx="337">
                  <c:v>287.74</c:v>
                </c:pt>
                <c:pt idx="338">
                  <c:v>-355.35</c:v>
                </c:pt>
                <c:pt idx="339">
                  <c:v>206.69</c:v>
                </c:pt>
                <c:pt idx="340">
                  <c:v>-283.36</c:v>
                </c:pt>
                <c:pt idx="341">
                  <c:v>143.54</c:v>
                </c:pt>
                <c:pt idx="342">
                  <c:v>61.730000000000004</c:v>
                </c:pt>
                <c:pt idx="343">
                  <c:v>48.260000000000005</c:v>
                </c:pt>
                <c:pt idx="344">
                  <c:v>-105.79</c:v>
                </c:pt>
                <c:pt idx="345">
                  <c:v>74.890000000000015</c:v>
                </c:pt>
                <c:pt idx="346">
                  <c:v>-74.54000000000002</c:v>
                </c:pt>
                <c:pt idx="347">
                  <c:v>145.62</c:v>
                </c:pt>
                <c:pt idx="348">
                  <c:v>-218.76</c:v>
                </c:pt>
                <c:pt idx="349">
                  <c:v>114.82999999999998</c:v>
                </c:pt>
                <c:pt idx="350">
                  <c:v>11.06</c:v>
                </c:pt>
                <c:pt idx="351">
                  <c:v>573.29999999999995</c:v>
                </c:pt>
                <c:pt idx="352">
                  <c:v>-1150.3499999999999</c:v>
                </c:pt>
                <c:pt idx="353">
                  <c:v>608.64</c:v>
                </c:pt>
                <c:pt idx="354">
                  <c:v>-88.800000000000011</c:v>
                </c:pt>
                <c:pt idx="355">
                  <c:v>44.430000000000007</c:v>
                </c:pt>
                <c:pt idx="356">
                  <c:v>143.34000000000003</c:v>
                </c:pt>
                <c:pt idx="357">
                  <c:v>-36.220000000000027</c:v>
                </c:pt>
                <c:pt idx="358">
                  <c:v>102.31000000000003</c:v>
                </c:pt>
                <c:pt idx="359">
                  <c:v>-679.38000000000011</c:v>
                </c:pt>
                <c:pt idx="360">
                  <c:v>532.13</c:v>
                </c:pt>
                <c:pt idx="361">
                  <c:v>-111.13</c:v>
                </c:pt>
                <c:pt idx="362">
                  <c:v>328.80000000000007</c:v>
                </c:pt>
                <c:pt idx="363">
                  <c:v>-560.29000000000008</c:v>
                </c:pt>
                <c:pt idx="364">
                  <c:v>698.79000000000008</c:v>
                </c:pt>
                <c:pt idx="365">
                  <c:v>-836.42000000000007</c:v>
                </c:pt>
                <c:pt idx="366">
                  <c:v>799.85</c:v>
                </c:pt>
                <c:pt idx="367">
                  <c:v>-367.74999999999994</c:v>
                </c:pt>
                <c:pt idx="368">
                  <c:v>-183.50000000000006</c:v>
                </c:pt>
                <c:pt idx="369">
                  <c:v>233.38</c:v>
                </c:pt>
                <c:pt idx="370">
                  <c:v>-341.65</c:v>
                </c:pt>
                <c:pt idx="371">
                  <c:v>547.09999999999991</c:v>
                </c:pt>
                <c:pt idx="372">
                  <c:v>-525.05999999999995</c:v>
                </c:pt>
                <c:pt idx="373">
                  <c:v>255.70999999999998</c:v>
                </c:pt>
                <c:pt idx="374">
                  <c:v>10.209999999999999</c:v>
                </c:pt>
                <c:pt idx="375">
                  <c:v>1.71</c:v>
                </c:pt>
                <c:pt idx="376">
                  <c:v>-26.39</c:v>
                </c:pt>
                <c:pt idx="377">
                  <c:v>45.91</c:v>
                </c:pt>
                <c:pt idx="378">
                  <c:v>-57.529999999999994</c:v>
                </c:pt>
                <c:pt idx="379">
                  <c:v>178.38</c:v>
                </c:pt>
                <c:pt idx="380">
                  <c:v>-192.71</c:v>
                </c:pt>
                <c:pt idx="381">
                  <c:v>577.3599999999999</c:v>
                </c:pt>
                <c:pt idx="382">
                  <c:v>-1027.77</c:v>
                </c:pt>
                <c:pt idx="383">
                  <c:v>537.75</c:v>
                </c:pt>
                <c:pt idx="384">
                  <c:v>-96.85</c:v>
                </c:pt>
                <c:pt idx="385">
                  <c:v>-74.72</c:v>
                </c:pt>
                <c:pt idx="386">
                  <c:v>136</c:v>
                </c:pt>
                <c:pt idx="387">
                  <c:v>-31.14</c:v>
                </c:pt>
                <c:pt idx="388">
                  <c:v>1238.7299999999998</c:v>
                </c:pt>
                <c:pt idx="389">
                  <c:v>-2428.4699999999998</c:v>
                </c:pt>
                <c:pt idx="390">
                  <c:v>1222.27</c:v>
                </c:pt>
                <c:pt idx="391">
                  <c:v>-19.459999999999997</c:v>
                </c:pt>
                <c:pt idx="392">
                  <c:v>22.32</c:v>
                </c:pt>
                <c:pt idx="393">
                  <c:v>32.090000000000003</c:v>
                </c:pt>
                <c:pt idx="394">
                  <c:v>890.02</c:v>
                </c:pt>
                <c:pt idx="395">
                  <c:v>-1921.1</c:v>
                </c:pt>
                <c:pt idx="396">
                  <c:v>3781.31</c:v>
                </c:pt>
                <c:pt idx="397">
                  <c:v>-5556.49</c:v>
                </c:pt>
                <c:pt idx="398">
                  <c:v>3389.54</c:v>
                </c:pt>
                <c:pt idx="399">
                  <c:v>-1300.54</c:v>
                </c:pt>
                <c:pt idx="400">
                  <c:v>728.26</c:v>
                </c:pt>
                <c:pt idx="401">
                  <c:v>-97.45</c:v>
                </c:pt>
                <c:pt idx="402">
                  <c:v>65.05</c:v>
                </c:pt>
                <c:pt idx="403">
                  <c:v>-37.06</c:v>
                </c:pt>
                <c:pt idx="404">
                  <c:v>467.09000000000003</c:v>
                </c:pt>
                <c:pt idx="405">
                  <c:v>-908.09999999999991</c:v>
                </c:pt>
                <c:pt idx="406">
                  <c:v>837.79</c:v>
                </c:pt>
                <c:pt idx="407">
                  <c:v>-777.41000000000008</c:v>
                </c:pt>
                <c:pt idx="408">
                  <c:v>594.48</c:v>
                </c:pt>
                <c:pt idx="409">
                  <c:v>-379.22</c:v>
                </c:pt>
                <c:pt idx="410">
                  <c:v>154.20000000000002</c:v>
                </c:pt>
                <c:pt idx="411">
                  <c:v>18.909999999999997</c:v>
                </c:pt>
                <c:pt idx="412">
                  <c:v>35.76</c:v>
                </c:pt>
                <c:pt idx="413">
                  <c:v>-40.399999999999991</c:v>
                </c:pt>
                <c:pt idx="414">
                  <c:v>46.099999999999994</c:v>
                </c:pt>
                <c:pt idx="415">
                  <c:v>-87.36</c:v>
                </c:pt>
                <c:pt idx="416">
                  <c:v>64.31</c:v>
                </c:pt>
                <c:pt idx="417">
                  <c:v>-22.51</c:v>
                </c:pt>
                <c:pt idx="418">
                  <c:v>235.94</c:v>
                </c:pt>
                <c:pt idx="419">
                  <c:v>-252.76000000000002</c:v>
                </c:pt>
                <c:pt idx="420">
                  <c:v>-89.249999999999986</c:v>
                </c:pt>
                <c:pt idx="421">
                  <c:v>25.22999999999999</c:v>
                </c:pt>
                <c:pt idx="422">
                  <c:v>92.740000000000009</c:v>
                </c:pt>
                <c:pt idx="423">
                  <c:v>-4.42</c:v>
                </c:pt>
                <c:pt idx="424">
                  <c:v>34.5</c:v>
                </c:pt>
                <c:pt idx="425">
                  <c:v>-57.400000000000006</c:v>
                </c:pt>
                <c:pt idx="426">
                  <c:v>24.360000000000007</c:v>
                </c:pt>
                <c:pt idx="427">
                  <c:v>33.159999999999997</c:v>
                </c:pt>
                <c:pt idx="428">
                  <c:v>691.06</c:v>
                </c:pt>
                <c:pt idx="429">
                  <c:v>-1372.2199999999998</c:v>
                </c:pt>
                <c:pt idx="430">
                  <c:v>570.30999999999995</c:v>
                </c:pt>
                <c:pt idx="431">
                  <c:v>99.48</c:v>
                </c:pt>
                <c:pt idx="432">
                  <c:v>242.39000000000001</c:v>
                </c:pt>
                <c:pt idx="433">
                  <c:v>-574.04</c:v>
                </c:pt>
                <c:pt idx="434">
                  <c:v>625.84999999999991</c:v>
                </c:pt>
                <c:pt idx="435">
                  <c:v>-623.94999999999993</c:v>
                </c:pt>
                <c:pt idx="436">
                  <c:v>326.83</c:v>
                </c:pt>
                <c:pt idx="437">
                  <c:v>-47.34</c:v>
                </c:pt>
                <c:pt idx="438">
                  <c:v>1130.46</c:v>
                </c:pt>
                <c:pt idx="439">
                  <c:v>-2186.46</c:v>
                </c:pt>
                <c:pt idx="440">
                  <c:v>1131.5</c:v>
                </c:pt>
                <c:pt idx="441">
                  <c:v>20.870000000000005</c:v>
                </c:pt>
                <c:pt idx="442">
                  <c:v>-180.39</c:v>
                </c:pt>
                <c:pt idx="443">
                  <c:v>219.48</c:v>
                </c:pt>
                <c:pt idx="444">
                  <c:v>-23.049999999999997</c:v>
                </c:pt>
                <c:pt idx="445">
                  <c:v>-285.24</c:v>
                </c:pt>
                <c:pt idx="446">
                  <c:v>205.96</c:v>
                </c:pt>
                <c:pt idx="447">
                  <c:v>588.79999999999995</c:v>
                </c:pt>
                <c:pt idx="448">
                  <c:v>-1160.98</c:v>
                </c:pt>
                <c:pt idx="449">
                  <c:v>565.57999999999993</c:v>
                </c:pt>
                <c:pt idx="450">
                  <c:v>-22.119999999999997</c:v>
                </c:pt>
                <c:pt idx="451">
                  <c:v>45.28</c:v>
                </c:pt>
                <c:pt idx="452">
                  <c:v>75.359999999999985</c:v>
                </c:pt>
                <c:pt idx="453">
                  <c:v>-176.98</c:v>
                </c:pt>
                <c:pt idx="454">
                  <c:v>51.12</c:v>
                </c:pt>
                <c:pt idx="455">
                  <c:v>31.38</c:v>
                </c:pt>
                <c:pt idx="456">
                  <c:v>1.8100000000000005</c:v>
                </c:pt>
                <c:pt idx="457">
                  <c:v>202.25</c:v>
                </c:pt>
                <c:pt idx="458">
                  <c:v>-93.889999999999986</c:v>
                </c:pt>
                <c:pt idx="459">
                  <c:v>-438.44000000000005</c:v>
                </c:pt>
                <c:pt idx="460">
                  <c:v>372.99</c:v>
                </c:pt>
                <c:pt idx="461">
                  <c:v>-64.22</c:v>
                </c:pt>
                <c:pt idx="462">
                  <c:v>36.92</c:v>
                </c:pt>
                <c:pt idx="463">
                  <c:v>-16.850000000000005</c:v>
                </c:pt>
                <c:pt idx="464">
                  <c:v>-40.429999999999993</c:v>
                </c:pt>
                <c:pt idx="465">
                  <c:v>426.72999999999996</c:v>
                </c:pt>
                <c:pt idx="466">
                  <c:v>-779.47</c:v>
                </c:pt>
                <c:pt idx="467">
                  <c:v>1737</c:v>
                </c:pt>
                <c:pt idx="468">
                  <c:v>-2665.98</c:v>
                </c:pt>
                <c:pt idx="469">
                  <c:v>1328.22</c:v>
                </c:pt>
                <c:pt idx="470">
                  <c:v>207.35000000000002</c:v>
                </c:pt>
                <c:pt idx="471">
                  <c:v>-367.88</c:v>
                </c:pt>
                <c:pt idx="472">
                  <c:v>250.33</c:v>
                </c:pt>
                <c:pt idx="473">
                  <c:v>-282.90999999999997</c:v>
                </c:pt>
                <c:pt idx="474">
                  <c:v>183.66</c:v>
                </c:pt>
                <c:pt idx="475">
                  <c:v>42.089999999999996</c:v>
                </c:pt>
                <c:pt idx="476">
                  <c:v>-60.19</c:v>
                </c:pt>
                <c:pt idx="477">
                  <c:v>15.23</c:v>
                </c:pt>
                <c:pt idx="478">
                  <c:v>126.00000000000001</c:v>
                </c:pt>
                <c:pt idx="479">
                  <c:v>-268.32000000000005</c:v>
                </c:pt>
                <c:pt idx="480">
                  <c:v>162.40000000000003</c:v>
                </c:pt>
                <c:pt idx="481">
                  <c:v>636.41</c:v>
                </c:pt>
                <c:pt idx="482">
                  <c:v>-1313.02</c:v>
                </c:pt>
                <c:pt idx="483">
                  <c:v>657.65</c:v>
                </c:pt>
                <c:pt idx="484">
                  <c:v>3.2000000000000011</c:v>
                </c:pt>
                <c:pt idx="485">
                  <c:v>0.80999999999999872</c:v>
                </c:pt>
                <c:pt idx="486">
                  <c:v>473.74</c:v>
                </c:pt>
                <c:pt idx="487">
                  <c:v>-933.91000000000008</c:v>
                </c:pt>
                <c:pt idx="488">
                  <c:v>478.57</c:v>
                </c:pt>
                <c:pt idx="489">
                  <c:v>-17.379999999999995</c:v>
                </c:pt>
                <c:pt idx="490">
                  <c:v>92.46</c:v>
                </c:pt>
                <c:pt idx="491">
                  <c:v>470.43000000000006</c:v>
                </c:pt>
                <c:pt idx="492">
                  <c:v>-1124.22</c:v>
                </c:pt>
                <c:pt idx="493">
                  <c:v>498.91999999999996</c:v>
                </c:pt>
                <c:pt idx="494">
                  <c:v>37.120000000000012</c:v>
                </c:pt>
                <c:pt idx="495">
                  <c:v>1196.8</c:v>
                </c:pt>
                <c:pt idx="496">
                  <c:v>-2305.46</c:v>
                </c:pt>
                <c:pt idx="497">
                  <c:v>1046.5099999999998</c:v>
                </c:pt>
                <c:pt idx="498">
                  <c:v>85.88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D-4DC9-A811-8E9D7FB41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60528"/>
        <c:axId val="413359216"/>
      </c:lineChart>
      <c:dateAx>
        <c:axId val="413360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359216"/>
        <c:crosses val="autoZero"/>
        <c:auto val="1"/>
        <c:lblOffset val="100"/>
        <c:baseTimeUnit val="days"/>
      </c:dateAx>
      <c:valAx>
        <c:axId val="413359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3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4</xdr:row>
      <xdr:rowOff>9525</xdr:rowOff>
    </xdr:from>
    <xdr:to>
      <xdr:col>7</xdr:col>
      <xdr:colOff>481012</xdr:colOff>
      <xdr:row>19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FD3C16-1460-417D-8F68-89B33A971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28575</xdr:rowOff>
    </xdr:from>
    <xdr:to>
      <xdr:col>14</xdr:col>
      <xdr:colOff>400050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C1A004-0339-4D6E-BC26-E9295D0E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657224</xdr:colOff>
      <xdr:row>4</xdr:row>
      <xdr:rowOff>4762</xdr:rowOff>
    </xdr:from>
    <xdr:to>
      <xdr:col>21</xdr:col>
      <xdr:colOff>361949</xdr:colOff>
      <xdr:row>21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1926D2-DE21-47C2-90E9-65AEF3FFE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olpho Talaisys Bernabel" refreshedDate="43563.669194675924" createdVersion="6" refreshedVersion="6" minRefreshableVersion="3" recordCount="500" xr:uid="{0E436566-4E6E-4ABC-B557-88A658C3C63B}">
  <cacheSource type="worksheet">
    <worksheetSource ref="A1:M501" sheet="Planilha1"/>
  </cacheSource>
  <cacheFields count="13">
    <cacheField name="ID" numFmtId="0">
      <sharedItems containsSemiMixedTypes="0" containsString="0" containsNumber="1" containsInteger="1" minValue="1" maxValue="500"/>
    </cacheField>
    <cacheField name="data da venda" numFmtId="14">
      <sharedItems containsSemiMixedTypes="0" containsNonDate="0" containsDate="1" containsString="0" minDate="2013-06-02T00:00:00" maxDate="2014-07-31T00:00:00"/>
    </cacheField>
    <cacheField name="data do envio" numFmtId="14">
      <sharedItems containsSemiMixedTypes="0" containsNonDate="0" containsDate="1" containsString="0" minDate="2013-06-06T00:00:00" maxDate="2014-08-05T00:00:00"/>
    </cacheField>
    <cacheField name="modo de envio" numFmtId="0">
      <sharedItems count="4">
        <s v="Padrão"/>
        <s v="Prioritário"/>
        <s v="Segunda Classe"/>
        <s v="Urgente"/>
      </sharedItems>
    </cacheField>
    <cacheField name="seguimento do cliente" numFmtId="0">
      <sharedItems count="3">
        <s v="Consumidor"/>
        <s v="Corporativo"/>
        <s v="Home Office"/>
      </sharedItems>
    </cacheField>
    <cacheField name="cidade" numFmtId="0">
      <sharedItems/>
    </cacheField>
    <cacheField name="estado" numFmtId="0">
      <sharedItems count="12">
        <s v="Bahia"/>
        <s v="Espírito Santo"/>
        <s v="Mato Grosso"/>
        <s v="Mato Grosso do Sul"/>
        <s v="Minas Gerais"/>
        <s v="Paraná"/>
        <s v="Rio de Janeiro"/>
        <s v="Rio Grande do Sul"/>
        <s v="Santa Catarina"/>
        <s v="São Paulo"/>
        <s v="Sergipe"/>
        <s v="Tocantins"/>
      </sharedItems>
    </cacheField>
    <cacheField name="cep" numFmtId="0">
      <sharedItems containsMixedTypes="1" containsNumber="1" containsInteger="1" minValue="10227" maxValue="99902"/>
    </cacheField>
    <cacheField name="região" numFmtId="0">
      <sharedItems/>
    </cacheField>
    <cacheField name="tipo do item" numFmtId="0">
      <sharedItems/>
    </cacheField>
    <cacheField name="valor da venda" numFmtId="0">
      <sharedItems containsSemiMixedTypes="0" containsString="0" containsNumber="1" minValue="1.26" maxValue="9450.02"/>
    </cacheField>
    <cacheField name="quantidade" numFmtId="0">
      <sharedItems containsSemiMixedTypes="0" containsString="0" containsNumber="1" containsInteger="1" minValue="0" maxValue="5"/>
    </cacheField>
    <cacheField name="lucro" numFmtId="0">
      <sharedItems containsSemiMixedTypes="0" containsString="0" containsNumber="1" minValue="-3697.75" maxValue="4628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olpho Talaisys Bernabel" refreshedDate="43563.676979629628" createdVersion="6" refreshedVersion="6" minRefreshableVersion="3" recordCount="500" xr:uid="{2575251E-D22D-47C6-A4D2-CB2166D239CA}">
  <cacheSource type="worksheet">
    <worksheetSource ref="A1:M501" sheet="Planilha1"/>
  </cacheSource>
  <cacheFields count="13">
    <cacheField name="ID" numFmtId="0">
      <sharedItems containsSemiMixedTypes="0" containsString="0" containsNumber="1" containsInteger="1" minValue="1" maxValue="500"/>
    </cacheField>
    <cacheField name="data da venda" numFmtId="14">
      <sharedItems containsSemiMixedTypes="0" containsNonDate="0" containsDate="1" containsString="0" minDate="2013-06-02T00:00:00" maxDate="2014-07-31T00:00:00"/>
    </cacheField>
    <cacheField name="data do envio" numFmtId="14">
      <sharedItems containsSemiMixedTypes="0" containsNonDate="0" containsDate="1" containsString="0" minDate="2013-06-06T00:00:00" maxDate="2014-08-05T00:00:00"/>
    </cacheField>
    <cacheField name="modo de envio" numFmtId="0">
      <sharedItems/>
    </cacheField>
    <cacheField name="seguimento do cliente" numFmtId="0">
      <sharedItems count="3">
        <s v="Consumidor"/>
        <s v="Corporativo"/>
        <s v="Home Office"/>
      </sharedItems>
    </cacheField>
    <cacheField name="cidade" numFmtId="0">
      <sharedItems/>
    </cacheField>
    <cacheField name="estado" numFmtId="0">
      <sharedItems/>
    </cacheField>
    <cacheField name="cep" numFmtId="0">
      <sharedItems containsMixedTypes="1" containsNumber="1" containsInteger="1" minValue="10227" maxValue="99902"/>
    </cacheField>
    <cacheField name="região" numFmtId="0">
      <sharedItems/>
    </cacheField>
    <cacheField name="tipo do item" numFmtId="0">
      <sharedItems/>
    </cacheField>
    <cacheField name="valor da venda" numFmtId="0">
      <sharedItems containsSemiMixedTypes="0" containsString="0" containsNumber="1" minValue="1.26" maxValue="9450.02"/>
    </cacheField>
    <cacheField name="quantidade" numFmtId="0">
      <sharedItems containsSemiMixedTypes="0" containsString="0" containsNumber="1" containsInteger="1" minValue="0" maxValue="5"/>
    </cacheField>
    <cacheField name="lucro" numFmtId="0">
      <sharedItems containsSemiMixedTypes="0" containsString="0" containsNumber="1" minValue="-3697.75" maxValue="4628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3-08-25T00:00:00"/>
    <d v="2013-08-30T00:00:00"/>
    <x v="0"/>
    <x v="0"/>
    <s v="Salvador"/>
    <x v="0"/>
    <n v="26677"/>
    <s v="Nordeste"/>
    <s v="Doces"/>
    <n v="6.88"/>
    <n v="3"/>
    <n v="5.9"/>
  </r>
  <r>
    <n v="2"/>
    <d v="2013-08-25T00:00:00"/>
    <d v="2013-08-30T00:00:00"/>
    <x v="0"/>
    <x v="0"/>
    <s v="Salvador"/>
    <x v="0"/>
    <n v="30781"/>
    <s v="Nordeste"/>
    <s v="Salgados"/>
    <n v="1184.94"/>
    <n v="3"/>
    <n v="104.89"/>
  </r>
  <r>
    <n v="3"/>
    <d v="2013-12-18T00:00:00"/>
    <d v="2013-12-24T00:00:00"/>
    <x v="0"/>
    <x v="0"/>
    <s v="Vitória"/>
    <x v="1"/>
    <n v="22475"/>
    <s v="Sudeste"/>
    <s v="Bebidas"/>
    <n v="36.340000000000003"/>
    <n v="2"/>
    <n v="8.1300000000000008"/>
  </r>
  <r>
    <n v="4"/>
    <d v="2014-02-18T00:00:00"/>
    <d v="2014-02-19T00:00:00"/>
    <x v="1"/>
    <x v="1"/>
    <s v="Vitória"/>
    <x v="1"/>
    <n v="38312"/>
    <s v="Sudeste"/>
    <s v="Doces"/>
    <n v="26.13"/>
    <n v="0"/>
    <n v="15.63"/>
  </r>
  <r>
    <n v="5"/>
    <d v="2014-02-18T00:00:00"/>
    <d v="2014-02-19T00:00:00"/>
    <x v="1"/>
    <x v="1"/>
    <s v="Vitória"/>
    <x v="1"/>
    <n v="54212"/>
    <s v="Sudeste"/>
    <s v="Doces"/>
    <n v="36.51"/>
    <n v="1"/>
    <n v="5.09"/>
  </r>
  <r>
    <n v="6"/>
    <d v="2014-02-18T00:00:00"/>
    <d v="2014-02-19T00:00:00"/>
    <x v="1"/>
    <x v="1"/>
    <s v="Vitória"/>
    <x v="1"/>
    <n v="22788"/>
    <s v="Sudeste"/>
    <s v="Doces"/>
    <n v="6.94"/>
    <n v="2"/>
    <n v="5.69"/>
  </r>
  <r>
    <n v="7"/>
    <d v="2014-03-05T00:00:00"/>
    <d v="2014-03-07T00:00:00"/>
    <x v="2"/>
    <x v="1"/>
    <s v="Vitória"/>
    <x v="1"/>
    <n v="33725"/>
    <s v="Sudeste"/>
    <s v="Doces"/>
    <n v="15.56"/>
    <n v="1"/>
    <n v="11.99"/>
  </r>
  <r>
    <n v="8"/>
    <d v="2014-04-02T00:00:00"/>
    <d v="2014-04-06T00:00:00"/>
    <x v="0"/>
    <x v="1"/>
    <s v="Cachoeiro de Itapemirim"/>
    <x v="1"/>
    <n v="39410"/>
    <s v="Sudeste"/>
    <s v="Bebidas"/>
    <n v="90.19"/>
    <n v="3"/>
    <n v="21.25"/>
  </r>
  <r>
    <n v="9"/>
    <d v="2014-07-03T00:00:00"/>
    <d v="2014-07-05T00:00:00"/>
    <x v="1"/>
    <x v="0"/>
    <s v="Cachoeiro de Itapemirim"/>
    <x v="1"/>
    <n v="46401"/>
    <s v="Sudeste"/>
    <s v="Salgados"/>
    <n v="28.95"/>
    <n v="1"/>
    <n v="6.66"/>
  </r>
  <r>
    <n v="10"/>
    <d v="2014-07-03T00:00:00"/>
    <d v="2014-07-05T00:00:00"/>
    <x v="1"/>
    <x v="0"/>
    <s v="Cachoeiro de Itapemirim"/>
    <x v="1"/>
    <n v="29709"/>
    <s v="Sudeste"/>
    <s v="Bebidas"/>
    <n v="150.36000000000001"/>
    <n v="1"/>
    <n v="50.8"/>
  </r>
  <r>
    <n v="11"/>
    <d v="2013-08-14T00:00:00"/>
    <d v="2013-08-21T00:00:00"/>
    <x v="0"/>
    <x v="0"/>
    <s v="Cuiabá"/>
    <x v="2"/>
    <n v="62680"/>
    <s v="Centro-Oeste"/>
    <s v="Doces"/>
    <n v="94.5"/>
    <n v="0"/>
    <n v="49.68"/>
  </r>
  <r>
    <n v="12"/>
    <d v="2013-08-14T00:00:00"/>
    <d v="2013-08-21T00:00:00"/>
    <x v="0"/>
    <x v="0"/>
    <s v="Cuiabá"/>
    <x v="2"/>
    <n v="72854"/>
    <s v="Centro-Oeste"/>
    <s v="Doces"/>
    <n v="47.89"/>
    <n v="3"/>
    <n v="32.270000000000003"/>
  </r>
  <r>
    <n v="13"/>
    <d v="2013-08-14T00:00:00"/>
    <d v="2013-08-21T00:00:00"/>
    <x v="0"/>
    <x v="0"/>
    <s v="Cuiabá"/>
    <x v="2"/>
    <n v="36722"/>
    <s v="Centro-Oeste"/>
    <s v="Doces"/>
    <n v="20.48"/>
    <n v="1"/>
    <n v="5.0599999999999996"/>
  </r>
  <r>
    <n v="14"/>
    <d v="2013-08-14T00:00:00"/>
    <d v="2013-08-21T00:00:00"/>
    <x v="0"/>
    <x v="0"/>
    <s v="Cuiabá"/>
    <x v="2"/>
    <n v="52040"/>
    <s v="Centro-Oeste"/>
    <s v="Doces"/>
    <n v="54.29"/>
    <n v="2"/>
    <n v="20.45"/>
  </r>
  <r>
    <n v="15"/>
    <d v="2013-08-14T00:00:00"/>
    <d v="2013-08-21T00:00:00"/>
    <x v="0"/>
    <x v="0"/>
    <s v="Cuiabá"/>
    <x v="2"/>
    <n v="30031"/>
    <s v="Centro-Oeste"/>
    <s v="Doces"/>
    <n v="36.25"/>
    <n v="4"/>
    <n v="21.35"/>
  </r>
  <r>
    <n v="16"/>
    <d v="2013-08-27T00:00:00"/>
    <d v="2013-09-02T00:00:00"/>
    <x v="0"/>
    <x v="0"/>
    <s v="Cuiabá"/>
    <x v="2"/>
    <n v="25054"/>
    <s v="Centro-Oeste"/>
    <s v="Doces"/>
    <n v="129.93"/>
    <n v="1"/>
    <n v="3.93"/>
  </r>
  <r>
    <n v="17"/>
    <d v="2013-10-29T00:00:00"/>
    <d v="2013-11-03T00:00:00"/>
    <x v="2"/>
    <x v="2"/>
    <s v="Cuiabá"/>
    <x v="2"/>
    <n v="25493"/>
    <s v="Centro-Oeste"/>
    <s v="Salgados"/>
    <n v="2002.3"/>
    <n v="3"/>
    <n v="582.07000000000005"/>
  </r>
  <r>
    <n v="18"/>
    <d v="2013-10-29T00:00:00"/>
    <d v="2013-11-03T00:00:00"/>
    <x v="2"/>
    <x v="2"/>
    <s v="Cuiabá"/>
    <x v="2"/>
    <n v="75174"/>
    <s v="Centro-Oeste"/>
    <s v="Doces"/>
    <n v="167.38"/>
    <n v="3"/>
    <n v="33.47"/>
  </r>
  <r>
    <n v="19"/>
    <d v="2013-10-29T00:00:00"/>
    <d v="2013-11-03T00:00:00"/>
    <x v="2"/>
    <x v="2"/>
    <s v="Cuiabá"/>
    <x v="2"/>
    <n v="65597"/>
    <s v="Centro-Oeste"/>
    <s v="Doces"/>
    <n v="48.24"/>
    <n v="0"/>
    <n v="23.03"/>
  </r>
  <r>
    <n v="20"/>
    <d v="2013-10-29T00:00:00"/>
    <d v="2013-11-03T00:00:00"/>
    <x v="2"/>
    <x v="2"/>
    <s v="Cuiabá"/>
    <x v="2"/>
    <n v="13559"/>
    <s v="Centro-Oeste"/>
    <s v="Doces"/>
    <n v="1504.19"/>
    <n v="1"/>
    <n v="479.69"/>
  </r>
  <r>
    <n v="21"/>
    <d v="2013-10-29T00:00:00"/>
    <d v="2013-11-03T00:00:00"/>
    <x v="2"/>
    <x v="2"/>
    <s v="Cuiabá"/>
    <x v="2"/>
    <n v="75084"/>
    <s v="Centro-Oeste"/>
    <s v="Doces"/>
    <n v="26.37"/>
    <n v="4"/>
    <n v="8.59"/>
  </r>
  <r>
    <n v="22"/>
    <d v="2013-11-19T00:00:00"/>
    <d v="2013-11-21T00:00:00"/>
    <x v="1"/>
    <x v="0"/>
    <s v="Campo Verde"/>
    <x v="2"/>
    <n v="67967"/>
    <s v="Centro-Oeste"/>
    <s v="Doces"/>
    <n v="502.64"/>
    <n v="2"/>
    <n v="-7.33"/>
  </r>
  <r>
    <n v="23"/>
    <d v="2013-11-19T00:00:00"/>
    <d v="2013-11-21T00:00:00"/>
    <x v="1"/>
    <x v="0"/>
    <s v="Campo Verde"/>
    <x v="2"/>
    <n v="28888"/>
    <s v="Centro-Oeste"/>
    <s v="Doces"/>
    <n v="162.38999999999999"/>
    <n v="1"/>
    <n v="3.09"/>
  </r>
  <r>
    <n v="24"/>
    <d v="2014-02-20T00:00:00"/>
    <d v="2014-02-25T00:00:00"/>
    <x v="0"/>
    <x v="0"/>
    <s v="Campo Verde"/>
    <x v="2"/>
    <n v="36590"/>
    <s v="Centro-Oeste"/>
    <s v="Doces"/>
    <n v="32.64"/>
    <n v="3"/>
    <n v="21"/>
  </r>
  <r>
    <n v="25"/>
    <d v="2014-02-20T00:00:00"/>
    <d v="2014-02-25T00:00:00"/>
    <x v="0"/>
    <x v="0"/>
    <s v="Campo Verde"/>
    <x v="2"/>
    <n v="62537"/>
    <s v="Centro-Oeste"/>
    <s v="Doces"/>
    <n v="405.6"/>
    <n v="1"/>
    <n v="17.809999999999999"/>
  </r>
  <r>
    <n v="26"/>
    <d v="2014-02-20T00:00:00"/>
    <d v="2014-02-25T00:00:00"/>
    <x v="0"/>
    <x v="0"/>
    <s v="Campo Verde"/>
    <x v="2"/>
    <n v="91157"/>
    <s v="Centro-Oeste"/>
    <s v="Doces"/>
    <n v="9450.02"/>
    <n v="2"/>
    <n v="4628.04"/>
  </r>
  <r>
    <n v="27"/>
    <d v="2014-02-20T00:00:00"/>
    <d v="2014-02-25T00:00:00"/>
    <x v="0"/>
    <x v="0"/>
    <s v="Campo Verde"/>
    <x v="2"/>
    <n v="50095"/>
    <s v="Centro-Oeste"/>
    <s v="Doces"/>
    <n v="13.32"/>
    <n v="2"/>
    <n v="10.53"/>
  </r>
  <r>
    <n v="28"/>
    <d v="2014-04-16T00:00:00"/>
    <d v="2014-04-20T00:00:00"/>
    <x v="0"/>
    <x v="2"/>
    <s v="Tangará Da Serra"/>
    <x v="2"/>
    <n v="71368"/>
    <s v="Centro-Oeste"/>
    <s v="Salgados"/>
    <n v="480.6"/>
    <n v="2"/>
    <n v="72.91"/>
  </r>
  <r>
    <n v="29"/>
    <d v="2014-04-17T00:00:00"/>
    <d v="2014-04-19T00:00:00"/>
    <x v="2"/>
    <x v="1"/>
    <s v="Tangará Da Serra"/>
    <x v="2"/>
    <n v="80863"/>
    <s v="Centro-Oeste"/>
    <s v="Doces"/>
    <n v="67.17"/>
    <n v="1"/>
    <n v="16.11"/>
  </r>
  <r>
    <n v="30"/>
    <d v="2014-04-18T00:00:00"/>
    <d v="2014-04-23T00:00:00"/>
    <x v="0"/>
    <x v="0"/>
    <s v="Tangará Da Serra"/>
    <x v="2"/>
    <n v="34719"/>
    <s v="Centro-Oeste"/>
    <s v="Doces"/>
    <n v="221.61"/>
    <n v="1"/>
    <n v="53.15"/>
  </r>
  <r>
    <n v="31"/>
    <d v="2014-04-18T00:00:00"/>
    <d v="2014-04-23T00:00:00"/>
    <x v="0"/>
    <x v="0"/>
    <s v="Tangará Da Serra"/>
    <x v="2"/>
    <n v="24274"/>
    <s v="Centro-Oeste"/>
    <s v="Bebidas"/>
    <n v="282.69"/>
    <n v="2"/>
    <n v="78.53"/>
  </r>
  <r>
    <n v="32"/>
    <d v="2014-05-28T00:00:00"/>
    <d v="2014-06-01T00:00:00"/>
    <x v="0"/>
    <x v="0"/>
    <s v="Tangará Da Serra"/>
    <x v="2"/>
    <n v="72752"/>
    <s v="Centro-Oeste"/>
    <s v="Doces"/>
    <n v="25.21"/>
    <n v="2"/>
    <n v="21.02"/>
  </r>
  <r>
    <n v="33"/>
    <d v="2014-05-28T00:00:00"/>
    <d v="2014-06-01T00:00:00"/>
    <x v="0"/>
    <x v="0"/>
    <s v="Tangará Da Serra"/>
    <x v="2"/>
    <n v="39342"/>
    <s v="Centro-Oeste"/>
    <s v="Bebidas"/>
    <n v="120.78"/>
    <n v="2"/>
    <n v="53.07"/>
  </r>
  <r>
    <n v="34"/>
    <d v="2014-06-03T00:00:00"/>
    <d v="2014-06-09T00:00:00"/>
    <x v="0"/>
    <x v="1"/>
    <s v="Tangará Da Serra"/>
    <x v="2"/>
    <n v="78207"/>
    <s v="Centro-Oeste"/>
    <s v="Doces"/>
    <n v="32.549999999999997"/>
    <n v="2"/>
    <n v="15.34"/>
  </r>
  <r>
    <n v="35"/>
    <d v="2014-06-03T00:00:00"/>
    <d v="2014-06-09T00:00:00"/>
    <x v="0"/>
    <x v="1"/>
    <s v="Tangará Da Serra"/>
    <x v="2"/>
    <n v="86598"/>
    <s v="Centro-Oeste"/>
    <s v="Doces"/>
    <n v="40.28"/>
    <n v="2"/>
    <n v="22.1"/>
  </r>
  <r>
    <n v="36"/>
    <d v="2014-06-30T00:00:00"/>
    <d v="2014-07-05T00:00:00"/>
    <x v="2"/>
    <x v="0"/>
    <s v="Tangará Da Serra"/>
    <x v="2"/>
    <n v="88792"/>
    <s v="Centro-Oeste"/>
    <s v="Doces"/>
    <n v="12.99"/>
    <n v="2"/>
    <n v="4.97"/>
  </r>
  <r>
    <n v="37"/>
    <d v="2014-06-30T00:00:00"/>
    <d v="2014-07-05T00:00:00"/>
    <x v="2"/>
    <x v="0"/>
    <s v="Tangará Da Serra"/>
    <x v="2"/>
    <n v="98153"/>
    <s v="Centro-Oeste"/>
    <s v="Salgados"/>
    <n v="53.36"/>
    <n v="2"/>
    <n v="17.239999999999998"/>
  </r>
  <r>
    <n v="38"/>
    <d v="2014-06-30T00:00:00"/>
    <d v="2014-07-05T00:00:00"/>
    <x v="2"/>
    <x v="0"/>
    <s v="Tangará Da Serra"/>
    <x v="2"/>
    <n v="43121"/>
    <s v="Centro-Oeste"/>
    <s v="Doces"/>
    <n v="33.54"/>
    <n v="1"/>
    <n v="21.88"/>
  </r>
  <r>
    <n v="39"/>
    <d v="2013-07-11T00:00:00"/>
    <d v="2013-07-15T00:00:00"/>
    <x v="2"/>
    <x v="0"/>
    <s v="Tangará Da Serra"/>
    <x v="3"/>
    <n v="91429"/>
    <s v="Centro-Oeste"/>
    <s v="Salgados"/>
    <n v="61.55"/>
    <n v="3"/>
    <n v="14.06"/>
  </r>
  <r>
    <n v="40"/>
    <d v="2013-07-11T00:00:00"/>
    <d v="2013-07-15T00:00:00"/>
    <x v="2"/>
    <x v="0"/>
    <s v="Tangará Da Serra"/>
    <x v="3"/>
    <n v="34722"/>
    <s v="Centro-Oeste"/>
    <s v="Doces"/>
    <n v="15.5"/>
    <n v="3"/>
    <n v="-4.82"/>
  </r>
  <r>
    <n v="41"/>
    <d v="2013-07-11T00:00:00"/>
    <d v="2013-07-15T00:00:00"/>
    <x v="2"/>
    <x v="0"/>
    <s v="Tangará Da Serra"/>
    <x v="3"/>
    <n v="51608"/>
    <s v="Centro-Oeste"/>
    <s v="Doces"/>
    <n v="10.44"/>
    <n v="1"/>
    <n v="7.98"/>
  </r>
  <r>
    <n v="42"/>
    <d v="2013-07-11T00:00:00"/>
    <d v="2013-07-15T00:00:00"/>
    <x v="2"/>
    <x v="0"/>
    <s v="Tangará Da Serra"/>
    <x v="3"/>
    <n v="81442"/>
    <s v="Centro-Oeste"/>
    <s v="Salgados"/>
    <n v="333.68"/>
    <n v="0"/>
    <n v="54.42"/>
  </r>
  <r>
    <n v="43"/>
    <d v="2013-07-11T00:00:00"/>
    <d v="2013-07-15T00:00:00"/>
    <x v="2"/>
    <x v="0"/>
    <s v="Tangará Da Serra"/>
    <x v="3"/>
    <n v="33066"/>
    <s v="Centro-Oeste"/>
    <s v="Doces"/>
    <n v="52.89"/>
    <n v="1"/>
    <n v="33.92"/>
  </r>
  <r>
    <n v="44"/>
    <d v="2013-07-11T00:00:00"/>
    <d v="2013-07-15T00:00:00"/>
    <x v="2"/>
    <x v="0"/>
    <s v="Tangará Da Serra"/>
    <x v="3"/>
    <n v="61985"/>
    <s v="Centro-Oeste"/>
    <s v="Doces"/>
    <n v="65.44"/>
    <n v="2"/>
    <n v="-4.82"/>
  </r>
  <r>
    <n v="45"/>
    <d v="2013-12-30T00:00:00"/>
    <d v="2014-01-05T00:00:00"/>
    <x v="0"/>
    <x v="2"/>
    <s v="Tangará Da Serra"/>
    <x v="3"/>
    <n v="77366"/>
    <s v="Centro-Oeste"/>
    <s v="Doces"/>
    <n v="27.14"/>
    <n v="4"/>
    <n v="11.24"/>
  </r>
  <r>
    <n v="46"/>
    <d v="2013-12-30T00:00:00"/>
    <d v="2014-01-05T00:00:00"/>
    <x v="0"/>
    <x v="2"/>
    <s v="Tangará Da Serra"/>
    <x v="3"/>
    <n v="59282"/>
    <s v="Centro-Oeste"/>
    <s v="Bebidas"/>
    <n v="21.45"/>
    <n v="0"/>
    <n v="9.64"/>
  </r>
  <r>
    <n v="47"/>
    <d v="2013-12-30T00:00:00"/>
    <d v="2014-01-05T00:00:00"/>
    <x v="0"/>
    <x v="2"/>
    <s v="Tangará Da Serra"/>
    <x v="3"/>
    <n v="60963"/>
    <s v="Centro-Oeste"/>
    <s v="Doces"/>
    <n v="838.65"/>
    <n v="2"/>
    <n v="219.5"/>
  </r>
  <r>
    <n v="48"/>
    <d v="2014-01-19T00:00:00"/>
    <d v="2014-01-22T00:00:00"/>
    <x v="1"/>
    <x v="0"/>
    <s v="Tangará Da Serra"/>
    <x v="3"/>
    <n v="73834"/>
    <s v="Centro-Oeste"/>
    <s v="Doces"/>
    <n v="12.29"/>
    <n v="4"/>
    <n v="5.29"/>
  </r>
  <r>
    <n v="49"/>
    <d v="2014-04-23T00:00:00"/>
    <d v="2014-04-28T00:00:00"/>
    <x v="2"/>
    <x v="0"/>
    <s v="Tangará Da Serra"/>
    <x v="3"/>
    <n v="85848"/>
    <s v="Centro-Oeste"/>
    <s v="Bebidas"/>
    <n v="112.44"/>
    <n v="3"/>
    <n v="43.72"/>
  </r>
  <r>
    <n v="50"/>
    <d v="2014-05-02T00:00:00"/>
    <d v="2014-05-05T00:00:00"/>
    <x v="2"/>
    <x v="1"/>
    <s v="Tangará Da Serra"/>
    <x v="3"/>
    <n v="79813"/>
    <s v="Centro-Oeste"/>
    <s v="Doces"/>
    <n v="26.83"/>
    <n v="2"/>
    <n v="13.59"/>
  </r>
  <r>
    <n v="51"/>
    <d v="2014-05-30T00:00:00"/>
    <d v="2014-06-03T00:00:00"/>
    <x v="0"/>
    <x v="1"/>
    <s v="Tangará Da Serra"/>
    <x v="3"/>
    <n v="47225"/>
    <s v="Centro-Oeste"/>
    <s v="Doces"/>
    <n v="29.7"/>
    <n v="2"/>
    <n v="12.48"/>
  </r>
  <r>
    <n v="52"/>
    <d v="2014-05-30T00:00:00"/>
    <d v="2014-06-03T00:00:00"/>
    <x v="0"/>
    <x v="1"/>
    <s v="Tangará Da Serra"/>
    <x v="3"/>
    <n v="44072"/>
    <s v="Centro-Oeste"/>
    <s v="Bebidas"/>
    <n v="48.21"/>
    <n v="2"/>
    <n v="24.19"/>
  </r>
  <r>
    <n v="53"/>
    <d v="2013-06-03T00:00:00"/>
    <d v="2013-06-07T00:00:00"/>
    <x v="0"/>
    <x v="2"/>
    <s v="Belo Horizonte"/>
    <x v="4"/>
    <n v="80275"/>
    <s v="Sudeste"/>
    <s v="Doces"/>
    <n v="11.96"/>
    <n v="2"/>
    <n v="-0.85"/>
  </r>
  <r>
    <n v="54"/>
    <d v="2013-06-03T00:00:00"/>
    <d v="2013-06-07T00:00:00"/>
    <x v="0"/>
    <x v="2"/>
    <s v="Belo Horizonte"/>
    <x v="4"/>
    <n v="44489"/>
    <s v="Sudeste"/>
    <s v="Doces"/>
    <n v="273.08999999999997"/>
    <n v="0"/>
    <n v="-63.77"/>
  </r>
  <r>
    <n v="55"/>
    <d v="2013-06-03T00:00:00"/>
    <d v="2013-06-07T00:00:00"/>
    <x v="0"/>
    <x v="2"/>
    <s v="Belo Horizonte"/>
    <x v="4"/>
    <n v="59208"/>
    <s v="Sudeste"/>
    <s v="Doces"/>
    <n v="3.61"/>
    <n v="1"/>
    <n v="-9.3000000000000007"/>
  </r>
  <r>
    <n v="56"/>
    <d v="2013-07-06T00:00:00"/>
    <d v="2013-07-10T00:00:00"/>
    <x v="2"/>
    <x v="0"/>
    <s v="Belo Horizonte"/>
    <x v="4"/>
    <n v="50515"/>
    <s v="Sudeste"/>
    <s v="Doces"/>
    <n v="8.9700000000000006"/>
    <n v="2"/>
    <n v="-15"/>
  </r>
  <r>
    <n v="57"/>
    <d v="2013-07-17T00:00:00"/>
    <d v="2013-07-24T00:00:00"/>
    <x v="0"/>
    <x v="0"/>
    <s v="Belo Horizonte"/>
    <x v="4"/>
    <n v="22538"/>
    <s v="Sudeste"/>
    <s v="Doces"/>
    <n v="54.99"/>
    <n v="2"/>
    <n v="21.35"/>
  </r>
  <r>
    <n v="58"/>
    <d v="2013-07-21T00:00:00"/>
    <d v="2013-07-25T00:00:00"/>
    <x v="0"/>
    <x v="0"/>
    <s v="Belo Horizonte"/>
    <x v="4"/>
    <n v="66610"/>
    <s v="Sudeste"/>
    <s v="Doces"/>
    <n v="9.24"/>
    <n v="2"/>
    <n v="-17.54"/>
  </r>
  <r>
    <n v="59"/>
    <d v="2013-07-29T00:00:00"/>
    <d v="2013-08-02T00:00:00"/>
    <x v="0"/>
    <x v="2"/>
    <s v="Belo Horizonte"/>
    <x v="4"/>
    <n v="75032"/>
    <s v="Sudeste"/>
    <s v="Salgados"/>
    <n v="634.36"/>
    <n v="2"/>
    <n v="-173.63"/>
  </r>
  <r>
    <n v="60"/>
    <d v="2013-07-29T00:00:00"/>
    <d v="2013-08-02T00:00:00"/>
    <x v="0"/>
    <x v="2"/>
    <s v="Belo Horizonte"/>
    <x v="4"/>
    <n v="59708"/>
    <s v="Sudeste"/>
    <s v="Doces"/>
    <n v="18.46"/>
    <n v="3"/>
    <n v="1.96"/>
  </r>
  <r>
    <n v="61"/>
    <d v="2013-08-11T00:00:00"/>
    <d v="2013-08-14T00:00:00"/>
    <x v="1"/>
    <x v="2"/>
    <s v="Belo Horizonte"/>
    <x v="4"/>
    <n v="85296"/>
    <s v="Sudeste"/>
    <s v="Bebidas"/>
    <n v="575.01"/>
    <n v="1"/>
    <n v="156.62"/>
  </r>
  <r>
    <n v="62"/>
    <d v="2013-08-11T00:00:00"/>
    <d v="2013-08-14T00:00:00"/>
    <x v="1"/>
    <x v="2"/>
    <s v="Belo Horizonte"/>
    <x v="4"/>
    <n v="86342"/>
    <s v="Sudeste"/>
    <s v="Doces"/>
    <n v="8.92"/>
    <n v="2"/>
    <n v="-3.5"/>
  </r>
  <r>
    <n v="63"/>
    <d v="2013-08-28T00:00:00"/>
    <d v="2013-09-01T00:00:00"/>
    <x v="0"/>
    <x v="0"/>
    <s v="São João del Rei"/>
    <x v="4"/>
    <n v="24809"/>
    <s v="Sudeste"/>
    <s v="Doces"/>
    <n v="8.7799999999999994"/>
    <n v="3"/>
    <n v="-5.9"/>
  </r>
  <r>
    <n v="64"/>
    <d v="2013-08-28T00:00:00"/>
    <d v="2013-09-01T00:00:00"/>
    <x v="0"/>
    <x v="0"/>
    <s v="São João del Rei"/>
    <x v="4"/>
    <n v="84480"/>
    <s v="Sudeste"/>
    <s v="Bebidas"/>
    <n v="80.62"/>
    <n v="1"/>
    <n v="18.27"/>
  </r>
  <r>
    <n v="65"/>
    <d v="2013-09-02T00:00:00"/>
    <d v="2013-09-04T00:00:00"/>
    <x v="1"/>
    <x v="1"/>
    <s v="São João del Rei"/>
    <x v="4"/>
    <n v="55544"/>
    <s v="Sudeste"/>
    <s v="Doces"/>
    <n v="50.2"/>
    <n v="1"/>
    <n v="-0.1"/>
  </r>
  <r>
    <n v="66"/>
    <d v="2013-09-02T00:00:00"/>
    <d v="2013-09-04T00:00:00"/>
    <x v="1"/>
    <x v="1"/>
    <s v="São João del Rei"/>
    <x v="4"/>
    <n v="51207"/>
    <s v="Sudeste"/>
    <s v="Doces"/>
    <n v="52.2"/>
    <n v="1"/>
    <n v="4.28"/>
  </r>
  <r>
    <n v="67"/>
    <d v="2013-10-02T00:00:00"/>
    <d v="2013-10-07T00:00:00"/>
    <x v="0"/>
    <x v="1"/>
    <s v="São João del Rei"/>
    <x v="4"/>
    <n v="25416"/>
    <s v="Sudeste"/>
    <s v="Doces"/>
    <n v="46.09"/>
    <n v="1"/>
    <n v="0.91"/>
  </r>
  <r>
    <n v="68"/>
    <d v="2013-10-08T00:00:00"/>
    <d v="2013-10-12T00:00:00"/>
    <x v="0"/>
    <x v="2"/>
    <s v="São João del Rei"/>
    <x v="4"/>
    <n v="30899"/>
    <s v="Sudeste"/>
    <s v="Doces"/>
    <n v="17.7"/>
    <n v="2"/>
    <n v="8.7200000000000006"/>
  </r>
  <r>
    <n v="69"/>
    <d v="2013-10-08T00:00:00"/>
    <d v="2013-10-12T00:00:00"/>
    <x v="0"/>
    <x v="2"/>
    <s v="São João del Rei"/>
    <x v="4"/>
    <n v="30033"/>
    <s v="Sudeste"/>
    <s v="Doces"/>
    <n v="105.36"/>
    <n v="3"/>
    <n v="-166.42"/>
  </r>
  <r>
    <n v="70"/>
    <d v="2013-10-22T00:00:00"/>
    <d v="2013-10-26T00:00:00"/>
    <x v="0"/>
    <x v="0"/>
    <s v="São João del Rei"/>
    <x v="4"/>
    <n v="91130"/>
    <s v="Sudeste"/>
    <s v="Doces"/>
    <n v="76.38"/>
    <n v="2"/>
    <n v="-168.89"/>
  </r>
  <r>
    <n v="71"/>
    <d v="2013-10-22T00:00:00"/>
    <d v="2013-10-26T00:00:00"/>
    <x v="0"/>
    <x v="0"/>
    <s v="São João del Rei"/>
    <x v="4"/>
    <n v="91597"/>
    <s v="Sudeste"/>
    <s v="Salgados"/>
    <n v="30.23"/>
    <n v="2"/>
    <n v="-29.15"/>
  </r>
  <r>
    <n v="72"/>
    <d v="2013-10-23T00:00:00"/>
    <d v="2013-10-28T00:00:00"/>
    <x v="0"/>
    <x v="0"/>
    <s v="São João del Rei"/>
    <x v="4"/>
    <n v="36175"/>
    <s v="Sudeste"/>
    <s v="Doces"/>
    <n v="103.08"/>
    <n v="1"/>
    <n v="5.38"/>
  </r>
  <r>
    <n v="73"/>
    <d v="2013-10-23T00:00:00"/>
    <d v="2013-10-28T00:00:00"/>
    <x v="0"/>
    <x v="0"/>
    <s v="São João del Rei"/>
    <x v="4"/>
    <n v="87784"/>
    <s v="Sudeste"/>
    <s v="Salgados"/>
    <n v="360.29"/>
    <n v="2"/>
    <n v="-8.39"/>
  </r>
  <r>
    <n v="74"/>
    <d v="2013-10-23T00:00:00"/>
    <d v="2013-10-28T00:00:00"/>
    <x v="0"/>
    <x v="0"/>
    <s v="São João del Rei"/>
    <x v="4"/>
    <n v="72093"/>
    <s v="Sudeste"/>
    <s v="Doces"/>
    <n v="13.57"/>
    <n v="2"/>
    <n v="8.18"/>
  </r>
  <r>
    <n v="75"/>
    <d v="2013-10-24T00:00:00"/>
    <d v="2013-10-27T00:00:00"/>
    <x v="1"/>
    <x v="0"/>
    <s v="São João del Rei"/>
    <x v="4"/>
    <n v="91248"/>
    <s v="Sudeste"/>
    <s v="Doces"/>
    <n v="17.829999999999998"/>
    <n v="3"/>
    <n v="-28.84"/>
  </r>
  <r>
    <n v="76"/>
    <d v="2013-10-27T00:00:00"/>
    <d v="2013-11-02T00:00:00"/>
    <x v="0"/>
    <x v="0"/>
    <s v="Itajubá"/>
    <x v="4"/>
    <n v="74084"/>
    <s v="Sudeste"/>
    <s v="Salgados"/>
    <n v="356.08"/>
    <n v="3"/>
    <n v="-180.54"/>
  </r>
  <r>
    <n v="77"/>
    <d v="2013-10-27T00:00:00"/>
    <d v="2013-10-31T00:00:00"/>
    <x v="0"/>
    <x v="1"/>
    <s v="Itajubá"/>
    <x v="4"/>
    <n v="90067"/>
    <s v="Sudeste"/>
    <s v="Bebidas"/>
    <n v="720.74"/>
    <n v="0"/>
    <n v="137.91"/>
  </r>
  <r>
    <n v="78"/>
    <d v="2013-10-31T00:00:00"/>
    <d v="2013-11-03T00:00:00"/>
    <x v="1"/>
    <x v="0"/>
    <s v="Itajubá"/>
    <x v="4"/>
    <n v="27471"/>
    <s v="Sudeste"/>
    <s v="Doces"/>
    <n v="16.05"/>
    <n v="0"/>
    <n v="-1.31"/>
  </r>
  <r>
    <n v="79"/>
    <d v="2013-10-31T00:00:00"/>
    <d v="2013-11-03T00:00:00"/>
    <x v="1"/>
    <x v="0"/>
    <s v="Itajubá"/>
    <x v="4"/>
    <n v="37658"/>
    <s v="Sudeste"/>
    <s v="Salgados"/>
    <n v="62.51"/>
    <n v="3"/>
    <n v="-38.159999999999997"/>
  </r>
  <r>
    <n v="80"/>
    <d v="2013-10-31T00:00:00"/>
    <d v="2013-11-03T00:00:00"/>
    <x v="1"/>
    <x v="0"/>
    <s v="Itajubá"/>
    <x v="4"/>
    <n v="79478"/>
    <s v="Sudeste"/>
    <s v="Doces"/>
    <n v="133.16"/>
    <n v="2"/>
    <n v="5.23"/>
  </r>
  <r>
    <n v="81"/>
    <d v="2013-11-03T00:00:00"/>
    <d v="2013-11-09T00:00:00"/>
    <x v="0"/>
    <x v="0"/>
    <s v="Itajubá"/>
    <x v="4"/>
    <n v="83131"/>
    <s v="Sudeste"/>
    <s v="Doces"/>
    <n v="25.48"/>
    <n v="1"/>
    <n v="-30.47"/>
  </r>
  <r>
    <n v="82"/>
    <d v="2013-11-03T00:00:00"/>
    <d v="2013-11-09T00:00:00"/>
    <x v="0"/>
    <x v="0"/>
    <s v="Itajubá"/>
    <x v="4"/>
    <n v="41111"/>
    <s v="Sudeste"/>
    <s v="Doces"/>
    <n v="14.11"/>
    <n v="1"/>
    <n v="6.93"/>
  </r>
  <r>
    <n v="83"/>
    <d v="2013-11-04T00:00:00"/>
    <d v="2013-11-07T00:00:00"/>
    <x v="2"/>
    <x v="1"/>
    <s v="Itajubá"/>
    <x v="4"/>
    <n v="46557"/>
    <s v="Sudeste"/>
    <s v="Doces"/>
    <n v="12.96"/>
    <n v="2"/>
    <n v="-25.05"/>
  </r>
  <r>
    <n v="84"/>
    <d v="2013-11-04T00:00:00"/>
    <d v="2013-11-08T00:00:00"/>
    <x v="2"/>
    <x v="0"/>
    <s v="Itajubá"/>
    <x v="4"/>
    <n v="88441"/>
    <s v="Sudeste"/>
    <s v="Salgados"/>
    <n v="269.7"/>
    <n v="2"/>
    <n v="-204.64"/>
  </r>
  <r>
    <n v="85"/>
    <d v="2013-11-14T00:00:00"/>
    <d v="2013-11-17T00:00:00"/>
    <x v="2"/>
    <x v="0"/>
    <s v="Itajubá"/>
    <x v="4"/>
    <n v="23985"/>
    <s v="Sudeste"/>
    <s v="Doces"/>
    <n v="62.53"/>
    <n v="3"/>
    <n v="33.18"/>
  </r>
  <r>
    <n v="86"/>
    <d v="2013-11-27T00:00:00"/>
    <d v="2013-11-29T00:00:00"/>
    <x v="1"/>
    <x v="0"/>
    <s v="Itajubá"/>
    <x v="4"/>
    <n v="91193"/>
    <s v="Sudeste"/>
    <s v="Doces"/>
    <n v="5.39"/>
    <n v="1"/>
    <n v="11.2"/>
  </r>
  <r>
    <n v="87"/>
    <d v="2013-12-09T00:00:00"/>
    <d v="2013-12-12T00:00:00"/>
    <x v="2"/>
    <x v="0"/>
    <s v="Itajubá"/>
    <x v="4"/>
    <n v="50721"/>
    <s v="Sudeste"/>
    <s v="Doces"/>
    <n v="36.39"/>
    <n v="1"/>
    <n v="13"/>
  </r>
  <r>
    <n v="88"/>
    <d v="2013-12-09T00:00:00"/>
    <d v="2013-12-12T00:00:00"/>
    <x v="2"/>
    <x v="0"/>
    <s v="Paraisópolis"/>
    <x v="4"/>
    <n v="25639"/>
    <s v="Sudeste"/>
    <s v="Bebidas"/>
    <n v="24.2"/>
    <n v="2"/>
    <n v="5.89"/>
  </r>
  <r>
    <n v="89"/>
    <d v="2013-12-11T00:00:00"/>
    <d v="2013-12-17T00:00:00"/>
    <x v="0"/>
    <x v="2"/>
    <s v="Paraisópolis"/>
    <x v="4"/>
    <n v="24590"/>
    <s v="Sudeste"/>
    <s v="Doces"/>
    <n v="30.9"/>
    <n v="5"/>
    <n v="-47.88"/>
  </r>
  <r>
    <n v="90"/>
    <d v="2013-12-11T00:00:00"/>
    <d v="2013-12-17T00:00:00"/>
    <x v="0"/>
    <x v="2"/>
    <s v="Paraisópolis"/>
    <x v="4"/>
    <n v="48974"/>
    <s v="Sudeste"/>
    <s v="Bebidas"/>
    <n v="38.299999999999997"/>
    <n v="1"/>
    <n v="9.24"/>
  </r>
  <r>
    <n v="91"/>
    <d v="2013-12-23T00:00:00"/>
    <d v="2013-12-27T00:00:00"/>
    <x v="2"/>
    <x v="0"/>
    <s v="Paraisópolis"/>
    <x v="4"/>
    <n v="40028"/>
    <s v="Sudeste"/>
    <s v="Doces"/>
    <n v="123.78"/>
    <n v="1"/>
    <n v="-11.03"/>
  </r>
  <r>
    <n v="92"/>
    <d v="2014-01-17T00:00:00"/>
    <d v="2014-01-22T00:00:00"/>
    <x v="2"/>
    <x v="0"/>
    <s v="Paraisópolis"/>
    <x v="4"/>
    <n v="75463"/>
    <s v="Sudeste"/>
    <s v="Salgados"/>
    <n v="422.18"/>
    <n v="3"/>
    <n v="-7.3"/>
  </r>
  <r>
    <n v="93"/>
    <d v="2014-01-30T00:00:00"/>
    <d v="2014-02-04T00:00:00"/>
    <x v="2"/>
    <x v="0"/>
    <s v="Paraisópolis"/>
    <x v="4"/>
    <n v="14688"/>
    <s v="Sudeste"/>
    <s v="Bebidas"/>
    <n v="240"/>
    <n v="2"/>
    <n v="63.01"/>
  </r>
  <r>
    <n v="94"/>
    <d v="2014-01-30T00:00:00"/>
    <d v="2014-02-05T00:00:00"/>
    <x v="0"/>
    <x v="0"/>
    <s v="Paraisópolis"/>
    <x v="4"/>
    <n v="71455"/>
    <s v="Sudeste"/>
    <s v="Bebidas"/>
    <n v="476.58"/>
    <n v="2"/>
    <n v="104.01"/>
  </r>
  <r>
    <n v="95"/>
    <d v="2014-02-04T00:00:00"/>
    <d v="2014-02-11T00:00:00"/>
    <x v="0"/>
    <x v="0"/>
    <s v="Paraisópolis"/>
    <x v="4"/>
    <n v="19725"/>
    <s v="Sudeste"/>
    <s v="Doces"/>
    <n v="13.24"/>
    <n v="3"/>
    <n v="6.89"/>
  </r>
  <r>
    <n v="96"/>
    <d v="2014-02-04T00:00:00"/>
    <d v="2014-02-11T00:00:00"/>
    <x v="0"/>
    <x v="0"/>
    <s v="Paraisópolis"/>
    <x v="4"/>
    <n v="98480"/>
    <s v="Sudeste"/>
    <s v="Doces"/>
    <n v="4.07"/>
    <n v="4"/>
    <n v="-3.25"/>
  </r>
  <r>
    <n v="97"/>
    <d v="2014-02-04T00:00:00"/>
    <d v="2014-02-11T00:00:00"/>
    <x v="0"/>
    <x v="0"/>
    <s v="Paraisópolis"/>
    <x v="4"/>
    <n v="18706"/>
    <s v="Sudeste"/>
    <s v="Doces"/>
    <n v="305.89999999999998"/>
    <n v="5"/>
    <n v="-533.69000000000005"/>
  </r>
  <r>
    <n v="98"/>
    <d v="2014-02-06T00:00:00"/>
    <d v="2014-02-11T00:00:00"/>
    <x v="2"/>
    <x v="0"/>
    <s v="Paraisópolis"/>
    <x v="4"/>
    <n v="52023"/>
    <s v="Sudeste"/>
    <s v="Doces"/>
    <n v="11.82"/>
    <n v="1"/>
    <n v="6.92"/>
  </r>
  <r>
    <n v="99"/>
    <d v="2014-02-11T00:00:00"/>
    <d v="2014-02-16T00:00:00"/>
    <x v="0"/>
    <x v="1"/>
    <s v="Paraisópolis"/>
    <x v="4"/>
    <n v="94717"/>
    <s v="Sudeste"/>
    <s v="Doces"/>
    <n v="53.3"/>
    <n v="2"/>
    <n v="-129.41999999999999"/>
  </r>
  <r>
    <n v="100"/>
    <d v="2014-02-11T00:00:00"/>
    <d v="2014-02-16T00:00:00"/>
    <x v="0"/>
    <x v="1"/>
    <s v="Paraisópolis"/>
    <x v="4"/>
    <n v="19786"/>
    <s v="Sudeste"/>
    <s v="Doces"/>
    <n v="20.87"/>
    <n v="1"/>
    <n v="11.65"/>
  </r>
  <r>
    <n v="101"/>
    <d v="2014-02-17T00:00:00"/>
    <d v="2014-02-22T00:00:00"/>
    <x v="0"/>
    <x v="0"/>
    <s v="Paraisópolis"/>
    <x v="4"/>
    <n v="36911"/>
    <s v="Sudeste"/>
    <s v="Salgados"/>
    <n v="618.66"/>
    <n v="2"/>
    <n v="-404.03"/>
  </r>
  <r>
    <n v="102"/>
    <d v="2014-02-17T00:00:00"/>
    <d v="2014-02-20T00:00:00"/>
    <x v="1"/>
    <x v="0"/>
    <s v="Pouso Alegre"/>
    <x v="4"/>
    <n v="78155"/>
    <s v="Sudeste"/>
    <s v="Salgados"/>
    <n v="494.38"/>
    <n v="4"/>
    <n v="-70.63"/>
  </r>
  <r>
    <n v="103"/>
    <d v="2014-02-17T00:00:00"/>
    <d v="2014-02-20T00:00:00"/>
    <x v="1"/>
    <x v="0"/>
    <s v="Pouso Alegre"/>
    <x v="4"/>
    <n v="52707"/>
    <s v="Sudeste"/>
    <s v="Bebidas"/>
    <n v="11.64"/>
    <n v="4"/>
    <n v="6.93"/>
  </r>
  <r>
    <n v="104"/>
    <d v="2014-02-19T00:00:00"/>
    <d v="2014-02-24T00:00:00"/>
    <x v="0"/>
    <x v="1"/>
    <s v="Pouso Alegre"/>
    <x v="4"/>
    <n v="10834"/>
    <s v="Sudeste"/>
    <s v="Doces"/>
    <n v="332.01"/>
    <n v="2"/>
    <n v="-78.17"/>
  </r>
  <r>
    <n v="105"/>
    <d v="2014-02-23T00:00:00"/>
    <d v="2014-02-28T00:00:00"/>
    <x v="0"/>
    <x v="0"/>
    <s v="Pouso Alegre"/>
    <x v="4"/>
    <n v="96236"/>
    <s v="Sudeste"/>
    <s v="Bebidas"/>
    <n v="154.1"/>
    <n v="2"/>
    <n v="47.26"/>
  </r>
  <r>
    <n v="106"/>
    <d v="2014-03-02T00:00:00"/>
    <d v="2014-03-07T00:00:00"/>
    <x v="2"/>
    <x v="0"/>
    <s v="Pouso Alegre"/>
    <x v="4"/>
    <n v="20228"/>
    <s v="Sudeste"/>
    <s v="Salgados"/>
    <n v="258.56"/>
    <n v="2"/>
    <n v="-68.260000000000005"/>
  </r>
  <r>
    <n v="107"/>
    <d v="2014-03-11T00:00:00"/>
    <d v="2014-03-16T00:00:00"/>
    <x v="0"/>
    <x v="1"/>
    <s v="Pouso Alegre"/>
    <x v="4"/>
    <n v="24018"/>
    <s v="Sudeste"/>
    <s v="Doces"/>
    <n v="22.7"/>
    <n v="2"/>
    <n v="-5.95"/>
  </r>
  <r>
    <n v="108"/>
    <d v="2014-03-13T00:00:00"/>
    <d v="2014-03-19T00:00:00"/>
    <x v="0"/>
    <x v="0"/>
    <s v="Pouso Alegre"/>
    <x v="4"/>
    <n v="51248"/>
    <s v="Sudeste"/>
    <s v="Doces"/>
    <n v="322.83999999999997"/>
    <n v="3"/>
    <n v="108.02"/>
  </r>
  <r>
    <n v="109"/>
    <d v="2014-03-13T00:00:00"/>
    <d v="2014-03-19T00:00:00"/>
    <x v="0"/>
    <x v="0"/>
    <s v="Pouso Alegre"/>
    <x v="4"/>
    <n v="91022"/>
    <s v="Sudeste"/>
    <s v="Doces"/>
    <n v="3.44"/>
    <n v="3"/>
    <n v="-8.23"/>
  </r>
  <r>
    <n v="110"/>
    <d v="2014-03-13T00:00:00"/>
    <d v="2014-03-19T00:00:00"/>
    <x v="0"/>
    <x v="0"/>
    <s v="Pouso Alegre"/>
    <x v="4"/>
    <n v="20530"/>
    <s v="Sudeste"/>
    <s v="Doces"/>
    <n v="19.66"/>
    <n v="2"/>
    <n v="9.3699999999999992"/>
  </r>
  <r>
    <n v="111"/>
    <d v="2014-03-19T00:00:00"/>
    <d v="2014-03-21T00:00:00"/>
    <x v="2"/>
    <x v="2"/>
    <s v="Pouso Alegre"/>
    <x v="4"/>
    <n v="60864"/>
    <s v="Sudeste"/>
    <s v="Bebidas"/>
    <n v="320.58"/>
    <n v="2"/>
    <n v="70.37"/>
  </r>
  <r>
    <n v="112"/>
    <d v="2014-03-19T00:00:00"/>
    <d v="2014-03-21T00:00:00"/>
    <x v="2"/>
    <x v="2"/>
    <s v="Pouso Alegre"/>
    <x v="4"/>
    <n v="32250"/>
    <s v="Sudeste"/>
    <s v="Doces"/>
    <n v="505.92"/>
    <n v="2"/>
    <n v="36"/>
  </r>
  <r>
    <n v="113"/>
    <d v="2014-03-19T00:00:00"/>
    <d v="2014-03-21T00:00:00"/>
    <x v="2"/>
    <x v="2"/>
    <s v="Pouso Alegre"/>
    <x v="4"/>
    <n v="69044"/>
    <s v="Sudeste"/>
    <s v="Doces"/>
    <n v="3.96"/>
    <n v="3"/>
    <n v="-4.1399999999999997"/>
  </r>
  <r>
    <n v="114"/>
    <d v="2014-03-19T00:00:00"/>
    <d v="2014-03-21T00:00:00"/>
    <x v="2"/>
    <x v="2"/>
    <s v="Pouso Alegre"/>
    <x v="4"/>
    <n v="96458"/>
    <s v="Sudeste"/>
    <s v="Doces"/>
    <n v="9.32"/>
    <n v="2"/>
    <n v="-26.97"/>
  </r>
  <r>
    <n v="115"/>
    <d v="2014-03-19T00:00:00"/>
    <d v="2014-03-21T00:00:00"/>
    <x v="2"/>
    <x v="2"/>
    <s v="Pouso Alegre"/>
    <x v="4"/>
    <n v="33912"/>
    <s v="Sudeste"/>
    <s v="Doces"/>
    <n v="24.53"/>
    <n v="2"/>
    <n v="6.7"/>
  </r>
  <r>
    <n v="116"/>
    <d v="2014-03-28T00:00:00"/>
    <d v="2014-03-30T00:00:00"/>
    <x v="1"/>
    <x v="0"/>
    <s v="Pouso Alegre"/>
    <x v="4"/>
    <n v="78212"/>
    <s v="Sudeste"/>
    <s v="Bebidas"/>
    <n v="2736.46"/>
    <n v="2"/>
    <n v="344.25"/>
  </r>
  <r>
    <n v="117"/>
    <d v="2014-03-31T00:00:00"/>
    <d v="2014-04-07T00:00:00"/>
    <x v="0"/>
    <x v="1"/>
    <s v="Pouso Alegre"/>
    <x v="4"/>
    <n v="43061"/>
    <s v="Sudeste"/>
    <s v="Doces"/>
    <n v="16.45"/>
    <n v="1"/>
    <n v="-1.59"/>
  </r>
  <r>
    <n v="118"/>
    <d v="2014-04-10T00:00:00"/>
    <d v="2014-04-14T00:00:00"/>
    <x v="0"/>
    <x v="0"/>
    <s v="Pouso Alegre"/>
    <x v="4"/>
    <n v="87073"/>
    <s v="Sudeste"/>
    <s v="Salgados"/>
    <n v="11.59"/>
    <n v="0"/>
    <n v="-6.56"/>
  </r>
  <r>
    <n v="119"/>
    <d v="2014-04-10T00:00:00"/>
    <d v="2014-04-14T00:00:00"/>
    <x v="0"/>
    <x v="0"/>
    <s v="Pouso Alegre"/>
    <x v="4"/>
    <n v="28938"/>
    <s v="Sudeste"/>
    <s v="Salgados"/>
    <n v="798.79"/>
    <n v="1"/>
    <n v="-57.65"/>
  </r>
  <r>
    <n v="120"/>
    <d v="2014-04-15T00:00:00"/>
    <d v="2014-04-19T00:00:00"/>
    <x v="0"/>
    <x v="0"/>
    <s v="Pouso Alegre"/>
    <x v="4"/>
    <n v="87930"/>
    <s v="Sudeste"/>
    <s v="Salgados"/>
    <n v="37.75"/>
    <n v="2"/>
    <n v="-5.72"/>
  </r>
  <r>
    <n v="121"/>
    <d v="2014-04-17T00:00:00"/>
    <d v="2014-04-24T00:00:00"/>
    <x v="0"/>
    <x v="1"/>
    <s v="Pouso Alegre"/>
    <x v="4"/>
    <n v="73285"/>
    <s v="Sudeste"/>
    <s v="Doces"/>
    <n v="15.39"/>
    <n v="2"/>
    <n v="-14.61"/>
  </r>
  <r>
    <n v="122"/>
    <d v="2014-04-17T00:00:00"/>
    <d v="2014-04-20T00:00:00"/>
    <x v="1"/>
    <x v="0"/>
    <s v="Pouso Alegre"/>
    <x v="4"/>
    <n v="46977"/>
    <s v="Sudeste"/>
    <s v="Salgados"/>
    <n v="292.41000000000003"/>
    <n v="0"/>
    <n v="-174.39"/>
  </r>
  <r>
    <n v="123"/>
    <d v="2014-04-17T00:00:00"/>
    <d v="2014-04-20T00:00:00"/>
    <x v="1"/>
    <x v="0"/>
    <s v="Pouso Alegre"/>
    <x v="4"/>
    <n v="31418"/>
    <s v="Sudeste"/>
    <s v="Salgados"/>
    <n v="9.14"/>
    <n v="2"/>
    <n v="-17.3"/>
  </r>
  <r>
    <n v="124"/>
    <d v="2014-04-17T00:00:00"/>
    <d v="2014-04-20T00:00:00"/>
    <x v="1"/>
    <x v="0"/>
    <s v="Pouso Alegre"/>
    <x v="4"/>
    <n v="62142"/>
    <s v="Sudeste"/>
    <s v="Salgados"/>
    <n v="424.66"/>
    <n v="3"/>
    <n v="-23.28"/>
  </r>
  <r>
    <n v="125"/>
    <d v="2014-04-17T00:00:00"/>
    <d v="2014-04-20T00:00:00"/>
    <x v="1"/>
    <x v="0"/>
    <s v="Pouso Alegre"/>
    <x v="4"/>
    <n v="61021"/>
    <s v="Sudeste"/>
    <s v="Doces"/>
    <n v="3.76"/>
    <n v="3"/>
    <n v="0.8"/>
  </r>
  <r>
    <n v="126"/>
    <d v="2014-04-17T00:00:00"/>
    <d v="2014-04-20T00:00:00"/>
    <x v="1"/>
    <x v="0"/>
    <s v="Pouso Alegre"/>
    <x v="4"/>
    <n v="66641"/>
    <s v="Sudeste"/>
    <s v="Doces"/>
    <n v="382.71"/>
    <n v="3"/>
    <n v="-63.53"/>
  </r>
  <r>
    <n v="127"/>
    <d v="2014-04-21T00:00:00"/>
    <d v="2014-04-27T00:00:00"/>
    <x v="0"/>
    <x v="2"/>
    <s v="Pouso Alegre"/>
    <x v="4"/>
    <n v="71799"/>
    <s v="Sudeste"/>
    <s v="Doces"/>
    <n v="10.119999999999999"/>
    <n v="3"/>
    <n v="-26.77"/>
  </r>
  <r>
    <n v="128"/>
    <d v="2014-04-23T00:00:00"/>
    <d v="2014-04-27T00:00:00"/>
    <x v="0"/>
    <x v="0"/>
    <s v="Pouso Alegre"/>
    <x v="4"/>
    <n v="38919"/>
    <s v="Sudeste"/>
    <s v="Doces"/>
    <n v="646.55999999999995"/>
    <n v="3"/>
    <n v="3.43"/>
  </r>
  <r>
    <n v="129"/>
    <d v="2014-04-28T00:00:00"/>
    <d v="2014-05-03T00:00:00"/>
    <x v="0"/>
    <x v="1"/>
    <s v="Caxambu"/>
    <x v="4"/>
    <n v="88811"/>
    <s v="Sudeste"/>
    <s v="Doces"/>
    <n v="13.19"/>
    <n v="3"/>
    <n v="2.19"/>
  </r>
  <r>
    <n v="130"/>
    <d v="2014-05-01T00:00:00"/>
    <d v="2014-05-03T00:00:00"/>
    <x v="1"/>
    <x v="0"/>
    <s v="Caxambu"/>
    <x v="4"/>
    <n v="73205"/>
    <s v="Sudeste"/>
    <s v="Doces"/>
    <n v="2.66"/>
    <n v="2"/>
    <n v="-8.08"/>
  </r>
  <r>
    <n v="131"/>
    <d v="2014-05-04T00:00:00"/>
    <d v="2014-05-08T00:00:00"/>
    <x v="2"/>
    <x v="1"/>
    <s v="Caxambu"/>
    <x v="4"/>
    <n v="69346"/>
    <s v="Sudeste"/>
    <s v="Doces"/>
    <n v="25.73"/>
    <n v="2"/>
    <n v="1.48"/>
  </r>
  <r>
    <n v="132"/>
    <d v="2014-05-04T00:00:00"/>
    <d v="2014-05-08T00:00:00"/>
    <x v="2"/>
    <x v="1"/>
    <s v="Caxambu"/>
    <x v="4"/>
    <n v="33415"/>
    <s v="Sudeste"/>
    <s v="Bebidas"/>
    <n v="408.92"/>
    <n v="4"/>
    <n v="81.22"/>
  </r>
  <r>
    <n v="133"/>
    <d v="2014-05-05T00:00:00"/>
    <d v="2014-05-09T00:00:00"/>
    <x v="0"/>
    <x v="0"/>
    <s v="Caxambu"/>
    <x v="4"/>
    <n v="27402"/>
    <s v="Sudeste"/>
    <s v="Doces"/>
    <n v="14.7"/>
    <n v="1"/>
    <n v="-34.950000000000003"/>
  </r>
  <r>
    <n v="134"/>
    <d v="2014-05-05T00:00:00"/>
    <d v="2014-05-09T00:00:00"/>
    <x v="0"/>
    <x v="0"/>
    <s v="Caxambu"/>
    <x v="4"/>
    <n v="30844"/>
    <s v="Sudeste"/>
    <s v="Salgados"/>
    <n v="214.96"/>
    <n v="2"/>
    <n v="-122.04"/>
  </r>
  <r>
    <n v="135"/>
    <d v="2014-05-05T00:00:00"/>
    <d v="2014-05-09T00:00:00"/>
    <x v="0"/>
    <x v="0"/>
    <s v="Caxambu"/>
    <x v="4"/>
    <n v="97304"/>
    <s v="Sudeste"/>
    <s v="Bebidas"/>
    <n v="36"/>
    <n v="2"/>
    <n v="-5.86"/>
  </r>
  <r>
    <n v="136"/>
    <d v="2014-05-05T00:00:00"/>
    <d v="2014-05-09T00:00:00"/>
    <x v="0"/>
    <x v="0"/>
    <s v="Caxambu"/>
    <x v="4"/>
    <n v="63575"/>
    <s v="Sudeste"/>
    <s v="Salgados"/>
    <n v="11.24"/>
    <n v="2"/>
    <n v="-4.04"/>
  </r>
  <r>
    <n v="137"/>
    <d v="2014-05-05T00:00:00"/>
    <d v="2014-05-09T00:00:00"/>
    <x v="0"/>
    <x v="0"/>
    <s v="Caxambu"/>
    <x v="4"/>
    <n v="54838"/>
    <s v="Sudeste"/>
    <s v="Doces"/>
    <n v="5.39"/>
    <n v="2"/>
    <n v="-11.27"/>
  </r>
  <r>
    <n v="138"/>
    <d v="2014-05-05T00:00:00"/>
    <d v="2014-05-09T00:00:00"/>
    <x v="0"/>
    <x v="0"/>
    <s v="Caxambu"/>
    <x v="4"/>
    <n v="14729"/>
    <s v="Sudeste"/>
    <s v="Doces"/>
    <n v="35.299999999999997"/>
    <n v="2"/>
    <n v="-12.16"/>
  </r>
  <r>
    <n v="139"/>
    <d v="2014-05-08T00:00:00"/>
    <d v="2014-05-14T00:00:00"/>
    <x v="0"/>
    <x v="1"/>
    <s v="Caxambu"/>
    <x v="4"/>
    <n v="37246"/>
    <s v="Sudeste"/>
    <s v="Doces"/>
    <n v="8.67"/>
    <n v="2"/>
    <n v="6.3"/>
  </r>
  <r>
    <n v="140"/>
    <d v="2014-05-08T00:00:00"/>
    <d v="2014-05-14T00:00:00"/>
    <x v="0"/>
    <x v="1"/>
    <s v="Caxambu"/>
    <x v="4"/>
    <n v="28396"/>
    <s v="Sudeste"/>
    <s v="Doces"/>
    <n v="21.23"/>
    <n v="2"/>
    <n v="-53.34"/>
  </r>
  <r>
    <n v="141"/>
    <d v="2014-05-12T00:00:00"/>
    <d v="2014-05-16T00:00:00"/>
    <x v="0"/>
    <x v="1"/>
    <s v="Caxambu"/>
    <x v="4"/>
    <n v="87990"/>
    <s v="Sudeste"/>
    <s v="Salgados"/>
    <n v="94.48"/>
    <n v="2"/>
    <n v="-44.31"/>
  </r>
  <r>
    <n v="142"/>
    <d v="2014-05-13T00:00:00"/>
    <d v="2014-05-18T00:00:00"/>
    <x v="0"/>
    <x v="0"/>
    <s v="Caxambu"/>
    <x v="4"/>
    <n v="37686"/>
    <s v="Sudeste"/>
    <s v="Doces"/>
    <n v="5.64"/>
    <n v="1"/>
    <n v="-9.7200000000000006"/>
  </r>
  <r>
    <n v="143"/>
    <d v="2014-05-13T00:00:00"/>
    <d v="2014-05-18T00:00:00"/>
    <x v="0"/>
    <x v="0"/>
    <s v="Caxambu"/>
    <x v="4"/>
    <n v="65388"/>
    <s v="Sudeste"/>
    <s v="Doces"/>
    <n v="3.17"/>
    <n v="0"/>
    <n v="-11.55"/>
  </r>
  <r>
    <n v="144"/>
    <d v="2014-05-13T00:00:00"/>
    <d v="2014-05-18T00:00:00"/>
    <x v="0"/>
    <x v="0"/>
    <s v="Caxambu"/>
    <x v="4"/>
    <n v="60233"/>
    <s v="Sudeste"/>
    <s v="Bebidas"/>
    <n v="35.200000000000003"/>
    <n v="1"/>
    <n v="-3.62"/>
  </r>
  <r>
    <n v="145"/>
    <d v="2014-05-13T00:00:00"/>
    <d v="2014-05-15T00:00:00"/>
    <x v="1"/>
    <x v="1"/>
    <s v="Caxambu"/>
    <x v="4"/>
    <n v="41849"/>
    <s v="Sudeste"/>
    <s v="Doces"/>
    <n v="9.83"/>
    <n v="2"/>
    <n v="-16.510000000000002"/>
  </r>
  <r>
    <n v="146"/>
    <d v="2014-05-14T00:00:00"/>
    <d v="2014-05-20T00:00:00"/>
    <x v="0"/>
    <x v="1"/>
    <s v="Caxambu"/>
    <x v="4"/>
    <n v="93566"/>
    <s v="Sudeste"/>
    <s v="Salgados"/>
    <n v="8.82"/>
    <n v="2"/>
    <n v="-9.6999999999999993"/>
  </r>
  <r>
    <n v="147"/>
    <d v="2014-05-18T00:00:00"/>
    <d v="2014-05-24T00:00:00"/>
    <x v="0"/>
    <x v="0"/>
    <s v="Caxambu"/>
    <x v="4"/>
    <n v="38663"/>
    <s v="Sudeste"/>
    <s v="Bebidas"/>
    <n v="324.52999999999997"/>
    <n v="2"/>
    <n v="37.21"/>
  </r>
  <r>
    <n v="148"/>
    <d v="2014-05-18T00:00:00"/>
    <d v="2014-05-24T00:00:00"/>
    <x v="0"/>
    <x v="0"/>
    <s v="Caxambu"/>
    <x v="4"/>
    <n v="37762"/>
    <s v="Sudeste"/>
    <s v="Doces"/>
    <n v="15.56"/>
    <n v="3"/>
    <n v="6.01"/>
  </r>
  <r>
    <n v="149"/>
    <d v="2014-05-18T00:00:00"/>
    <d v="2014-05-24T00:00:00"/>
    <x v="0"/>
    <x v="0"/>
    <s v="Caxambu"/>
    <x v="4"/>
    <n v="86889"/>
    <s v="Sudeste"/>
    <s v="Doces"/>
    <n v="33.42"/>
    <n v="3"/>
    <n v="-10.050000000000001"/>
  </r>
  <r>
    <n v="150"/>
    <d v="2014-05-21T00:00:00"/>
    <d v="2014-05-28T00:00:00"/>
    <x v="0"/>
    <x v="0"/>
    <s v="Caxambu"/>
    <x v="4"/>
    <n v="26438"/>
    <s v="Sudeste"/>
    <s v="Doces"/>
    <n v="132.35"/>
    <n v="2"/>
    <n v="-2.4500000000000002"/>
  </r>
  <r>
    <n v="151"/>
    <d v="2014-05-21T00:00:00"/>
    <d v="2014-05-28T00:00:00"/>
    <x v="0"/>
    <x v="0"/>
    <s v="Caxambu"/>
    <x v="4"/>
    <n v="33437"/>
    <s v="Sudeste"/>
    <s v="Doces"/>
    <n v="18.850000000000001"/>
    <n v="3"/>
    <n v="-32.67"/>
  </r>
  <r>
    <n v="152"/>
    <d v="2014-05-21T00:00:00"/>
    <d v="2014-05-28T00:00:00"/>
    <x v="0"/>
    <x v="0"/>
    <s v="Caxambu"/>
    <x v="4"/>
    <n v="51166"/>
    <s v="Sudeste"/>
    <s v="Doces"/>
    <n v="124.83"/>
    <n v="2"/>
    <n v="41.38"/>
  </r>
  <r>
    <n v="153"/>
    <d v="2014-05-25T00:00:00"/>
    <d v="2014-05-30T00:00:00"/>
    <x v="0"/>
    <x v="0"/>
    <s v="Caxambu"/>
    <x v="4"/>
    <n v="29778"/>
    <s v="Sudeste"/>
    <s v="Doces"/>
    <n v="9.1"/>
    <n v="2"/>
    <n v="-18.920000000000002"/>
  </r>
  <r>
    <n v="154"/>
    <d v="2014-05-26T00:00:00"/>
    <d v="2014-05-30T00:00:00"/>
    <x v="0"/>
    <x v="0"/>
    <s v="Caxambu"/>
    <x v="4"/>
    <n v="49650"/>
    <s v="Sudeste"/>
    <s v="Salgados"/>
    <n v="33.020000000000003"/>
    <n v="1"/>
    <n v="-19.309999999999999"/>
  </r>
  <r>
    <n v="155"/>
    <d v="2014-05-26T00:00:00"/>
    <d v="2014-05-30T00:00:00"/>
    <x v="0"/>
    <x v="0"/>
    <s v="Caxambu"/>
    <x v="4"/>
    <n v="14592"/>
    <s v="Sudeste"/>
    <s v="Doces"/>
    <n v="30.07"/>
    <n v="2"/>
    <n v="13.07"/>
  </r>
  <r>
    <n v="156"/>
    <d v="2014-05-28T00:00:00"/>
    <d v="2014-06-04T00:00:00"/>
    <x v="0"/>
    <x v="0"/>
    <s v="Caxambu"/>
    <x v="4"/>
    <n v="56066"/>
    <s v="Sudeste"/>
    <s v="Salgados"/>
    <n v="39.369999999999997"/>
    <n v="3"/>
    <n v="-51.85"/>
  </r>
  <r>
    <n v="157"/>
    <d v="2014-05-28T00:00:00"/>
    <d v="2014-06-01T00:00:00"/>
    <x v="0"/>
    <x v="2"/>
    <s v="Caxambu"/>
    <x v="4"/>
    <n v="47826"/>
    <s v="Sudeste"/>
    <s v="Salgados"/>
    <n v="9.08"/>
    <n v="3"/>
    <n v="0.26"/>
  </r>
  <r>
    <n v="158"/>
    <d v="2014-06-16T00:00:00"/>
    <d v="2014-06-23T00:00:00"/>
    <x v="0"/>
    <x v="2"/>
    <s v="Caxambu"/>
    <x v="4"/>
    <n v="83780"/>
    <s v="Sudeste"/>
    <s v="Salgados"/>
    <n v="255.36"/>
    <n v="1"/>
    <n v="-308.36"/>
  </r>
  <r>
    <n v="159"/>
    <d v="2014-07-09T00:00:00"/>
    <d v="2014-07-13T00:00:00"/>
    <x v="2"/>
    <x v="0"/>
    <s v="Caxambu"/>
    <x v="4"/>
    <n v="77866"/>
    <s v="Sudeste"/>
    <s v="Bebidas"/>
    <n v="480.8"/>
    <n v="3"/>
    <n v="83.66"/>
  </r>
  <r>
    <n v="160"/>
    <d v="2013-06-22T00:00:00"/>
    <d v="2013-06-26T00:00:00"/>
    <x v="0"/>
    <x v="0"/>
    <s v="Ponta Grossa"/>
    <x v="5"/>
    <n v="57788"/>
    <s v="Sul"/>
    <s v="Doces"/>
    <n v="6.11"/>
    <n v="2"/>
    <n v="-0.17"/>
  </r>
  <r>
    <n v="161"/>
    <d v="2013-07-20T00:00:00"/>
    <d v="2013-07-26T00:00:00"/>
    <x v="0"/>
    <x v="1"/>
    <s v="Ponta Grossa"/>
    <x v="5"/>
    <n v="12403"/>
    <s v="Sul"/>
    <s v="Bebidas"/>
    <n v="62.55"/>
    <n v="0"/>
    <n v="22.99"/>
  </r>
  <r>
    <n v="162"/>
    <d v="2013-07-20T00:00:00"/>
    <d v="2013-07-26T00:00:00"/>
    <x v="0"/>
    <x v="1"/>
    <s v="Ponta Grossa"/>
    <x v="5"/>
    <n v="87617"/>
    <s v="Sul"/>
    <s v="Salgados"/>
    <n v="20.56"/>
    <n v="1"/>
    <n v="5.76"/>
  </r>
  <r>
    <n v="163"/>
    <d v="2013-08-19T00:00:00"/>
    <d v="2013-08-19T00:00:00"/>
    <x v="3"/>
    <x v="0"/>
    <s v="Ponta Grossa"/>
    <x v="5"/>
    <n v="53210"/>
    <s v="Sul"/>
    <s v="Doces"/>
    <n v="17.239999999999998"/>
    <n v="1"/>
    <n v="10.53"/>
  </r>
  <r>
    <n v="164"/>
    <d v="2013-09-09T00:00:00"/>
    <d v="2013-09-14T00:00:00"/>
    <x v="0"/>
    <x v="0"/>
    <s v="Ponta Grossa"/>
    <x v="5"/>
    <n v="52556"/>
    <s v="Sul"/>
    <s v="Doces"/>
    <n v="32.53"/>
    <n v="1"/>
    <n v="20.54"/>
  </r>
  <r>
    <n v="165"/>
    <d v="2013-11-13T00:00:00"/>
    <d v="2013-11-19T00:00:00"/>
    <x v="0"/>
    <x v="0"/>
    <s v="Ponta Grossa"/>
    <x v="5"/>
    <n v="81684"/>
    <s v="Sul"/>
    <s v="Salgados"/>
    <n v="648.53"/>
    <n v="2"/>
    <n v="40.96"/>
  </r>
  <r>
    <n v="166"/>
    <d v="2014-03-05T00:00:00"/>
    <d v="2014-03-08T00:00:00"/>
    <x v="1"/>
    <x v="1"/>
    <s v="Ponta Grossa"/>
    <x v="5"/>
    <n v="91168"/>
    <s v="Sul"/>
    <s v="Doces"/>
    <n v="387.27"/>
    <n v="2"/>
    <n v="51.46"/>
  </r>
  <r>
    <n v="167"/>
    <d v="2014-03-28T00:00:00"/>
    <d v="2014-04-01T00:00:00"/>
    <x v="0"/>
    <x v="1"/>
    <s v="Ponta Grossa"/>
    <x v="5"/>
    <n v="91987"/>
    <s v="Sul"/>
    <s v="Bebidas"/>
    <n v="2.59"/>
    <n v="2"/>
    <n v="6.15"/>
  </r>
  <r>
    <n v="168"/>
    <d v="2014-03-28T00:00:00"/>
    <d v="2014-04-01T00:00:00"/>
    <x v="0"/>
    <x v="1"/>
    <s v="Ponta Grossa"/>
    <x v="5"/>
    <n v="77086"/>
    <s v="Sul"/>
    <s v="Doces"/>
    <n v="76.42"/>
    <n v="1"/>
    <n v="29.44"/>
  </r>
  <r>
    <n v="169"/>
    <d v="2014-04-15T00:00:00"/>
    <d v="2014-04-20T00:00:00"/>
    <x v="0"/>
    <x v="2"/>
    <s v="Curitiba"/>
    <x v="5"/>
    <n v="68025"/>
    <s v="Sul"/>
    <s v="Doces"/>
    <n v="79.290000000000006"/>
    <n v="0"/>
    <n v="36.24"/>
  </r>
  <r>
    <n v="170"/>
    <d v="2014-04-15T00:00:00"/>
    <d v="2014-04-20T00:00:00"/>
    <x v="0"/>
    <x v="2"/>
    <s v="Curitiba"/>
    <x v="5"/>
    <n v="34788"/>
    <s v="Sul"/>
    <s v="Doces"/>
    <n v="32.03"/>
    <n v="0"/>
    <n v="18.329999999999998"/>
  </r>
  <r>
    <n v="171"/>
    <d v="2014-04-15T00:00:00"/>
    <d v="2014-04-20T00:00:00"/>
    <x v="0"/>
    <x v="2"/>
    <s v="Curitiba"/>
    <x v="5"/>
    <n v="35854"/>
    <s v="Sul"/>
    <s v="Doces"/>
    <n v="29.2"/>
    <n v="3"/>
    <n v="12.74"/>
  </r>
  <r>
    <n v="172"/>
    <d v="2014-04-15T00:00:00"/>
    <d v="2014-04-20T00:00:00"/>
    <x v="0"/>
    <x v="2"/>
    <s v="Curitiba"/>
    <x v="5"/>
    <n v="43253"/>
    <s v="Sul"/>
    <s v="Doces"/>
    <n v="169.71"/>
    <n v="3"/>
    <n v="42.29"/>
  </r>
  <r>
    <n v="173"/>
    <d v="2014-04-27T00:00:00"/>
    <d v="2014-05-02T00:00:00"/>
    <x v="0"/>
    <x v="1"/>
    <s v="Curitiba"/>
    <x v="5"/>
    <n v="80283"/>
    <s v="Sul"/>
    <s v="Doces"/>
    <n v="64.510000000000005"/>
    <n v="3"/>
    <n v="35.880000000000003"/>
  </r>
  <r>
    <n v="174"/>
    <d v="2014-05-19T00:00:00"/>
    <d v="2014-05-22T00:00:00"/>
    <x v="1"/>
    <x v="0"/>
    <s v="Curitiba"/>
    <x v="5"/>
    <n v="13485"/>
    <s v="Sul"/>
    <s v="Doces"/>
    <n v="3.94"/>
    <n v="3"/>
    <n v="7.2"/>
  </r>
  <r>
    <n v="175"/>
    <d v="2014-05-19T00:00:00"/>
    <d v="2014-05-22T00:00:00"/>
    <x v="1"/>
    <x v="0"/>
    <s v="Curitiba"/>
    <x v="5"/>
    <n v="90100"/>
    <s v="Sul"/>
    <s v="Doces"/>
    <n v="1104.92"/>
    <n v="5"/>
    <n v="491.96"/>
  </r>
  <r>
    <n v="176"/>
    <d v="2014-05-22T00:00:00"/>
    <d v="2014-05-27T00:00:00"/>
    <x v="0"/>
    <x v="0"/>
    <s v="Curitiba"/>
    <x v="5"/>
    <n v="69313"/>
    <s v="Sul"/>
    <s v="Doces"/>
    <n v="207.76"/>
    <n v="3"/>
    <n v="58.74"/>
  </r>
  <r>
    <n v="177"/>
    <d v="2014-07-30T00:00:00"/>
    <d v="2014-08-04T00:00:00"/>
    <x v="0"/>
    <x v="2"/>
    <s v="Curitiba"/>
    <x v="5"/>
    <n v="36378"/>
    <s v="Sul"/>
    <s v="Doces"/>
    <n v="10.59"/>
    <n v="1"/>
    <n v="4.46"/>
  </r>
  <r>
    <n v="178"/>
    <d v="2013-06-19T00:00:00"/>
    <d v="2013-06-25T00:00:00"/>
    <x v="0"/>
    <x v="0"/>
    <s v="Niterói"/>
    <x v="6"/>
    <n v="40451"/>
    <s v="Sudeste"/>
    <s v="Doces"/>
    <n v="14.41"/>
    <n v="1"/>
    <n v="-5.13"/>
  </r>
  <r>
    <n v="179"/>
    <d v="2013-06-19T00:00:00"/>
    <d v="2013-06-25T00:00:00"/>
    <x v="0"/>
    <x v="0"/>
    <s v="Niterói"/>
    <x v="6"/>
    <n v="59258"/>
    <s v="Sudeste"/>
    <s v="Salgados"/>
    <n v="273.89999999999998"/>
    <n v="3"/>
    <n v="27.68"/>
  </r>
  <r>
    <n v="180"/>
    <d v="2013-06-19T00:00:00"/>
    <d v="2013-06-25T00:00:00"/>
    <x v="0"/>
    <x v="0"/>
    <s v="Niterói"/>
    <x v="6"/>
    <n v="84269"/>
    <s v="Sudeste"/>
    <s v="Doces"/>
    <n v="19.22"/>
    <n v="3"/>
    <n v="12.22"/>
  </r>
  <r>
    <n v="181"/>
    <d v="2013-06-19T00:00:00"/>
    <d v="2013-06-25T00:00:00"/>
    <x v="0"/>
    <x v="0"/>
    <s v="Niterói"/>
    <x v="6"/>
    <n v="96433"/>
    <s v="Sudeste"/>
    <s v="Doces"/>
    <n v="248.04"/>
    <n v="2"/>
    <n v="83.11"/>
  </r>
  <r>
    <n v="182"/>
    <d v="2013-06-19T00:00:00"/>
    <d v="2013-06-25T00:00:00"/>
    <x v="0"/>
    <x v="0"/>
    <s v="Niterói"/>
    <x v="6"/>
    <n v="18915"/>
    <s v="Sudeste"/>
    <s v="Doces"/>
    <n v="66.959999999999994"/>
    <n v="3"/>
    <n v="14.08"/>
  </r>
  <r>
    <n v="183"/>
    <d v="2013-06-19T00:00:00"/>
    <d v="2013-06-25T00:00:00"/>
    <x v="0"/>
    <x v="0"/>
    <s v="Niterói"/>
    <x v="6"/>
    <n v="27847"/>
    <s v="Sudeste"/>
    <s v="Doces"/>
    <n v="44.56"/>
    <n v="2"/>
    <n v="11.96"/>
  </r>
  <r>
    <n v="184"/>
    <d v="2013-06-19T00:00:00"/>
    <d v="2013-06-25T00:00:00"/>
    <x v="0"/>
    <x v="0"/>
    <s v="Niterói"/>
    <x v="6"/>
    <n v="46947"/>
    <s v="Sudeste"/>
    <s v="Salgados"/>
    <n v="14.88"/>
    <n v="2"/>
    <n v="9.4"/>
  </r>
  <r>
    <n v="185"/>
    <d v="2013-06-19T00:00:00"/>
    <d v="2013-06-25T00:00:00"/>
    <x v="0"/>
    <x v="0"/>
    <s v="Niterói"/>
    <x v="6"/>
    <n v="61787"/>
    <s v="Sudeste"/>
    <s v="Doces"/>
    <n v="30.11"/>
    <n v="2"/>
    <n v="12.15"/>
  </r>
  <r>
    <n v="186"/>
    <d v="2013-06-29T00:00:00"/>
    <d v="2013-07-04T00:00:00"/>
    <x v="0"/>
    <x v="0"/>
    <s v="Niterói"/>
    <x v="6"/>
    <n v="26345"/>
    <s v="Sudeste"/>
    <s v="Doces"/>
    <n v="11.27"/>
    <n v="2"/>
    <n v="10.97"/>
  </r>
  <r>
    <n v="187"/>
    <d v="2013-06-29T00:00:00"/>
    <d v="2013-07-04T00:00:00"/>
    <x v="0"/>
    <x v="0"/>
    <s v="Niterói"/>
    <x v="6"/>
    <n v="14004"/>
    <s v="Sudeste"/>
    <s v="Doces"/>
    <n v="230.63"/>
    <n v="1"/>
    <n v="10.14"/>
  </r>
  <r>
    <n v="188"/>
    <d v="2013-08-07T00:00:00"/>
    <d v="2013-08-11T00:00:00"/>
    <x v="0"/>
    <x v="0"/>
    <s v="Niterói"/>
    <x v="6"/>
    <n v="96367"/>
    <s v="Sudeste"/>
    <s v="Doces"/>
    <n v="22.67"/>
    <n v="2"/>
    <n v="10.64"/>
  </r>
  <r>
    <n v="189"/>
    <d v="2013-09-01T00:00:00"/>
    <d v="2013-09-06T00:00:00"/>
    <x v="0"/>
    <x v="0"/>
    <s v="Niterói"/>
    <x v="6"/>
    <n v="60205"/>
    <s v="Sudeste"/>
    <s v="Salgados"/>
    <n v="6.31"/>
    <n v="3"/>
    <n v="-7.76"/>
  </r>
  <r>
    <n v="190"/>
    <d v="2013-09-01T00:00:00"/>
    <d v="2013-09-06T00:00:00"/>
    <x v="0"/>
    <x v="0"/>
    <s v="Niterói"/>
    <x v="6"/>
    <n v="70077"/>
    <s v="Sudeste"/>
    <s v="Doces"/>
    <n v="79.98"/>
    <n v="2"/>
    <n v="28.8"/>
  </r>
  <r>
    <n v="191"/>
    <d v="2013-09-02T00:00:00"/>
    <d v="2013-09-04T00:00:00"/>
    <x v="2"/>
    <x v="0"/>
    <s v="Niterói"/>
    <x v="6"/>
    <n v="38828"/>
    <s v="Sudeste"/>
    <s v="Doces"/>
    <n v="26.83"/>
    <n v="2"/>
    <n v="12.26"/>
  </r>
  <r>
    <n v="192"/>
    <d v="2013-09-02T00:00:00"/>
    <d v="2013-09-04T00:00:00"/>
    <x v="2"/>
    <x v="0"/>
    <s v="Niterói"/>
    <x v="6"/>
    <n v="84884"/>
    <s v="Sudeste"/>
    <s v="Doces"/>
    <n v="40.33"/>
    <n v="2"/>
    <n v="19.73"/>
  </r>
  <r>
    <n v="193"/>
    <d v="2013-09-02T00:00:00"/>
    <d v="2013-09-04T00:00:00"/>
    <x v="2"/>
    <x v="0"/>
    <s v="Rio de Janeiro"/>
    <x v="6"/>
    <n v="22590"/>
    <s v="Sudeste"/>
    <s v="Doces"/>
    <n v="14.72"/>
    <n v="2"/>
    <n v="8.5500000000000007"/>
  </r>
  <r>
    <n v="194"/>
    <d v="2013-09-02T00:00:00"/>
    <d v="2013-09-04T00:00:00"/>
    <x v="2"/>
    <x v="0"/>
    <s v="Rio de Janeiro"/>
    <x v="6"/>
    <n v="48433"/>
    <s v="Sudeste"/>
    <s v="Doces"/>
    <n v="690.3"/>
    <n v="2"/>
    <n v="26.21"/>
  </r>
  <r>
    <n v="195"/>
    <d v="2013-10-01T00:00:00"/>
    <d v="2013-10-05T00:00:00"/>
    <x v="0"/>
    <x v="0"/>
    <s v="Rio de Janeiro"/>
    <x v="6"/>
    <n v="29281"/>
    <s v="Sudeste"/>
    <s v="Doces"/>
    <n v="47.11"/>
    <n v="2"/>
    <n v="27.41"/>
  </r>
  <r>
    <n v="196"/>
    <d v="2013-10-16T00:00:00"/>
    <d v="2013-10-20T00:00:00"/>
    <x v="0"/>
    <x v="0"/>
    <s v="Rio de Janeiro"/>
    <x v="6"/>
    <n v="60799"/>
    <s v="Sudeste"/>
    <s v="Doces"/>
    <n v="58.27"/>
    <n v="1"/>
    <n v="23.54"/>
  </r>
  <r>
    <n v="197"/>
    <d v="2013-10-29T00:00:00"/>
    <d v="2013-11-03T00:00:00"/>
    <x v="0"/>
    <x v="1"/>
    <s v="Rio de Janeiro"/>
    <x v="6"/>
    <n v="91498"/>
    <s v="Sudeste"/>
    <s v="Doces"/>
    <n v="138.97999999999999"/>
    <n v="5"/>
    <n v="60.34"/>
  </r>
  <r>
    <n v="198"/>
    <d v="2013-10-29T00:00:00"/>
    <d v="2013-11-03T00:00:00"/>
    <x v="0"/>
    <x v="1"/>
    <s v="Rio de Janeiro"/>
    <x v="6"/>
    <n v="66404"/>
    <s v="Sudeste"/>
    <s v="Doces"/>
    <n v="66.22"/>
    <n v="1"/>
    <n v="0.24"/>
  </r>
  <r>
    <n v="199"/>
    <d v="2013-10-31T00:00:00"/>
    <d v="2013-11-04T00:00:00"/>
    <x v="2"/>
    <x v="2"/>
    <s v="Rio de Janeiro"/>
    <x v="6"/>
    <n v="97428"/>
    <s v="Sudeste"/>
    <s v="Doces"/>
    <n v="16.010000000000002"/>
    <n v="2"/>
    <n v="8.5500000000000007"/>
  </r>
  <r>
    <n v="200"/>
    <d v="2013-11-07T00:00:00"/>
    <d v="2013-11-12T00:00:00"/>
    <x v="2"/>
    <x v="1"/>
    <s v="Rio de Janeiro"/>
    <x v="6"/>
    <n v="71865"/>
    <s v="Sudeste"/>
    <s v="Doces"/>
    <n v="491.66"/>
    <n v="3"/>
    <n v="245.27"/>
  </r>
  <r>
    <n v="201"/>
    <d v="2013-11-11T00:00:00"/>
    <d v="2013-11-17T00:00:00"/>
    <x v="0"/>
    <x v="2"/>
    <s v="Rio de Janeiro"/>
    <x v="6"/>
    <n v="96801"/>
    <s v="Sudeste"/>
    <s v="Salgados"/>
    <n v="213.71"/>
    <n v="2"/>
    <n v="64.3"/>
  </r>
  <r>
    <n v="202"/>
    <d v="2013-11-25T00:00:00"/>
    <d v="2013-12-01T00:00:00"/>
    <x v="0"/>
    <x v="1"/>
    <s v="Rio de Janeiro"/>
    <x v="6"/>
    <n v="39910"/>
    <s v="Sudeste"/>
    <s v="Doces"/>
    <n v="6.15"/>
    <n v="3"/>
    <n v="2.21"/>
  </r>
  <r>
    <n v="203"/>
    <d v="2014-01-05T00:00:00"/>
    <d v="2014-01-09T00:00:00"/>
    <x v="0"/>
    <x v="2"/>
    <s v="Rio de Janeiro"/>
    <x v="6"/>
    <n v="73829"/>
    <s v="Sudeste"/>
    <s v="Bebidas"/>
    <n v="550.80999999999995"/>
    <n v="2"/>
    <n v="282.16000000000003"/>
  </r>
  <r>
    <n v="204"/>
    <d v="2014-01-05T00:00:00"/>
    <d v="2014-01-09T00:00:00"/>
    <x v="0"/>
    <x v="2"/>
    <s v="Rio de Janeiro"/>
    <x v="6"/>
    <n v="46359"/>
    <s v="Sudeste"/>
    <s v="Doces"/>
    <n v="168.3"/>
    <n v="2"/>
    <n v="34.4"/>
  </r>
  <r>
    <n v="205"/>
    <d v="2014-01-05T00:00:00"/>
    <d v="2014-01-09T00:00:00"/>
    <x v="0"/>
    <x v="2"/>
    <s v="Rio de Janeiro"/>
    <x v="6"/>
    <n v="58788"/>
    <s v="Sudeste"/>
    <s v="Doces"/>
    <n v="38.83"/>
    <n v="0"/>
    <n v="15.5"/>
  </r>
  <r>
    <n v="206"/>
    <d v="2014-01-05T00:00:00"/>
    <d v="2014-01-09T00:00:00"/>
    <x v="0"/>
    <x v="2"/>
    <s v="Rio de Janeiro"/>
    <x v="6"/>
    <n v="87781"/>
    <s v="Sudeste"/>
    <s v="Salgados"/>
    <n v="54.65"/>
    <n v="0"/>
    <n v="12.19"/>
  </r>
  <r>
    <n v="207"/>
    <d v="2014-01-05T00:00:00"/>
    <d v="2014-01-09T00:00:00"/>
    <x v="0"/>
    <x v="2"/>
    <s v="Rio de Janeiro"/>
    <x v="6"/>
    <n v="97928"/>
    <s v="Sudeste"/>
    <s v="Bebidas"/>
    <n v="300.48"/>
    <n v="1"/>
    <n v="76.53"/>
  </r>
  <r>
    <n v="208"/>
    <d v="2014-01-20T00:00:00"/>
    <d v="2014-01-25T00:00:00"/>
    <x v="2"/>
    <x v="2"/>
    <s v="Rio de Janeiro"/>
    <x v="6"/>
    <n v="13197"/>
    <s v="Sudeste"/>
    <s v="Doces"/>
    <n v="19.66"/>
    <n v="3"/>
    <n v="11.45"/>
  </r>
  <r>
    <n v="209"/>
    <d v="2014-02-06T00:00:00"/>
    <d v="2014-02-12T00:00:00"/>
    <x v="0"/>
    <x v="0"/>
    <s v="Rio de Janeiro"/>
    <x v="6"/>
    <n v="34016"/>
    <s v="Sudeste"/>
    <s v="Doces"/>
    <n v="103.77"/>
    <n v="1"/>
    <n v="51.07"/>
  </r>
  <r>
    <n v="210"/>
    <d v="2014-03-19T00:00:00"/>
    <d v="2014-03-24T00:00:00"/>
    <x v="2"/>
    <x v="0"/>
    <s v="Rio de Janeiro"/>
    <x v="6"/>
    <n v="15446"/>
    <s v="Sudeste"/>
    <s v="Doces"/>
    <n v="212.95"/>
    <n v="2"/>
    <n v="10.83"/>
  </r>
  <r>
    <n v="211"/>
    <d v="2014-04-09T00:00:00"/>
    <d v="2014-04-15T00:00:00"/>
    <x v="0"/>
    <x v="0"/>
    <s v="Rio de Janeiro"/>
    <x v="6"/>
    <n v="63191"/>
    <s v="Sudeste"/>
    <s v="Doces"/>
    <n v="4.76"/>
    <n v="2"/>
    <n v="3.19"/>
  </r>
  <r>
    <n v="212"/>
    <d v="2014-04-09T00:00:00"/>
    <d v="2014-04-15T00:00:00"/>
    <x v="0"/>
    <x v="0"/>
    <s v="Rio de Janeiro"/>
    <x v="6"/>
    <n v="67720"/>
    <s v="Sudeste"/>
    <s v="Doces"/>
    <n v="13.49"/>
    <n v="4"/>
    <n v="8.77"/>
  </r>
  <r>
    <n v="213"/>
    <d v="2014-04-09T00:00:00"/>
    <d v="2014-04-15T00:00:00"/>
    <x v="0"/>
    <x v="0"/>
    <s v="Rio de Janeiro"/>
    <x v="6"/>
    <n v="94214"/>
    <s v="Sudeste"/>
    <s v="Doces"/>
    <n v="16.329999999999998"/>
    <n v="3"/>
    <n v="3.19"/>
  </r>
  <r>
    <n v="214"/>
    <d v="2014-04-09T00:00:00"/>
    <d v="2014-04-15T00:00:00"/>
    <x v="0"/>
    <x v="0"/>
    <s v="Rio de Janeiro"/>
    <x v="6"/>
    <n v="19431"/>
    <s v="Sudeste"/>
    <s v="Salgados"/>
    <n v="564.6"/>
    <n v="1"/>
    <n v="122.15"/>
  </r>
  <r>
    <n v="215"/>
    <d v="2014-04-09T00:00:00"/>
    <d v="2014-04-15T00:00:00"/>
    <x v="0"/>
    <x v="0"/>
    <s v="Rio de Janeiro"/>
    <x v="6"/>
    <n v="79874"/>
    <s v="Sudeste"/>
    <s v="Doces"/>
    <n v="63.62"/>
    <n v="3"/>
    <n v="11.4"/>
  </r>
  <r>
    <n v="216"/>
    <d v="2014-04-09T00:00:00"/>
    <d v="2014-04-15T00:00:00"/>
    <x v="0"/>
    <x v="0"/>
    <s v="Rio de Janeiro"/>
    <x v="6"/>
    <n v="74680"/>
    <s v="Sudeste"/>
    <s v="Doces"/>
    <n v="535.97"/>
    <n v="2"/>
    <n v="161.34"/>
  </r>
  <r>
    <n v="217"/>
    <d v="2014-04-13T00:00:00"/>
    <d v="2014-04-17T00:00:00"/>
    <x v="0"/>
    <x v="0"/>
    <s v="Rio de Janeiro"/>
    <x v="6"/>
    <n v="13589"/>
    <s v="Sudeste"/>
    <s v="Doces"/>
    <n v="12.76"/>
    <n v="1"/>
    <n v="14.36"/>
  </r>
  <r>
    <n v="218"/>
    <d v="2014-04-13T00:00:00"/>
    <d v="2014-04-17T00:00:00"/>
    <x v="0"/>
    <x v="0"/>
    <s v="Rio de Janeiro"/>
    <x v="6"/>
    <n v="16721"/>
    <s v="Sudeste"/>
    <s v="Doces"/>
    <n v="11.65"/>
    <n v="3"/>
    <n v="8.74"/>
  </r>
  <r>
    <n v="219"/>
    <d v="2014-04-22T00:00:00"/>
    <d v="2014-04-26T00:00:00"/>
    <x v="0"/>
    <x v="0"/>
    <s v="Rio de Janeiro"/>
    <x v="6"/>
    <n v="23175"/>
    <s v="Sudeste"/>
    <s v="Doces"/>
    <n v="14.69"/>
    <n v="2"/>
    <n v="5.47"/>
  </r>
  <r>
    <n v="220"/>
    <d v="2014-04-23T00:00:00"/>
    <d v="2014-04-28T00:00:00"/>
    <x v="0"/>
    <x v="1"/>
    <s v="Rio de Janeiro"/>
    <x v="6"/>
    <n v="44989"/>
    <s v="Sudeste"/>
    <s v="Doces"/>
    <n v="152.91"/>
    <n v="2"/>
    <n v="34.229999999999997"/>
  </r>
  <r>
    <n v="221"/>
    <d v="2014-04-23T00:00:00"/>
    <d v="2014-04-28T00:00:00"/>
    <x v="0"/>
    <x v="1"/>
    <s v="Rio de Janeiro"/>
    <x v="6"/>
    <n v="84823"/>
    <s v="Sudeste"/>
    <s v="Doces"/>
    <n v="197.01"/>
    <n v="3"/>
    <n v="91.28"/>
  </r>
  <r>
    <n v="222"/>
    <d v="2014-04-23T00:00:00"/>
    <d v="2014-04-28T00:00:00"/>
    <x v="0"/>
    <x v="1"/>
    <s v="Rio de Janeiro"/>
    <x v="6"/>
    <n v="88042"/>
    <s v="Sudeste"/>
    <s v="Doces"/>
    <n v="144.26"/>
    <n v="3"/>
    <n v="63.87"/>
  </r>
  <r>
    <n v="223"/>
    <d v="2014-04-23T00:00:00"/>
    <d v="2014-04-28T00:00:00"/>
    <x v="0"/>
    <x v="1"/>
    <s v="Rio de Janeiro"/>
    <x v="6"/>
    <n v="59648"/>
    <s v="Sudeste"/>
    <s v="Doces"/>
    <n v="16.79"/>
    <n v="3"/>
    <n v="14.11"/>
  </r>
  <r>
    <n v="224"/>
    <d v="2014-05-15T00:00:00"/>
    <d v="2014-05-19T00:00:00"/>
    <x v="0"/>
    <x v="1"/>
    <s v="Rio de Janeiro"/>
    <x v="6"/>
    <n v="97812"/>
    <s v="Sudeste"/>
    <s v="Doces"/>
    <n v="115.17"/>
    <n v="2"/>
    <n v="53.92"/>
  </r>
  <r>
    <n v="225"/>
    <d v="2014-05-29T00:00:00"/>
    <d v="2014-06-03T00:00:00"/>
    <x v="0"/>
    <x v="1"/>
    <s v="Rio de Janeiro"/>
    <x v="6"/>
    <n v="29042"/>
    <s v="Sudeste"/>
    <s v="Doces"/>
    <n v="10.17"/>
    <n v="3"/>
    <n v="8.8699999999999992"/>
  </r>
  <r>
    <n v="226"/>
    <d v="2014-07-22T00:00:00"/>
    <d v="2014-07-24T00:00:00"/>
    <x v="2"/>
    <x v="2"/>
    <s v="Rio de Janeiro"/>
    <x v="6"/>
    <n v="69146"/>
    <s v="Sudeste"/>
    <s v="Doces"/>
    <n v="79.52"/>
    <n v="1"/>
    <n v="22.8"/>
  </r>
  <r>
    <n v="227"/>
    <d v="2013-07-01T00:00:00"/>
    <d v="2013-07-03T00:00:00"/>
    <x v="1"/>
    <x v="0"/>
    <s v="Gramado"/>
    <x v="7"/>
    <n v="39592"/>
    <s v="Sul"/>
    <s v="Bebidas"/>
    <n v="469.59"/>
    <n v="2"/>
    <n v="205.11"/>
  </r>
  <r>
    <n v="228"/>
    <d v="2013-09-30T00:00:00"/>
    <d v="2013-10-02T00:00:00"/>
    <x v="1"/>
    <x v="2"/>
    <s v="Gramado"/>
    <x v="7"/>
    <n v="44538"/>
    <s v="Sul"/>
    <s v="Doces"/>
    <n v="21.95"/>
    <n v="1"/>
    <n v="12.3"/>
  </r>
  <r>
    <n v="229"/>
    <d v="2013-10-09T00:00:00"/>
    <d v="2013-10-12T00:00:00"/>
    <x v="1"/>
    <x v="0"/>
    <s v="Gramado"/>
    <x v="7"/>
    <n v="30141"/>
    <s v="Sul"/>
    <s v="Salgados"/>
    <n v="35.729999999999997"/>
    <n v="2"/>
    <n v="9.31"/>
  </r>
  <r>
    <n v="230"/>
    <d v="2013-10-14T00:00:00"/>
    <d v="2013-10-18T00:00:00"/>
    <x v="0"/>
    <x v="2"/>
    <s v="Gramado"/>
    <x v="7"/>
    <n v="59140"/>
    <s v="Sul"/>
    <s v="Doces"/>
    <n v="92"/>
    <n v="2"/>
    <n v="49.12"/>
  </r>
  <r>
    <n v="231"/>
    <d v="2014-04-06T00:00:00"/>
    <d v="2014-04-11T00:00:00"/>
    <x v="0"/>
    <x v="0"/>
    <s v="Gramado"/>
    <x v="7"/>
    <n v="98351"/>
    <s v="Sul"/>
    <s v="Doces"/>
    <n v="246.41"/>
    <n v="1"/>
    <n v="68.91"/>
  </r>
  <r>
    <n v="232"/>
    <d v="2014-04-06T00:00:00"/>
    <d v="2014-04-11T00:00:00"/>
    <x v="0"/>
    <x v="0"/>
    <s v="Gramado"/>
    <x v="7"/>
    <n v="26227"/>
    <s v="Sul"/>
    <s v="Doces"/>
    <n v="37.5"/>
    <n v="2"/>
    <n v="10.99"/>
  </r>
  <r>
    <n v="233"/>
    <d v="2014-04-06T00:00:00"/>
    <d v="2014-04-11T00:00:00"/>
    <x v="0"/>
    <x v="0"/>
    <s v="Gramado"/>
    <x v="7"/>
    <n v="48719"/>
    <s v="Sul"/>
    <s v="Doces"/>
    <n v="23.03"/>
    <n v="2"/>
    <n v="-0.19"/>
  </r>
  <r>
    <n v="234"/>
    <d v="2014-04-06T00:00:00"/>
    <d v="2014-04-11T00:00:00"/>
    <x v="0"/>
    <x v="0"/>
    <s v="Gramado"/>
    <x v="7"/>
    <n v="59909"/>
    <s v="Sul"/>
    <s v="Doces"/>
    <n v="13.38"/>
    <n v="1"/>
    <n v="-0.53"/>
  </r>
  <r>
    <n v="235"/>
    <d v="2014-04-10T00:00:00"/>
    <d v="2014-04-17T00:00:00"/>
    <x v="0"/>
    <x v="0"/>
    <s v="Gramado"/>
    <x v="7"/>
    <n v="84219"/>
    <s v="Sul"/>
    <s v="Doces"/>
    <n v="666.52"/>
    <n v="4"/>
    <n v="16.260000000000002"/>
  </r>
  <r>
    <n v="236"/>
    <d v="2014-04-17T00:00:00"/>
    <d v="2014-04-22T00:00:00"/>
    <x v="0"/>
    <x v="1"/>
    <s v="Porto Alegre"/>
    <x v="7"/>
    <n v="81066"/>
    <s v="Sul"/>
    <s v="Salgados"/>
    <n v="393.91"/>
    <n v="4"/>
    <n v="40.49"/>
  </r>
  <r>
    <n v="237"/>
    <d v="2014-04-30T00:00:00"/>
    <d v="2014-05-02T00:00:00"/>
    <x v="1"/>
    <x v="0"/>
    <s v="Porto Alegre"/>
    <x v="7"/>
    <n v="95950"/>
    <s v="Sul"/>
    <s v="Salgados"/>
    <n v="2808.29"/>
    <n v="3"/>
    <n v="675.73"/>
  </r>
  <r>
    <n v="238"/>
    <d v="2014-04-30T00:00:00"/>
    <d v="2014-05-02T00:00:00"/>
    <x v="1"/>
    <x v="0"/>
    <s v="Porto Alegre"/>
    <x v="7"/>
    <n v="65745"/>
    <s v="Sul"/>
    <s v="Doces"/>
    <n v="46.9"/>
    <n v="2"/>
    <n v="10.32"/>
  </r>
  <r>
    <n v="239"/>
    <d v="2014-07-15T00:00:00"/>
    <d v="2014-07-19T00:00:00"/>
    <x v="0"/>
    <x v="1"/>
    <s v="Porto Alegre"/>
    <x v="7"/>
    <n v="65872"/>
    <s v="Sul"/>
    <s v="Bebidas"/>
    <n v="135.69"/>
    <n v="0"/>
    <n v="70.09"/>
  </r>
  <r>
    <n v="240"/>
    <d v="2014-07-15T00:00:00"/>
    <d v="2014-07-19T00:00:00"/>
    <x v="0"/>
    <x v="1"/>
    <s v="Porto Alegre"/>
    <x v="7"/>
    <n v="73400"/>
    <s v="Sul"/>
    <s v="Bebidas"/>
    <n v="700.14"/>
    <n v="0"/>
    <n v="197.99"/>
  </r>
  <r>
    <n v="241"/>
    <d v="2014-07-15T00:00:00"/>
    <d v="2014-07-19T00:00:00"/>
    <x v="0"/>
    <x v="1"/>
    <s v="Porto Alegre"/>
    <x v="7"/>
    <n v="52715"/>
    <s v="Sul"/>
    <s v="Bebidas"/>
    <n v="140.37"/>
    <n v="0"/>
    <n v="36.11"/>
  </r>
  <r>
    <n v="242"/>
    <d v="2013-06-25T00:00:00"/>
    <d v="2013-06-28T00:00:00"/>
    <x v="1"/>
    <x v="1"/>
    <s v="Balneário Camboriú"/>
    <x v="8"/>
    <n v="77201"/>
    <s v="Sul"/>
    <s v="Doces"/>
    <n v="11.09"/>
    <n v="3"/>
    <n v="5.41"/>
  </r>
  <r>
    <n v="243"/>
    <d v="2013-06-25T00:00:00"/>
    <d v="2013-06-28T00:00:00"/>
    <x v="1"/>
    <x v="1"/>
    <s v="Balneário Camboriú"/>
    <x v="8"/>
    <n v="77031"/>
    <s v="Sul"/>
    <s v="Salgados"/>
    <n v="142.15"/>
    <n v="2"/>
    <n v="42.33"/>
  </r>
  <r>
    <n v="244"/>
    <d v="2013-12-12T00:00:00"/>
    <d v="2013-12-16T00:00:00"/>
    <x v="0"/>
    <x v="1"/>
    <s v="Folorianópolis"/>
    <x v="8"/>
    <n v="20926"/>
    <s v="Sul"/>
    <s v="Bebidas"/>
    <n v="3.86"/>
    <n v="3"/>
    <n v="-6.7"/>
  </r>
  <r>
    <n v="245"/>
    <d v="2013-12-12T00:00:00"/>
    <d v="2013-12-16T00:00:00"/>
    <x v="0"/>
    <x v="1"/>
    <s v="Folorianópolis"/>
    <x v="8"/>
    <n v="94316"/>
    <s v="Sul"/>
    <s v="Doces"/>
    <n v="6.77"/>
    <n v="4"/>
    <n v="0.11"/>
  </r>
  <r>
    <n v="246"/>
    <d v="2013-06-02T00:00:00"/>
    <d v="2013-06-06T00:00:00"/>
    <x v="0"/>
    <x v="0"/>
    <s v="São Paulo"/>
    <x v="9"/>
    <n v="98241"/>
    <s v="Sudeste"/>
    <s v="Doces"/>
    <n v="17.04"/>
    <n v="0"/>
    <n v="10.37"/>
  </r>
  <r>
    <n v="247"/>
    <d v="2013-06-06T00:00:00"/>
    <d v="2013-06-11T00:00:00"/>
    <x v="0"/>
    <x v="0"/>
    <s v="São Paulo"/>
    <x v="9"/>
    <n v="91270"/>
    <s v="Sudeste"/>
    <s v="Salgados"/>
    <n v="77.42"/>
    <n v="2"/>
    <n v="-60.72"/>
  </r>
  <r>
    <n v="248"/>
    <d v="2013-06-06T00:00:00"/>
    <d v="2013-06-11T00:00:00"/>
    <x v="0"/>
    <x v="0"/>
    <s v="São Paulo"/>
    <x v="9"/>
    <n v="91583"/>
    <s v="Sudeste"/>
    <s v="Doces"/>
    <n v="10.77"/>
    <n v="1"/>
    <n v="-15.71"/>
  </r>
  <r>
    <n v="249"/>
    <d v="2013-06-08T00:00:00"/>
    <d v="2013-06-12T00:00:00"/>
    <x v="0"/>
    <x v="0"/>
    <s v="São Paulo"/>
    <x v="9"/>
    <n v="36032"/>
    <s v="Sudeste"/>
    <s v="Doces"/>
    <n v="9.9"/>
    <n v="2"/>
    <n v="-0.77"/>
  </r>
  <r>
    <n v="250"/>
    <d v="2013-06-08T00:00:00"/>
    <d v="2013-06-12T00:00:00"/>
    <x v="0"/>
    <x v="0"/>
    <s v="São Paulo"/>
    <x v="9"/>
    <n v="40748"/>
    <s v="Sudeste"/>
    <s v="Bebidas"/>
    <n v="31.99"/>
    <n v="2"/>
    <n v="17.14"/>
  </r>
  <r>
    <n v="251"/>
    <d v="2013-07-14T00:00:00"/>
    <d v="2013-07-19T00:00:00"/>
    <x v="2"/>
    <x v="0"/>
    <s v="São Paulo"/>
    <x v="9"/>
    <n v="94689"/>
    <s v="Sudeste"/>
    <s v="Doces"/>
    <n v="17.12"/>
    <n v="2"/>
    <n v="4.53"/>
  </r>
  <r>
    <n v="252"/>
    <d v="2013-07-16T00:00:00"/>
    <d v="2013-07-21T00:00:00"/>
    <x v="0"/>
    <x v="0"/>
    <s v="São Paulo"/>
    <x v="9"/>
    <n v="36697"/>
    <s v="Sudeste"/>
    <s v="Doces"/>
    <n v="2.08"/>
    <n v="2"/>
    <n v="-9.49"/>
  </r>
  <r>
    <n v="253"/>
    <d v="2013-07-16T00:00:00"/>
    <d v="2013-07-21T00:00:00"/>
    <x v="0"/>
    <x v="0"/>
    <s v="São Paulo"/>
    <x v="9"/>
    <n v="99902"/>
    <s v="Sudeste"/>
    <s v="Doces"/>
    <n v="8.65"/>
    <n v="2"/>
    <n v="-14.87"/>
  </r>
  <r>
    <n v="254"/>
    <d v="2013-07-18T00:00:00"/>
    <d v="2013-07-18T00:00:00"/>
    <x v="3"/>
    <x v="0"/>
    <s v="São Paulo"/>
    <x v="9"/>
    <n v="45497"/>
    <s v="Sudeste"/>
    <s v="Salgados"/>
    <n v="25.5"/>
    <n v="1"/>
    <n v="-14.16"/>
  </r>
  <r>
    <n v="255"/>
    <d v="2013-07-18T00:00:00"/>
    <d v="2013-07-24T00:00:00"/>
    <x v="0"/>
    <x v="0"/>
    <s v="São Paulo"/>
    <x v="9"/>
    <n v="79355"/>
    <s v="Sudeste"/>
    <s v="Doces"/>
    <n v="13.31"/>
    <n v="2"/>
    <n v="1.53"/>
  </r>
  <r>
    <n v="256"/>
    <d v="2013-07-23T00:00:00"/>
    <d v="2013-07-27T00:00:00"/>
    <x v="0"/>
    <x v="2"/>
    <s v="São Paulo"/>
    <x v="9"/>
    <n v="31997"/>
    <s v="Sudeste"/>
    <s v="Doces"/>
    <n v="7.67"/>
    <n v="4"/>
    <n v="-1.39"/>
  </r>
  <r>
    <n v="257"/>
    <d v="2013-07-23T00:00:00"/>
    <d v="2013-07-27T00:00:00"/>
    <x v="0"/>
    <x v="2"/>
    <s v="São Paulo"/>
    <x v="9"/>
    <n v="67992"/>
    <s v="Sudeste"/>
    <s v="Doces"/>
    <n v="5.37"/>
    <n v="1"/>
    <n v="-4.4400000000000004"/>
  </r>
  <r>
    <n v="258"/>
    <d v="2013-07-29T00:00:00"/>
    <d v="2013-08-02T00:00:00"/>
    <x v="0"/>
    <x v="0"/>
    <s v="São Paulo"/>
    <x v="9"/>
    <n v="63556"/>
    <s v="Sudeste"/>
    <s v="Doces"/>
    <n v="19.829999999999998"/>
    <n v="1"/>
    <n v="-2.59"/>
  </r>
  <r>
    <n v="259"/>
    <d v="2013-07-29T00:00:00"/>
    <d v="2013-08-02T00:00:00"/>
    <x v="0"/>
    <x v="0"/>
    <s v="São Paulo"/>
    <x v="9"/>
    <n v="95244"/>
    <s v="Sudeste"/>
    <s v="Salgados"/>
    <n v="362.49"/>
    <n v="3"/>
    <n v="-6.51"/>
  </r>
  <r>
    <n v="260"/>
    <d v="2013-07-29T00:00:00"/>
    <d v="2013-08-02T00:00:00"/>
    <x v="0"/>
    <x v="0"/>
    <s v="São Paulo"/>
    <x v="9"/>
    <n v="82991"/>
    <s v="Sudeste"/>
    <s v="Salgados"/>
    <n v="64.13"/>
    <n v="3"/>
    <n v="-33.42"/>
  </r>
  <r>
    <n v="261"/>
    <d v="2013-07-29T00:00:00"/>
    <d v="2013-08-02T00:00:00"/>
    <x v="0"/>
    <x v="0"/>
    <s v="São Paulo"/>
    <x v="9"/>
    <n v="42487"/>
    <s v="Sudeste"/>
    <s v="Doces"/>
    <n v="130.54"/>
    <n v="2"/>
    <n v="-14.36"/>
  </r>
  <r>
    <n v="262"/>
    <d v="2013-07-29T00:00:00"/>
    <d v="2013-08-04T00:00:00"/>
    <x v="0"/>
    <x v="0"/>
    <s v="São Paulo"/>
    <x v="9"/>
    <n v="17278"/>
    <s v="Sudeste"/>
    <s v="Doces"/>
    <n v="138.22"/>
    <n v="1"/>
    <n v="17.27"/>
  </r>
  <r>
    <n v="263"/>
    <d v="2013-07-29T00:00:00"/>
    <d v="2013-08-04T00:00:00"/>
    <x v="0"/>
    <x v="0"/>
    <s v="São Paulo"/>
    <x v="9"/>
    <n v="93549"/>
    <s v="Sudeste"/>
    <s v="Salgados"/>
    <n v="376.6"/>
    <n v="2"/>
    <n v="-47.88"/>
  </r>
  <r>
    <n v="264"/>
    <d v="2013-07-31T00:00:00"/>
    <d v="2013-08-04T00:00:00"/>
    <x v="0"/>
    <x v="0"/>
    <s v="São Paulo"/>
    <x v="9"/>
    <n v="56300"/>
    <s v="Sudeste"/>
    <s v="Doces"/>
    <n v="177.55"/>
    <n v="2"/>
    <n v="-448.28"/>
  </r>
  <r>
    <n v="265"/>
    <d v="2013-08-14T00:00:00"/>
    <d v="2013-08-14T00:00:00"/>
    <x v="3"/>
    <x v="0"/>
    <s v="São Paulo"/>
    <x v="9"/>
    <n v="47909"/>
    <s v="Sudeste"/>
    <s v="Doces"/>
    <n v="4.79"/>
    <n v="0"/>
    <n v="0.32"/>
  </r>
  <r>
    <n v="266"/>
    <d v="2013-08-14T00:00:00"/>
    <d v="2013-08-14T00:00:00"/>
    <x v="3"/>
    <x v="0"/>
    <s v="São Paulo"/>
    <x v="9"/>
    <n v="14913"/>
    <s v="Sudeste"/>
    <s v="Doces"/>
    <n v="5.5"/>
    <n v="0"/>
    <n v="5.47"/>
  </r>
  <r>
    <n v="267"/>
    <d v="2013-08-14T00:00:00"/>
    <d v="2013-08-14T00:00:00"/>
    <x v="3"/>
    <x v="0"/>
    <s v="São Paulo"/>
    <x v="9"/>
    <n v="59134"/>
    <s v="Sudeste"/>
    <s v="Doces"/>
    <n v="15.73"/>
    <n v="3"/>
    <n v="2.29"/>
  </r>
  <r>
    <n v="268"/>
    <d v="2013-08-26T00:00:00"/>
    <d v="2013-08-30T00:00:00"/>
    <x v="0"/>
    <x v="0"/>
    <s v="São Paulo"/>
    <x v="9"/>
    <n v="13537"/>
    <s v="Sudeste"/>
    <s v="Salgados"/>
    <n v="891.13"/>
    <n v="4"/>
    <n v="-159.91"/>
  </r>
  <r>
    <n v="269"/>
    <d v="2013-08-27T00:00:00"/>
    <d v="2013-08-29T00:00:00"/>
    <x v="1"/>
    <x v="2"/>
    <s v="São Paulo"/>
    <x v="9"/>
    <n v="75768"/>
    <s v="Sudeste"/>
    <s v="Doces"/>
    <n v="336.09"/>
    <n v="3"/>
    <n v="109.76"/>
  </r>
  <r>
    <n v="270"/>
    <d v="2013-08-27T00:00:00"/>
    <d v="2013-08-29T00:00:00"/>
    <x v="1"/>
    <x v="2"/>
    <s v="São Paulo"/>
    <x v="9"/>
    <n v="47856"/>
    <s v="Sudeste"/>
    <s v="Bebidas"/>
    <n v="252.85"/>
    <n v="2"/>
    <n v="88.17"/>
  </r>
  <r>
    <n v="271"/>
    <d v="2013-08-27T00:00:00"/>
    <d v="2013-08-29T00:00:00"/>
    <x v="1"/>
    <x v="2"/>
    <s v="São Paulo"/>
    <x v="9"/>
    <n v="74985"/>
    <s v="Sudeste"/>
    <s v="Salgados"/>
    <n v="127.61"/>
    <n v="3"/>
    <n v="-10.63"/>
  </r>
  <r>
    <n v="272"/>
    <d v="2013-08-30T00:00:00"/>
    <d v="2013-09-03T00:00:00"/>
    <x v="2"/>
    <x v="0"/>
    <s v="São Paulo"/>
    <x v="9"/>
    <n v="29251"/>
    <s v="Sudeste"/>
    <s v="Doces"/>
    <n v="27.22"/>
    <n v="3"/>
    <n v="5.13"/>
  </r>
  <r>
    <n v="273"/>
    <d v="2013-08-30T00:00:00"/>
    <d v="2013-09-03T00:00:00"/>
    <x v="2"/>
    <x v="0"/>
    <s v="São Paulo"/>
    <x v="9"/>
    <n v="56989"/>
    <s v="Sudeste"/>
    <s v="Doces"/>
    <n v="34.4"/>
    <n v="1"/>
    <n v="12.52"/>
  </r>
  <r>
    <n v="274"/>
    <d v="2013-09-08T00:00:00"/>
    <d v="2013-09-13T00:00:00"/>
    <x v="2"/>
    <x v="2"/>
    <s v="São Paulo"/>
    <x v="9"/>
    <n v="84670"/>
    <s v="Sudeste"/>
    <s v="Bebidas"/>
    <n v="759"/>
    <n v="2"/>
    <n v="270.43"/>
  </r>
  <r>
    <n v="275"/>
    <d v="2013-09-15T00:00:00"/>
    <d v="2013-09-19T00:00:00"/>
    <x v="0"/>
    <x v="0"/>
    <s v="São Paulo"/>
    <x v="9"/>
    <n v="96406"/>
    <s v="Sudeste"/>
    <s v="Doces"/>
    <n v="2.97"/>
    <n v="0"/>
    <n v="13.69"/>
  </r>
  <r>
    <n v="276"/>
    <d v="2013-09-15T00:00:00"/>
    <d v="2013-09-19T00:00:00"/>
    <x v="0"/>
    <x v="0"/>
    <s v="São Paulo"/>
    <x v="9"/>
    <n v="69505"/>
    <s v="Sudeste"/>
    <s v="Salgados"/>
    <n v="317.19"/>
    <n v="4"/>
    <n v="-17.34"/>
  </r>
  <r>
    <n v="277"/>
    <d v="2013-09-15T00:00:00"/>
    <d v="2013-09-19T00:00:00"/>
    <x v="0"/>
    <x v="0"/>
    <s v="São Paulo"/>
    <x v="9"/>
    <n v="12386"/>
    <s v="Sudeste"/>
    <s v="Doces"/>
    <n v="149.47"/>
    <n v="1"/>
    <n v="47.59"/>
  </r>
  <r>
    <n v="278"/>
    <d v="2013-09-15T00:00:00"/>
    <d v="2013-09-19T00:00:00"/>
    <x v="0"/>
    <x v="0"/>
    <s v="São Paulo"/>
    <x v="9"/>
    <n v="80893"/>
    <s v="Sudeste"/>
    <s v="Bebidas"/>
    <n v="228.69"/>
    <n v="3"/>
    <n v="23.09"/>
  </r>
  <r>
    <n v="279"/>
    <d v="2013-09-17T00:00:00"/>
    <d v="2013-09-19T00:00:00"/>
    <x v="2"/>
    <x v="0"/>
    <s v="São Paulo"/>
    <x v="9"/>
    <n v="67860"/>
    <s v="Sudeste"/>
    <s v="Salgados"/>
    <n v="744.34"/>
    <n v="5"/>
    <n v="-91.13"/>
  </r>
  <r>
    <n v="280"/>
    <d v="2013-09-17T00:00:00"/>
    <d v="2013-09-19T00:00:00"/>
    <x v="2"/>
    <x v="0"/>
    <s v="São Paulo"/>
    <x v="9"/>
    <n v="12680"/>
    <s v="Sudeste"/>
    <s v="Doces"/>
    <n v="44.96"/>
    <n v="3"/>
    <n v="0.76"/>
  </r>
  <r>
    <n v="281"/>
    <d v="2013-09-17T00:00:00"/>
    <d v="2013-09-19T00:00:00"/>
    <x v="2"/>
    <x v="0"/>
    <s v="São Paulo"/>
    <x v="9"/>
    <n v="46513"/>
    <s v="Sudeste"/>
    <s v="Salgados"/>
    <n v="401.98"/>
    <n v="1"/>
    <n v="-122.04"/>
  </r>
  <r>
    <n v="282"/>
    <d v="2013-09-22T00:00:00"/>
    <d v="2013-09-26T00:00:00"/>
    <x v="0"/>
    <x v="2"/>
    <s v="São Paulo"/>
    <x v="9"/>
    <n v="98719"/>
    <s v="Sudeste"/>
    <s v="Doces"/>
    <n v="11.03"/>
    <n v="2"/>
    <n v="2.59"/>
  </r>
  <r>
    <n v="283"/>
    <d v="2013-09-22T00:00:00"/>
    <d v="2013-09-26T00:00:00"/>
    <x v="0"/>
    <x v="2"/>
    <s v="São Paulo"/>
    <x v="9"/>
    <n v="70178"/>
    <s v="Sudeste"/>
    <s v="Doces"/>
    <n v="7.01"/>
    <n v="3"/>
    <n v="-0.92"/>
  </r>
  <r>
    <n v="284"/>
    <d v="2013-10-01T00:00:00"/>
    <d v="2013-10-02T00:00:00"/>
    <x v="1"/>
    <x v="0"/>
    <s v="São Paulo"/>
    <x v="9"/>
    <n v="29053"/>
    <s v="Sudeste"/>
    <s v="Doces"/>
    <n v="38.46"/>
    <n v="3"/>
    <n v="6.54"/>
  </r>
  <r>
    <n v="285"/>
    <d v="2013-10-01T00:00:00"/>
    <d v="2013-10-02T00:00:00"/>
    <x v="1"/>
    <x v="0"/>
    <s v="São Paulo"/>
    <x v="9"/>
    <n v="75229"/>
    <s v="Sudeste"/>
    <s v="Doces"/>
    <n v="5.56"/>
    <n v="2"/>
    <n v="2.73"/>
  </r>
  <r>
    <n v="286"/>
    <d v="2013-10-02T00:00:00"/>
    <d v="2013-10-05T00:00:00"/>
    <x v="1"/>
    <x v="0"/>
    <s v="São Paulo"/>
    <x v="9"/>
    <n v="55585"/>
    <s v="Sudeste"/>
    <s v="Salgados"/>
    <n v="128.29"/>
    <n v="2"/>
    <n v="-12.86"/>
  </r>
  <r>
    <n v="287"/>
    <d v="2013-10-08T00:00:00"/>
    <d v="2013-10-13T00:00:00"/>
    <x v="0"/>
    <x v="0"/>
    <s v="São Paulo"/>
    <x v="9"/>
    <n v="51031"/>
    <s v="Sudeste"/>
    <s v="Bebidas"/>
    <n v="58.46"/>
    <n v="3"/>
    <n v="10.99"/>
  </r>
  <r>
    <n v="288"/>
    <d v="2013-10-08T00:00:00"/>
    <d v="2013-10-13T00:00:00"/>
    <x v="0"/>
    <x v="0"/>
    <s v="São Paulo"/>
    <x v="9"/>
    <n v="50674"/>
    <s v="Sudeste"/>
    <s v="Bebidas"/>
    <n v="101.5"/>
    <n v="2"/>
    <n v="14.63"/>
  </r>
  <r>
    <n v="289"/>
    <d v="2013-10-08T00:00:00"/>
    <d v="2013-10-13T00:00:00"/>
    <x v="0"/>
    <x v="0"/>
    <s v="São Paulo"/>
    <x v="9"/>
    <n v="32236"/>
    <s v="Sudeste"/>
    <s v="Salgados"/>
    <n v="67.099999999999994"/>
    <n v="1"/>
    <n v="-75.08"/>
  </r>
  <r>
    <n v="290"/>
    <d v="2013-10-08T00:00:00"/>
    <d v="2013-10-14T00:00:00"/>
    <x v="0"/>
    <x v="0"/>
    <s v="São Paulo"/>
    <x v="9"/>
    <n v="15773"/>
    <s v="Sudeste"/>
    <s v="Bebidas"/>
    <n v="47.07"/>
    <n v="0"/>
    <n v="4.87"/>
  </r>
  <r>
    <n v="291"/>
    <d v="2013-10-08T00:00:00"/>
    <d v="2013-10-13T00:00:00"/>
    <x v="0"/>
    <x v="1"/>
    <s v="São Paulo"/>
    <x v="9"/>
    <n v="86389"/>
    <s v="Sudeste"/>
    <s v="Salgados"/>
    <n v="1213.45"/>
    <n v="3"/>
    <n v="-73.77"/>
  </r>
  <r>
    <n v="292"/>
    <d v="2013-10-15T00:00:00"/>
    <d v="2013-10-19T00:00:00"/>
    <x v="2"/>
    <x v="0"/>
    <s v="São Paulo"/>
    <x v="9"/>
    <n v="78176"/>
    <s v="Sudeste"/>
    <s v="Doces"/>
    <n v="4.04"/>
    <n v="1"/>
    <n v="12.69"/>
  </r>
  <r>
    <n v="293"/>
    <d v="2013-10-17T00:00:00"/>
    <d v="2013-10-19T00:00:00"/>
    <x v="2"/>
    <x v="1"/>
    <s v="São Paulo"/>
    <x v="9"/>
    <n v="84963"/>
    <s v="Sudeste"/>
    <s v="Salgados"/>
    <n v="11.28"/>
    <n v="2"/>
    <n v="-3.74"/>
  </r>
  <r>
    <n v="294"/>
    <d v="2013-10-17T00:00:00"/>
    <d v="2013-10-19T00:00:00"/>
    <x v="2"/>
    <x v="1"/>
    <s v="São Paulo"/>
    <x v="9"/>
    <n v="94041"/>
    <s v="Sudeste"/>
    <s v="Doces"/>
    <n v="10.79"/>
    <n v="0"/>
    <n v="6.65"/>
  </r>
  <r>
    <n v="295"/>
    <d v="2013-10-17T00:00:00"/>
    <d v="2013-10-19T00:00:00"/>
    <x v="2"/>
    <x v="1"/>
    <s v="São Paulo"/>
    <x v="9"/>
    <n v="95876"/>
    <s v="Sudeste"/>
    <s v="Bebidas"/>
    <n v="21.2"/>
    <n v="0"/>
    <n v="3.46"/>
  </r>
  <r>
    <n v="296"/>
    <d v="2013-10-17T00:00:00"/>
    <d v="2013-10-19T00:00:00"/>
    <x v="2"/>
    <x v="1"/>
    <s v="São Paulo"/>
    <x v="9"/>
    <n v="56017"/>
    <s v="Sudeste"/>
    <s v="Doces"/>
    <n v="67.040000000000006"/>
    <n v="2"/>
    <n v="-14.82"/>
  </r>
  <r>
    <n v="297"/>
    <d v="2013-10-18T00:00:00"/>
    <d v="2013-10-20T00:00:00"/>
    <x v="2"/>
    <x v="0"/>
    <s v="São Paulo"/>
    <x v="9"/>
    <n v="75054"/>
    <s v="Sudeste"/>
    <s v="Doces"/>
    <n v="57.01"/>
    <n v="3"/>
    <n v="21.17"/>
  </r>
  <r>
    <n v="298"/>
    <d v="2013-10-18T00:00:00"/>
    <d v="2013-10-20T00:00:00"/>
    <x v="2"/>
    <x v="0"/>
    <s v="São Paulo"/>
    <x v="9"/>
    <n v="75372"/>
    <s v="Sudeste"/>
    <s v="Salgados"/>
    <n v="108.57"/>
    <n v="3"/>
    <n v="-34.18"/>
  </r>
  <r>
    <n v="299"/>
    <d v="2013-10-18T00:00:00"/>
    <d v="2013-10-20T00:00:00"/>
    <x v="2"/>
    <x v="0"/>
    <s v="São Paulo"/>
    <x v="9"/>
    <n v="49754"/>
    <s v="Sudeste"/>
    <s v="Doces"/>
    <n v="5.26"/>
    <n v="3"/>
    <n v="0.6"/>
  </r>
  <r>
    <n v="300"/>
    <d v="2013-10-18T00:00:00"/>
    <d v="2013-10-20T00:00:00"/>
    <x v="2"/>
    <x v="0"/>
    <s v="São Paulo"/>
    <x v="9"/>
    <n v="72755"/>
    <s v="Sudeste"/>
    <s v="Doces"/>
    <n v="19.16"/>
    <n v="2"/>
    <n v="-31.69"/>
  </r>
  <r>
    <n v="301"/>
    <d v="2013-11-03T00:00:00"/>
    <d v="2013-11-07T00:00:00"/>
    <x v="0"/>
    <x v="2"/>
    <s v="São Paulo"/>
    <x v="9"/>
    <n v="53817"/>
    <s v="Sudeste"/>
    <s v="Doces"/>
    <n v="101.18"/>
    <n v="2"/>
    <n v="29.18"/>
  </r>
  <r>
    <n v="302"/>
    <d v="2013-11-06T00:00:00"/>
    <d v="2013-11-10T00:00:00"/>
    <x v="2"/>
    <x v="2"/>
    <s v="São Paulo"/>
    <x v="9"/>
    <n v="69909"/>
    <s v="Sudeste"/>
    <s v="Bebidas"/>
    <n v="8.91"/>
    <n v="2"/>
    <n v="4.05"/>
  </r>
  <r>
    <n v="303"/>
    <d v="2013-11-06T00:00:00"/>
    <d v="2013-11-10T00:00:00"/>
    <x v="2"/>
    <x v="2"/>
    <s v="São Paulo"/>
    <x v="9"/>
    <n v="40388"/>
    <s v="Sudeste"/>
    <s v="Bebidas"/>
    <n v="64.86"/>
    <n v="2"/>
    <n v="7.33"/>
  </r>
  <r>
    <n v="304"/>
    <d v="2013-11-06T00:00:00"/>
    <d v="2013-11-10T00:00:00"/>
    <x v="2"/>
    <x v="2"/>
    <s v="São Paulo"/>
    <x v="9"/>
    <n v="67893"/>
    <s v="Sudeste"/>
    <s v="Doces"/>
    <n v="71.06"/>
    <n v="0"/>
    <n v="7.56"/>
  </r>
  <r>
    <n v="305"/>
    <d v="2013-11-12T00:00:00"/>
    <d v="2013-11-18T00:00:00"/>
    <x v="0"/>
    <x v="1"/>
    <s v="São Paulo"/>
    <x v="9"/>
    <n v="47917"/>
    <s v="Sudeste"/>
    <s v="Salgados"/>
    <n v="100.5"/>
    <n v="2"/>
    <n v="-14.83"/>
  </r>
  <r>
    <n v="306"/>
    <d v="2013-11-12T00:00:00"/>
    <d v="2013-11-18T00:00:00"/>
    <x v="0"/>
    <x v="1"/>
    <s v="São Paulo"/>
    <x v="9"/>
    <n v="57121"/>
    <s v="Sudeste"/>
    <s v="Salgados"/>
    <n v="798.16"/>
    <n v="1"/>
    <n v="-52.68"/>
  </r>
  <r>
    <n v="307"/>
    <d v="2013-11-12T00:00:00"/>
    <d v="2013-11-18T00:00:00"/>
    <x v="0"/>
    <x v="1"/>
    <s v="São Paulo"/>
    <x v="9"/>
    <n v="86004"/>
    <s v="Sudeste"/>
    <s v="Doces"/>
    <n v="9.4499999999999993"/>
    <n v="3"/>
    <n v="-15.79"/>
  </r>
  <r>
    <n v="308"/>
    <d v="2013-11-12T00:00:00"/>
    <d v="2013-11-12T00:00:00"/>
    <x v="3"/>
    <x v="0"/>
    <s v="São Paulo"/>
    <x v="9"/>
    <n v="71884"/>
    <s v="Sudeste"/>
    <s v="Doces"/>
    <n v="36.92"/>
    <n v="1"/>
    <n v="3.19"/>
  </r>
  <r>
    <n v="309"/>
    <d v="2013-11-17T00:00:00"/>
    <d v="2013-11-21T00:00:00"/>
    <x v="0"/>
    <x v="0"/>
    <s v="São Paulo"/>
    <x v="9"/>
    <n v="25636"/>
    <s v="Sudeste"/>
    <s v="Bebidas"/>
    <n v="201.94"/>
    <n v="3"/>
    <n v="22.77"/>
  </r>
  <r>
    <n v="310"/>
    <d v="2013-11-17T00:00:00"/>
    <d v="2013-11-21T00:00:00"/>
    <x v="0"/>
    <x v="0"/>
    <s v="São Paulo"/>
    <x v="9"/>
    <n v="88268"/>
    <s v="Sudeste"/>
    <s v="Doces"/>
    <n v="4.04"/>
    <n v="0"/>
    <n v="-3.64"/>
  </r>
  <r>
    <n v="311"/>
    <d v="2013-11-17T00:00:00"/>
    <d v="2013-11-21T00:00:00"/>
    <x v="0"/>
    <x v="0"/>
    <s v="São Paulo"/>
    <x v="9"/>
    <n v="29528"/>
    <s v="Sudeste"/>
    <s v="Salgados"/>
    <n v="193.83"/>
    <n v="1"/>
    <n v="-14.98"/>
  </r>
  <r>
    <n v="312"/>
    <d v="2013-11-17T00:00:00"/>
    <d v="2013-11-21T00:00:00"/>
    <x v="0"/>
    <x v="0"/>
    <s v="São Paulo"/>
    <x v="9"/>
    <n v="70829"/>
    <s v="Sudeste"/>
    <s v="Doces"/>
    <n v="16.32"/>
    <n v="1"/>
    <n v="6.62"/>
  </r>
  <r>
    <n v="313"/>
    <d v="2013-11-17T00:00:00"/>
    <d v="2013-11-21T00:00:00"/>
    <x v="0"/>
    <x v="0"/>
    <s v="São Paulo"/>
    <x v="9"/>
    <n v="89009"/>
    <s v="Sudeste"/>
    <s v="Doces"/>
    <n v="11.76"/>
    <n v="3"/>
    <n v="3.35"/>
  </r>
  <r>
    <n v="314"/>
    <d v="2013-11-17T00:00:00"/>
    <d v="2013-11-21T00:00:00"/>
    <x v="0"/>
    <x v="0"/>
    <s v="São Paulo"/>
    <x v="9"/>
    <n v="81225"/>
    <s v="Sudeste"/>
    <s v="Bebidas"/>
    <n v="419.05"/>
    <n v="3"/>
    <n v="-92.12"/>
  </r>
  <r>
    <n v="315"/>
    <d v="2013-11-17T00:00:00"/>
    <d v="2013-11-21T00:00:00"/>
    <x v="0"/>
    <x v="0"/>
    <s v="São Paulo"/>
    <x v="9"/>
    <n v="30358"/>
    <s v="Sudeste"/>
    <s v="Doces"/>
    <n v="509.73"/>
    <n v="2"/>
    <n v="-128.77000000000001"/>
  </r>
  <r>
    <n v="316"/>
    <d v="2013-11-27T00:00:00"/>
    <d v="2013-12-01T00:00:00"/>
    <x v="0"/>
    <x v="1"/>
    <s v="São Paulo"/>
    <x v="9"/>
    <n v="72450"/>
    <s v="Sudeste"/>
    <s v="Doces"/>
    <n v="26.85"/>
    <n v="3"/>
    <n v="8.31"/>
  </r>
  <r>
    <n v="317"/>
    <d v="2013-11-27T00:00:00"/>
    <d v="2013-12-01T00:00:00"/>
    <x v="0"/>
    <x v="1"/>
    <s v="São Paulo"/>
    <x v="9"/>
    <n v="62158"/>
    <s v="Sudeste"/>
    <s v="Doces"/>
    <n v="21.91"/>
    <n v="2"/>
    <n v="12.79"/>
  </r>
  <r>
    <n v="318"/>
    <d v="2013-12-02T00:00:00"/>
    <d v="2013-12-02T00:00:00"/>
    <x v="3"/>
    <x v="0"/>
    <s v="São Paulo"/>
    <x v="9"/>
    <n v="76754"/>
    <s v="Sudeste"/>
    <s v="Doces"/>
    <n v="221.4"/>
    <n v="0"/>
    <n v="-45.36"/>
  </r>
  <r>
    <n v="319"/>
    <d v="2013-12-02T00:00:00"/>
    <d v="2013-12-02T00:00:00"/>
    <x v="3"/>
    <x v="0"/>
    <s v="São Paulo"/>
    <x v="9"/>
    <n v="31833"/>
    <s v="Sudeste"/>
    <s v="Doces"/>
    <n v="281.8"/>
    <n v="2"/>
    <n v="-29.51"/>
  </r>
  <r>
    <n v="320"/>
    <d v="2013-12-06T00:00:00"/>
    <d v="2013-12-12T00:00:00"/>
    <x v="0"/>
    <x v="1"/>
    <s v="São Paulo"/>
    <x v="9"/>
    <n v="94893"/>
    <s v="Sudeste"/>
    <s v="Doces"/>
    <n v="10.86"/>
    <n v="4"/>
    <n v="11.24"/>
  </r>
  <r>
    <n v="321"/>
    <d v="2013-12-06T00:00:00"/>
    <d v="2013-12-12T00:00:00"/>
    <x v="0"/>
    <x v="1"/>
    <s v="São Paulo"/>
    <x v="9"/>
    <n v="31132"/>
    <s v="Sudeste"/>
    <s v="Doces"/>
    <n v="15.33"/>
    <n v="3"/>
    <n v="7.23"/>
  </r>
  <r>
    <n v="322"/>
    <d v="2013-12-08T00:00:00"/>
    <d v="2013-12-11T00:00:00"/>
    <x v="1"/>
    <x v="0"/>
    <s v="São Paulo"/>
    <x v="9"/>
    <n v="70230"/>
    <s v="Sudeste"/>
    <s v="Bebidas"/>
    <n v="576.53"/>
    <n v="3"/>
    <n v="42.55"/>
  </r>
  <r>
    <n v="323"/>
    <d v="2013-12-08T00:00:00"/>
    <d v="2013-12-11T00:00:00"/>
    <x v="1"/>
    <x v="0"/>
    <s v="São Paulo"/>
    <x v="9"/>
    <n v="52251"/>
    <s v="Sudeste"/>
    <s v="Doces"/>
    <n v="10.78"/>
    <n v="2"/>
    <n v="-5.39"/>
  </r>
  <r>
    <n v="324"/>
    <d v="2013-12-09T00:00:00"/>
    <d v="2013-12-13T00:00:00"/>
    <x v="0"/>
    <x v="2"/>
    <s v="São Paulo"/>
    <x v="9"/>
    <n v="24933"/>
    <s v="Sudeste"/>
    <s v="Salgados"/>
    <n v="512.57000000000005"/>
    <n v="3"/>
    <n v="-9.8000000000000007"/>
  </r>
  <r>
    <n v="325"/>
    <d v="2013-12-09T00:00:00"/>
    <d v="2013-12-13T00:00:00"/>
    <x v="0"/>
    <x v="2"/>
    <s v="São Paulo"/>
    <x v="9"/>
    <n v="15553"/>
    <s v="Sudeste"/>
    <s v="Doces"/>
    <n v="4.3600000000000003"/>
    <n v="1"/>
    <n v="3.88"/>
  </r>
  <r>
    <n v="326"/>
    <d v="2013-12-09T00:00:00"/>
    <d v="2013-12-13T00:00:00"/>
    <x v="0"/>
    <x v="2"/>
    <s v="São Paulo"/>
    <x v="9"/>
    <n v="17948"/>
    <s v="Sudeste"/>
    <s v="Doces"/>
    <n v="22.37"/>
    <n v="1"/>
    <n v="2.0699999999999998"/>
  </r>
  <r>
    <n v="327"/>
    <d v="2013-12-09T00:00:00"/>
    <d v="2013-12-13T00:00:00"/>
    <x v="0"/>
    <x v="2"/>
    <s v="São Paulo"/>
    <x v="9"/>
    <n v="42250"/>
    <s v="Sudeste"/>
    <s v="Doces"/>
    <n v="16.45"/>
    <n v="1"/>
    <n v="11.75"/>
  </r>
  <r>
    <n v="328"/>
    <d v="2013-12-17T00:00:00"/>
    <d v="2013-12-21T00:00:00"/>
    <x v="0"/>
    <x v="2"/>
    <s v="São Paulo"/>
    <x v="9"/>
    <n v="57132"/>
    <s v="Sudeste"/>
    <s v="Doces"/>
    <n v="343.18"/>
    <n v="3"/>
    <n v="39.76"/>
  </r>
  <r>
    <n v="329"/>
    <d v="2013-12-17T00:00:00"/>
    <d v="2013-12-21T00:00:00"/>
    <x v="0"/>
    <x v="2"/>
    <s v="São Paulo"/>
    <x v="9"/>
    <n v="57401"/>
    <s v="Sudeste"/>
    <s v="Salgados"/>
    <n v="17.649999999999999"/>
    <n v="1"/>
    <n v="-11.87"/>
  </r>
  <r>
    <n v="330"/>
    <d v="2013-12-17T00:00:00"/>
    <d v="2013-12-21T00:00:00"/>
    <x v="0"/>
    <x v="2"/>
    <s v="São Paulo"/>
    <x v="9"/>
    <n v="32030"/>
    <s v="Sudeste"/>
    <s v="Salgados"/>
    <n v="982.07"/>
    <n v="3"/>
    <n v="-150.13"/>
  </r>
  <r>
    <n v="331"/>
    <d v="2013-12-18T00:00:00"/>
    <d v="2013-12-22T00:00:00"/>
    <x v="0"/>
    <x v="1"/>
    <s v="São Paulo"/>
    <x v="9"/>
    <n v="76312"/>
    <s v="Sudeste"/>
    <s v="Doces"/>
    <n v="5.83"/>
    <n v="2"/>
    <n v="-15.95"/>
  </r>
  <r>
    <n v="332"/>
    <d v="2013-12-18T00:00:00"/>
    <d v="2013-12-22T00:00:00"/>
    <x v="0"/>
    <x v="1"/>
    <s v="São Paulo"/>
    <x v="9"/>
    <n v="40501"/>
    <s v="Sudeste"/>
    <s v="Doces"/>
    <n v="88.74"/>
    <n v="2"/>
    <n v="25.83"/>
  </r>
  <r>
    <n v="333"/>
    <d v="2013-12-18T00:00:00"/>
    <d v="2013-12-22T00:00:00"/>
    <x v="0"/>
    <x v="1"/>
    <s v="São Paulo"/>
    <x v="9"/>
    <n v="77226"/>
    <s v="Sudeste"/>
    <s v="Salgados"/>
    <n v="658.42"/>
    <n v="3"/>
    <n v="-83.09"/>
  </r>
  <r>
    <n v="334"/>
    <d v="2013-12-18T00:00:00"/>
    <d v="2013-12-22T00:00:00"/>
    <x v="0"/>
    <x v="1"/>
    <s v="São Paulo"/>
    <x v="9"/>
    <n v="13007"/>
    <s v="Sudeste"/>
    <s v="Doces"/>
    <n v="1.6"/>
    <n v="1"/>
    <n v="1.07"/>
  </r>
  <r>
    <n v="335"/>
    <d v="2013-12-19T00:00:00"/>
    <d v="2013-12-21T00:00:00"/>
    <x v="2"/>
    <x v="0"/>
    <s v="São Paulo"/>
    <x v="9"/>
    <n v="71266"/>
    <s v="Sudeste"/>
    <s v="Doces"/>
    <n v="27.55"/>
    <n v="2"/>
    <n v="10.17"/>
  </r>
  <r>
    <n v="336"/>
    <d v="2013-12-23T00:00:00"/>
    <d v="2013-12-27T00:00:00"/>
    <x v="0"/>
    <x v="0"/>
    <s v="São Paulo"/>
    <x v="9"/>
    <n v="64276"/>
    <s v="Sudeste"/>
    <s v="Doces"/>
    <n v="2178.0500000000002"/>
    <n v="1"/>
    <n v="-3697.75"/>
  </r>
  <r>
    <n v="337"/>
    <d v="2013-12-23T00:00:00"/>
    <d v="2013-12-27T00:00:00"/>
    <x v="0"/>
    <x v="0"/>
    <s v="São Paulo"/>
    <x v="9"/>
    <n v="63136"/>
    <s v="Sudeste"/>
    <s v="Salgados"/>
    <n v="17.989999999999998"/>
    <n v="3"/>
    <n v="-6.71"/>
  </r>
  <r>
    <n v="338"/>
    <d v="2013-12-23T00:00:00"/>
    <d v="2013-12-27T00:00:00"/>
    <x v="0"/>
    <x v="0"/>
    <s v="São Paulo"/>
    <x v="9"/>
    <n v="84139"/>
    <s v="Sudeste"/>
    <s v="Doces"/>
    <n v="16.920000000000002"/>
    <n v="0"/>
    <n v="-27.17"/>
  </r>
  <r>
    <n v="339"/>
    <d v="2013-12-23T00:00:00"/>
    <d v="2013-12-27T00:00:00"/>
    <x v="0"/>
    <x v="0"/>
    <s v="São Paulo"/>
    <x v="9"/>
    <n v="69580"/>
    <s v="Sudeste"/>
    <s v="Bebidas"/>
    <n v="431.29"/>
    <n v="3"/>
    <n v="-21.45"/>
  </r>
  <r>
    <n v="340"/>
    <d v="2013-12-23T00:00:00"/>
    <d v="2013-12-27T00:00:00"/>
    <x v="0"/>
    <x v="0"/>
    <s v="São Paulo"/>
    <x v="9"/>
    <n v="69308"/>
    <s v="Sudeste"/>
    <s v="Doces"/>
    <n v="9.3000000000000007"/>
    <n v="1"/>
    <n v="-11.01"/>
  </r>
  <r>
    <n v="341"/>
    <d v="2013-12-23T00:00:00"/>
    <d v="2013-12-27T00:00:00"/>
    <x v="0"/>
    <x v="0"/>
    <s v="São Paulo"/>
    <x v="9"/>
    <n v="32835"/>
    <s v="Sudeste"/>
    <s v="Doces"/>
    <n v="5.66"/>
    <n v="3"/>
    <n v="-10.88"/>
  </r>
  <r>
    <n v="342"/>
    <d v="2014-01-02T00:00:00"/>
    <d v="2014-01-09T00:00:00"/>
    <x v="0"/>
    <x v="0"/>
    <s v="São Paulo"/>
    <x v="9"/>
    <n v="86545"/>
    <s v="Sudeste"/>
    <s v="Salgados"/>
    <n v="489.25"/>
    <n v="3"/>
    <n v="39.200000000000003"/>
  </r>
  <r>
    <n v="343"/>
    <d v="2014-01-12T00:00:00"/>
    <d v="2014-01-15T00:00:00"/>
    <x v="1"/>
    <x v="0"/>
    <s v="São Paulo"/>
    <x v="9"/>
    <n v="10227"/>
    <s v="Sudeste"/>
    <s v="Doces"/>
    <n v="31.59"/>
    <n v="1"/>
    <n v="-57.79"/>
  </r>
  <r>
    <n v="344"/>
    <d v="2014-01-14T00:00:00"/>
    <d v="2014-01-20T00:00:00"/>
    <x v="0"/>
    <x v="1"/>
    <s v="São Paulo"/>
    <x v="9"/>
    <n v="96678"/>
    <s v="Sudeste"/>
    <s v="Doces"/>
    <n v="16.03"/>
    <n v="3"/>
    <n v="0.36"/>
  </r>
  <r>
    <n v="345"/>
    <d v="2014-01-22T00:00:00"/>
    <d v="2014-01-26T00:00:00"/>
    <x v="0"/>
    <x v="0"/>
    <s v="São Paulo"/>
    <x v="9"/>
    <n v="64040"/>
    <s v="Sudeste"/>
    <s v="Doces"/>
    <n v="26.14"/>
    <n v="3"/>
    <n v="-44.69"/>
  </r>
  <r>
    <n v="346"/>
    <d v="2014-01-22T00:00:00"/>
    <d v="2014-01-26T00:00:00"/>
    <x v="0"/>
    <x v="0"/>
    <s v="São Paulo"/>
    <x v="9"/>
    <n v="39180"/>
    <s v="Sudeste"/>
    <s v="Doces"/>
    <n v="12.98"/>
    <n v="4"/>
    <n v="-8.99"/>
  </r>
  <r>
    <n v="347"/>
    <d v="2014-01-29T00:00:00"/>
    <d v="2014-02-01T00:00:00"/>
    <x v="1"/>
    <x v="0"/>
    <s v="São Paulo"/>
    <x v="9"/>
    <n v="24993"/>
    <s v="Sudeste"/>
    <s v="Doces"/>
    <n v="4.13"/>
    <n v="1"/>
    <n v="-4.08"/>
  </r>
  <r>
    <n v="348"/>
    <d v="2014-01-29T00:00:00"/>
    <d v="2014-02-01T00:00:00"/>
    <x v="1"/>
    <x v="0"/>
    <s v="São Paulo"/>
    <x v="9"/>
    <n v="40072"/>
    <s v="Sudeste"/>
    <s v="Doces"/>
    <n v="31.91"/>
    <n v="2"/>
    <n v="11.55"/>
  </r>
  <r>
    <n v="349"/>
    <d v="2014-01-30T00:00:00"/>
    <d v="2014-02-04T00:00:00"/>
    <x v="0"/>
    <x v="1"/>
    <s v="São Paulo"/>
    <x v="9"/>
    <n v="13598"/>
    <s v="Sudeste"/>
    <s v="Bebidas"/>
    <n v="560.58000000000004"/>
    <n v="2"/>
    <n v="-126.02"/>
  </r>
  <r>
    <n v="350"/>
    <d v="2014-01-31T00:00:00"/>
    <d v="2014-02-01T00:00:00"/>
    <x v="1"/>
    <x v="2"/>
    <s v="São Paulo"/>
    <x v="9"/>
    <n v="92764"/>
    <s v="Sudeste"/>
    <s v="Doces"/>
    <n v="7.88"/>
    <n v="2"/>
    <n v="-10.220000000000001"/>
  </r>
  <r>
    <n v="351"/>
    <d v="2014-02-04T00:00:00"/>
    <d v="2014-02-07T00:00:00"/>
    <x v="1"/>
    <x v="2"/>
    <s v="São Paulo"/>
    <x v="9"/>
    <n v="92970"/>
    <s v="Sudeste"/>
    <s v="Bebidas"/>
    <n v="197"/>
    <n v="1"/>
    <n v="21.99"/>
  </r>
  <r>
    <n v="352"/>
    <d v="2014-02-04T00:00:00"/>
    <d v="2014-02-07T00:00:00"/>
    <x v="1"/>
    <x v="2"/>
    <s v="São Paulo"/>
    <x v="9"/>
    <n v="63507"/>
    <s v="Sudeste"/>
    <s v="Doces"/>
    <n v="3.86"/>
    <n v="3"/>
    <n v="2.74"/>
  </r>
  <r>
    <n v="353"/>
    <d v="2014-02-04T00:00:00"/>
    <d v="2014-02-07T00:00:00"/>
    <x v="1"/>
    <x v="2"/>
    <s v="São Paulo"/>
    <x v="9"/>
    <n v="30599"/>
    <s v="Sudeste"/>
    <s v="Salgados"/>
    <n v="201.36"/>
    <n v="2"/>
    <n v="-19.77"/>
  </r>
  <r>
    <n v="354"/>
    <d v="2014-02-04T00:00:00"/>
    <d v="2014-02-07T00:00:00"/>
    <x v="1"/>
    <x v="2"/>
    <s v="São Paulo"/>
    <x v="9"/>
    <n v="81659"/>
    <s v="Sudeste"/>
    <s v="Bebidas"/>
    <n v="47.07"/>
    <n v="3"/>
    <n v="-2.36"/>
  </r>
  <r>
    <n v="355"/>
    <d v="2014-02-04T00:00:00"/>
    <d v="2014-02-07T00:00:00"/>
    <x v="1"/>
    <x v="2"/>
    <s v="São Paulo"/>
    <x v="9"/>
    <n v="91116"/>
    <s v="Sudeste"/>
    <s v="Doces"/>
    <n v="22.22"/>
    <n v="0"/>
    <n v="2.61"/>
  </r>
  <r>
    <n v="356"/>
    <d v="2014-02-05T00:00:00"/>
    <d v="2014-02-09T00:00:00"/>
    <x v="0"/>
    <x v="0"/>
    <s v="São Paulo"/>
    <x v="9"/>
    <n v="10911"/>
    <s v="Sudeste"/>
    <s v="Doces"/>
    <n v="10.16"/>
    <n v="2"/>
    <n v="-1.0900000000000001"/>
  </r>
  <r>
    <n v="357"/>
    <d v="2014-02-05T00:00:00"/>
    <d v="2014-02-09T00:00:00"/>
    <x v="0"/>
    <x v="0"/>
    <s v="São Paulo"/>
    <x v="9"/>
    <n v="43819"/>
    <s v="Sudeste"/>
    <s v="Bebidas"/>
    <n v="8160.4"/>
    <n v="1"/>
    <n v="-1373.45"/>
  </r>
  <r>
    <n v="358"/>
    <d v="2014-02-05T00:00:00"/>
    <d v="2014-02-09T00:00:00"/>
    <x v="0"/>
    <x v="0"/>
    <s v="São Paulo"/>
    <x v="9"/>
    <n v="82843"/>
    <s v="Sudeste"/>
    <s v="Doces"/>
    <n v="275.93"/>
    <n v="2"/>
    <n v="-56.62"/>
  </r>
  <r>
    <n v="359"/>
    <d v="2014-02-05T00:00:00"/>
    <d v="2014-02-09T00:00:00"/>
    <x v="0"/>
    <x v="0"/>
    <s v="São Paulo"/>
    <x v="9"/>
    <n v="63650"/>
    <s v="Sudeste"/>
    <s v="Salgados"/>
    <n v="1740.97"/>
    <n v="3"/>
    <n v="-17.059999999999999"/>
  </r>
  <r>
    <n v="360"/>
    <d v="2014-02-05T00:00:00"/>
    <d v="2014-02-09T00:00:00"/>
    <x v="0"/>
    <x v="0"/>
    <s v="São Paulo"/>
    <x v="9"/>
    <n v="49205"/>
    <s v="Sudeste"/>
    <s v="Doces"/>
    <n v="32.36"/>
    <n v="2"/>
    <n v="2.5099999999999998"/>
  </r>
  <r>
    <n v="361"/>
    <d v="2014-02-05T00:00:00"/>
    <d v="2014-02-09T00:00:00"/>
    <x v="0"/>
    <x v="0"/>
    <s v="São Paulo"/>
    <x v="9"/>
    <n v="48766"/>
    <s v="Sudeste"/>
    <s v="Doces"/>
    <n v="178.04"/>
    <n v="3"/>
    <n v="-453.05"/>
  </r>
  <r>
    <n v="362"/>
    <d v="2014-02-05T00:00:00"/>
    <d v="2014-02-09T00:00:00"/>
    <x v="0"/>
    <x v="0"/>
    <s v="São Paulo"/>
    <x v="9"/>
    <n v="15962"/>
    <s v="Sudeste"/>
    <s v="Bebidas"/>
    <n v="144.80000000000001"/>
    <n v="3"/>
    <n v="20.76"/>
  </r>
  <r>
    <n v="363"/>
    <d v="2014-02-05T00:00:00"/>
    <d v="2014-02-10T00:00:00"/>
    <x v="2"/>
    <x v="0"/>
    <s v="São Paulo"/>
    <x v="9"/>
    <n v="38106"/>
    <s v="Sudeste"/>
    <s v="Doces"/>
    <n v="51.41"/>
    <n v="1"/>
    <n v="-82.63"/>
  </r>
  <r>
    <n v="364"/>
    <d v="2014-02-05T00:00:00"/>
    <d v="2014-02-12T00:00:00"/>
    <x v="0"/>
    <x v="0"/>
    <s v="São Paulo"/>
    <x v="9"/>
    <n v="61384"/>
    <s v="Sudeste"/>
    <s v="Doces"/>
    <n v="18.670000000000002"/>
    <n v="1"/>
    <n v="6.48"/>
  </r>
  <r>
    <n v="365"/>
    <d v="2014-02-05T00:00:00"/>
    <d v="2014-02-12T00:00:00"/>
    <x v="0"/>
    <x v="0"/>
    <s v="São Paulo"/>
    <x v="9"/>
    <n v="94692"/>
    <s v="Sudeste"/>
    <s v="Salgados"/>
    <n v="966.7"/>
    <n v="3"/>
    <n v="-9.49"/>
  </r>
  <r>
    <n v="366"/>
    <d v="2014-02-05T00:00:00"/>
    <d v="2014-02-12T00:00:00"/>
    <x v="0"/>
    <x v="0"/>
    <s v="São Paulo"/>
    <x v="9"/>
    <n v="53572"/>
    <s v="Sudeste"/>
    <s v="Doces"/>
    <n v="182.2"/>
    <n v="4"/>
    <n v="60.13"/>
  </r>
  <r>
    <n v="367"/>
    <d v="2014-02-09T00:00:00"/>
    <d v="2014-02-13T00:00:00"/>
    <x v="2"/>
    <x v="0"/>
    <s v="São Paulo"/>
    <x v="9"/>
    <n v="20857"/>
    <s v="Sudeste"/>
    <s v="Doces"/>
    <n v="6.03"/>
    <n v="1"/>
    <n v="-4.91"/>
  </r>
  <r>
    <n v="368"/>
    <d v="2014-02-10T00:00:00"/>
    <d v="2014-02-14T00:00:00"/>
    <x v="0"/>
    <x v="2"/>
    <s v="São Paulo"/>
    <x v="9"/>
    <n v="31168"/>
    <s v="Sudeste"/>
    <s v="Salgados"/>
    <n v="340.93"/>
    <n v="1"/>
    <n v="-10.93"/>
  </r>
  <r>
    <n v="369"/>
    <d v="2014-02-11T00:00:00"/>
    <d v="2014-02-15T00:00:00"/>
    <x v="2"/>
    <x v="1"/>
    <s v="São Paulo"/>
    <x v="9"/>
    <n v="86850"/>
    <s v="Sudeste"/>
    <s v="Doces"/>
    <n v="6.93"/>
    <n v="0"/>
    <n v="8.91"/>
  </r>
  <r>
    <n v="370"/>
    <d v="2014-02-11T00:00:00"/>
    <d v="2014-02-15T00:00:00"/>
    <x v="2"/>
    <x v="1"/>
    <s v="São Paulo"/>
    <x v="9"/>
    <n v="55618"/>
    <s v="Sudeste"/>
    <s v="Doces"/>
    <n v="7.83"/>
    <n v="1"/>
    <n v="6.18"/>
  </r>
  <r>
    <n v="371"/>
    <d v="2014-02-11T00:00:00"/>
    <d v="2014-02-15T00:00:00"/>
    <x v="2"/>
    <x v="1"/>
    <s v="São Paulo"/>
    <x v="9"/>
    <n v="39943"/>
    <s v="Sudeste"/>
    <s v="Salgados"/>
    <n v="10.6"/>
    <n v="2"/>
    <n v="-2.63"/>
  </r>
  <r>
    <n v="372"/>
    <d v="2014-02-11T00:00:00"/>
    <d v="2014-02-15T00:00:00"/>
    <x v="2"/>
    <x v="1"/>
    <s v="São Paulo"/>
    <x v="9"/>
    <n v="15828"/>
    <s v="Sudeste"/>
    <s v="Doces"/>
    <n v="9.39"/>
    <n v="3"/>
    <n v="-12.32"/>
  </r>
  <r>
    <n v="373"/>
    <d v="2014-02-16T00:00:00"/>
    <d v="2014-02-18T00:00:00"/>
    <x v="2"/>
    <x v="1"/>
    <s v="São Paulo"/>
    <x v="9"/>
    <n v="14320"/>
    <s v="Sudeste"/>
    <s v="Bebidas"/>
    <n v="3060.03"/>
    <n v="1"/>
    <n v="-509.26"/>
  </r>
  <r>
    <n v="374"/>
    <d v="2014-02-16T00:00:00"/>
    <d v="2014-02-18T00:00:00"/>
    <x v="2"/>
    <x v="1"/>
    <s v="São Paulo"/>
    <x v="9"/>
    <n v="67220"/>
    <s v="Sudeste"/>
    <s v="Bebidas"/>
    <n v="2520.44"/>
    <n v="2"/>
    <n v="-249.47"/>
  </r>
  <r>
    <n v="375"/>
    <d v="2014-02-18T00:00:00"/>
    <d v="2014-02-20T00:00:00"/>
    <x v="1"/>
    <x v="2"/>
    <s v="São Paulo"/>
    <x v="9"/>
    <n v="57964"/>
    <s v="Sudeste"/>
    <s v="Salgados"/>
    <n v="8.65"/>
    <n v="3"/>
    <n v="-6.58"/>
  </r>
  <r>
    <n v="376"/>
    <d v="2014-02-22T00:00:00"/>
    <d v="2014-02-27T00:00:00"/>
    <x v="0"/>
    <x v="2"/>
    <s v="São Paulo"/>
    <x v="9"/>
    <n v="58695"/>
    <s v="Sudeste"/>
    <s v="Doces"/>
    <n v="34.479999999999997"/>
    <n v="2"/>
    <n v="14.84"/>
  </r>
  <r>
    <n v="377"/>
    <d v="2014-02-22T00:00:00"/>
    <d v="2014-02-27T00:00:00"/>
    <x v="0"/>
    <x v="2"/>
    <s v="São Paulo"/>
    <x v="9"/>
    <n v="88704"/>
    <s v="Sudeste"/>
    <s v="Salgados"/>
    <n v="300.87"/>
    <n v="3"/>
    <n v="-93.49"/>
  </r>
  <r>
    <n v="378"/>
    <d v="2014-02-22T00:00:00"/>
    <d v="2014-02-27T00:00:00"/>
    <x v="0"/>
    <x v="2"/>
    <s v="São Paulo"/>
    <x v="9"/>
    <n v="93808"/>
    <s v="Sudeste"/>
    <s v="Doces"/>
    <n v="3.01"/>
    <n v="2"/>
    <n v="-5.74"/>
  </r>
  <r>
    <n v="379"/>
    <d v="2014-02-22T00:00:00"/>
    <d v="2014-02-27T00:00:00"/>
    <x v="0"/>
    <x v="2"/>
    <s v="São Paulo"/>
    <x v="9"/>
    <n v="72914"/>
    <s v="Sudeste"/>
    <s v="Doces"/>
    <n v="3.28"/>
    <n v="2"/>
    <n v="3.8"/>
  </r>
  <r>
    <n v="380"/>
    <d v="2014-02-23T00:00:00"/>
    <d v="2014-02-23T00:00:00"/>
    <x v="3"/>
    <x v="1"/>
    <s v="São Paulo"/>
    <x v="9"/>
    <n v="77940"/>
    <s v="Sudeste"/>
    <s v="Doces"/>
    <n v="1.76"/>
    <n v="2"/>
    <n v="1.88"/>
  </r>
  <r>
    <n v="381"/>
    <d v="2014-03-02T00:00:00"/>
    <d v="2014-03-06T00:00:00"/>
    <x v="0"/>
    <x v="0"/>
    <s v="São Paulo"/>
    <x v="9"/>
    <n v="54025"/>
    <s v="Sudeste"/>
    <s v="Doces"/>
    <n v="4.58"/>
    <n v="2"/>
    <n v="5.21"/>
  </r>
  <r>
    <n v="382"/>
    <d v="2014-03-02T00:00:00"/>
    <d v="2014-03-06T00:00:00"/>
    <x v="0"/>
    <x v="0"/>
    <s v="São Paulo"/>
    <x v="9"/>
    <n v="22689"/>
    <s v="Sudeste"/>
    <s v="Salgados"/>
    <n v="32.22"/>
    <n v="2"/>
    <n v="-31.55"/>
  </r>
  <r>
    <n v="383"/>
    <d v="2014-03-02T00:00:00"/>
    <d v="2014-03-06T00:00:00"/>
    <x v="0"/>
    <x v="0"/>
    <s v="São Paulo"/>
    <x v="9"/>
    <n v="49721"/>
    <s v="Sudeste"/>
    <s v="Doces"/>
    <n v="5.19"/>
    <n v="2"/>
    <n v="2.61"/>
  </r>
  <r>
    <n v="384"/>
    <d v="2014-03-02T00:00:00"/>
    <d v="2014-03-06T00:00:00"/>
    <x v="0"/>
    <x v="0"/>
    <s v="São Paulo"/>
    <x v="9"/>
    <n v="83195"/>
    <s v="Sudeste"/>
    <s v="Doces"/>
    <n v="1.99"/>
    <n v="1"/>
    <n v="-4.16"/>
  </r>
  <r>
    <n v="385"/>
    <d v="2014-03-02T00:00:00"/>
    <d v="2014-03-06T00:00:00"/>
    <x v="0"/>
    <x v="0"/>
    <s v="São Paulo"/>
    <x v="9"/>
    <n v="33123"/>
    <s v="Sudeste"/>
    <s v="Doces"/>
    <n v="15.61"/>
    <n v="3"/>
    <n v="9.02"/>
  </r>
  <r>
    <n v="386"/>
    <d v="2014-03-06T00:00:00"/>
    <d v="2014-03-11T00:00:00"/>
    <x v="0"/>
    <x v="1"/>
    <s v="São Paulo"/>
    <x v="9"/>
    <n v="65116"/>
    <s v="Sudeste"/>
    <s v="Doces"/>
    <n v="107.91"/>
    <n v="2"/>
    <n v="20.39"/>
  </r>
  <r>
    <n v="387"/>
    <d v="2014-03-09T00:00:00"/>
    <d v="2014-03-14T00:00:00"/>
    <x v="0"/>
    <x v="1"/>
    <s v="São Paulo"/>
    <x v="9"/>
    <n v="90328"/>
    <s v="Sudeste"/>
    <s v="Bebidas"/>
    <n v="720.03"/>
    <n v="4"/>
    <n v="68.59"/>
  </r>
  <r>
    <n v="388"/>
    <d v="2014-03-09T00:00:00"/>
    <d v="2014-03-14T00:00:00"/>
    <x v="0"/>
    <x v="1"/>
    <s v="São Paulo"/>
    <x v="9"/>
    <n v="36570"/>
    <s v="Sudeste"/>
    <s v="Bebidas"/>
    <n v="756.02"/>
    <n v="2"/>
    <n v="65.930000000000007"/>
  </r>
  <r>
    <n v="389"/>
    <d v="2014-03-09T00:00:00"/>
    <d v="2014-03-14T00:00:00"/>
    <x v="0"/>
    <x v="1"/>
    <s v="São Paulo"/>
    <x v="9"/>
    <n v="10870"/>
    <s v="Sudeste"/>
    <s v="Doces"/>
    <n v="12.03"/>
    <n v="2"/>
    <n v="-13.38"/>
  </r>
  <r>
    <n v="390"/>
    <d v="2014-03-09T00:00:00"/>
    <d v="2014-03-14T00:00:00"/>
    <x v="0"/>
    <x v="1"/>
    <s v="São Paulo"/>
    <x v="9"/>
    <n v="67879"/>
    <s v="Sudeste"/>
    <s v="Doces"/>
    <n v="1.26"/>
    <n v="2"/>
    <n v="2.77"/>
  </r>
  <r>
    <n v="391"/>
    <d v="2014-03-13T00:00:00"/>
    <d v="2014-03-17T00:00:00"/>
    <x v="0"/>
    <x v="0"/>
    <s v="São Paulo"/>
    <x v="9"/>
    <n v="35117"/>
    <s v="Sudeste"/>
    <s v="Doces"/>
    <n v="3.76"/>
    <n v="1"/>
    <n v="-4.5999999999999996"/>
  </r>
  <r>
    <n v="392"/>
    <d v="2014-03-13T00:00:00"/>
    <d v="2014-03-17T00:00:00"/>
    <x v="0"/>
    <x v="0"/>
    <s v="São Paulo"/>
    <x v="9"/>
    <n v="69615"/>
    <s v="Sudeste"/>
    <s v="Bebidas"/>
    <n v="2000.07"/>
    <n v="0"/>
    <n v="624.42999999999995"/>
  </r>
  <r>
    <n v="393"/>
    <d v="2014-03-16T00:00:00"/>
    <d v="2014-03-21T00:00:00"/>
    <x v="2"/>
    <x v="0"/>
    <s v="São Paulo"/>
    <x v="9"/>
    <n v="49518"/>
    <s v="Sudeste"/>
    <s v="Doces"/>
    <n v="11.14"/>
    <n v="5"/>
    <n v="-14.37"/>
  </r>
  <r>
    <n v="394"/>
    <d v="2014-03-16T00:00:00"/>
    <d v="2014-03-21T00:00:00"/>
    <x v="2"/>
    <x v="0"/>
    <s v="São Paulo"/>
    <x v="9"/>
    <n v="48543"/>
    <s v="Sudeste"/>
    <s v="Bebidas"/>
    <n v="120.5"/>
    <n v="3"/>
    <n v="-16.61"/>
  </r>
  <r>
    <n v="395"/>
    <d v="2014-03-16T00:00:00"/>
    <d v="2014-03-18T00:00:00"/>
    <x v="2"/>
    <x v="0"/>
    <s v="São Paulo"/>
    <x v="9"/>
    <n v="73502"/>
    <s v="Sudeste"/>
    <s v="Salgados"/>
    <n v="6.15"/>
    <n v="3"/>
    <n v="14.49"/>
  </r>
  <r>
    <n v="396"/>
    <d v="2014-04-01T00:00:00"/>
    <d v="2014-04-06T00:00:00"/>
    <x v="0"/>
    <x v="0"/>
    <s v="São Paulo"/>
    <x v="9"/>
    <n v="12812"/>
    <s v="Sudeste"/>
    <s v="Bebidas"/>
    <n v="89.04"/>
    <n v="1"/>
    <n v="7.94"/>
  </r>
  <r>
    <n v="397"/>
    <d v="2014-04-06T00:00:00"/>
    <d v="2014-04-08T00:00:00"/>
    <x v="1"/>
    <x v="1"/>
    <s v="São Paulo"/>
    <x v="9"/>
    <n v="46467"/>
    <s v="Sudeste"/>
    <s v="Doces"/>
    <n v="26.19"/>
    <n v="4"/>
    <n v="-48.93"/>
  </r>
  <r>
    <n v="398"/>
    <d v="2014-04-06T00:00:00"/>
    <d v="2014-04-08T00:00:00"/>
    <x v="1"/>
    <x v="1"/>
    <s v="São Paulo"/>
    <x v="9"/>
    <n v="33332"/>
    <s v="Sudeste"/>
    <s v="Doces"/>
    <n v="75.17"/>
    <n v="2"/>
    <n v="22.47"/>
  </r>
  <r>
    <n v="399"/>
    <d v="2014-04-06T00:00:00"/>
    <d v="2014-04-11T00:00:00"/>
    <x v="0"/>
    <x v="0"/>
    <s v="São Paulo"/>
    <x v="9"/>
    <n v="26477"/>
    <s v="Sudeste"/>
    <s v="Salgados"/>
    <n v="684.13"/>
    <n v="4"/>
    <n v="0.19"/>
  </r>
  <r>
    <n v="400"/>
    <d v="2014-04-06T00:00:00"/>
    <d v="2014-04-11T00:00:00"/>
    <x v="0"/>
    <x v="0"/>
    <s v="São Paulo"/>
    <x v="9"/>
    <n v="29146"/>
    <s v="Sudeste"/>
    <s v="Doces"/>
    <n v="1.52"/>
    <n v="3"/>
    <n v="-0.03"/>
  </r>
  <r>
    <n v="401"/>
    <d v="2014-04-06T00:00:00"/>
    <d v="2014-04-11T00:00:00"/>
    <x v="0"/>
    <x v="0"/>
    <s v="São Paulo"/>
    <x v="9"/>
    <n v="49820"/>
    <s v="Sudeste"/>
    <s v="Doces"/>
    <n v="40.83"/>
    <n v="3"/>
    <n v="13.88"/>
  </r>
  <r>
    <n v="402"/>
    <d v="2014-04-10T00:00:00"/>
    <d v="2014-04-14T00:00:00"/>
    <x v="0"/>
    <x v="0"/>
    <s v="São Paulo"/>
    <x v="9"/>
    <n v="21766"/>
    <s v="Sudeste"/>
    <s v="Doces"/>
    <n v="897.83"/>
    <n v="1"/>
    <n v="-1477.9"/>
  </r>
  <r>
    <n v="403"/>
    <d v="2014-04-10T00:00:00"/>
    <d v="2014-04-14T00:00:00"/>
    <x v="0"/>
    <x v="0"/>
    <s v="São Paulo"/>
    <x v="9"/>
    <n v="48977"/>
    <s v="Sudeste"/>
    <s v="Doces"/>
    <n v="1.55"/>
    <n v="2"/>
    <n v="2.0099999999999998"/>
  </r>
  <r>
    <n v="404"/>
    <d v="2014-04-10T00:00:00"/>
    <d v="2014-04-14T00:00:00"/>
    <x v="0"/>
    <x v="0"/>
    <s v="São Paulo"/>
    <x v="9"/>
    <n v="48318"/>
    <s v="Sudeste"/>
    <s v="Doces"/>
    <n v="68.540000000000006"/>
    <n v="2"/>
    <n v="2.89"/>
  </r>
  <r>
    <n v="405"/>
    <d v="2014-04-10T00:00:00"/>
    <d v="2014-04-14T00:00:00"/>
    <x v="0"/>
    <x v="0"/>
    <s v="São Paulo"/>
    <x v="9"/>
    <n v="31984"/>
    <s v="Sudeste"/>
    <s v="Doces"/>
    <n v="21.93"/>
    <n v="4"/>
    <n v="10.56"/>
  </r>
  <r>
    <n v="406"/>
    <d v="2014-04-10T00:00:00"/>
    <d v="2014-04-14T00:00:00"/>
    <x v="0"/>
    <x v="0"/>
    <s v="São Paulo"/>
    <x v="9"/>
    <n v="47107"/>
    <s v="Sudeste"/>
    <s v="Doces"/>
    <n v="263.06"/>
    <n v="2"/>
    <n v="97.73"/>
  </r>
  <r>
    <n v="407"/>
    <d v="2014-04-10T00:00:00"/>
    <d v="2014-04-14T00:00:00"/>
    <x v="0"/>
    <x v="0"/>
    <s v="São Paulo"/>
    <x v="9"/>
    <n v="54811"/>
    <s v="Sudeste"/>
    <s v="Bebidas"/>
    <n v="148.84"/>
    <n v="2"/>
    <n v="18.25"/>
  </r>
  <r>
    <n v="408"/>
    <d v="2014-04-10T00:00:00"/>
    <d v="2014-04-14T00:00:00"/>
    <x v="0"/>
    <x v="0"/>
    <s v="São Paulo"/>
    <x v="9"/>
    <n v="63169"/>
    <s v="Sudeste"/>
    <s v="Bebidas"/>
    <n v="241.31"/>
    <n v="1"/>
    <n v="6.52"/>
  </r>
  <r>
    <n v="409"/>
    <d v="2014-04-11T00:00:00"/>
    <d v="2014-04-11T00:00:00"/>
    <x v="3"/>
    <x v="0"/>
    <s v="Campinas"/>
    <x v="9"/>
    <n v="46653"/>
    <s v="Sudeste"/>
    <s v="Doces"/>
    <n v="50.42"/>
    <n v="0"/>
    <n v="9.6300000000000008"/>
  </r>
  <r>
    <n v="410"/>
    <d v="2014-04-11T00:00:00"/>
    <d v="2014-04-15T00:00:00"/>
    <x v="0"/>
    <x v="1"/>
    <s v="Campinas"/>
    <x v="9"/>
    <n v="76641"/>
    <s v="Sudeste"/>
    <s v="Doces"/>
    <n v="3.07"/>
    <n v="3"/>
    <n v="0.09"/>
  </r>
  <r>
    <n v="411"/>
    <d v="2014-04-11T00:00:00"/>
    <d v="2014-04-15T00:00:00"/>
    <x v="0"/>
    <x v="1"/>
    <s v="Campinas"/>
    <x v="9"/>
    <n v="72013"/>
    <s v="Sudeste"/>
    <s v="Doces"/>
    <n v="17.45"/>
    <n v="1"/>
    <n v="-4.68"/>
  </r>
  <r>
    <n v="412"/>
    <d v="2014-04-11T00:00:00"/>
    <d v="2014-04-15T00:00:00"/>
    <x v="0"/>
    <x v="1"/>
    <s v="Campinas"/>
    <x v="9"/>
    <n v="64866"/>
    <s v="Sudeste"/>
    <s v="Bebidas"/>
    <n v="80.09"/>
    <n v="2"/>
    <n v="25.34"/>
  </r>
  <r>
    <n v="413"/>
    <d v="2014-04-11T00:00:00"/>
    <d v="2014-04-15T00:00:00"/>
    <x v="0"/>
    <x v="1"/>
    <s v="Campinas"/>
    <x v="9"/>
    <n v="29476"/>
    <s v="Sudeste"/>
    <s v="Doces"/>
    <n v="36.94"/>
    <n v="1"/>
    <n v="14.69"/>
  </r>
  <r>
    <n v="414"/>
    <d v="2014-04-11T00:00:00"/>
    <d v="2014-04-15T00:00:00"/>
    <x v="0"/>
    <x v="1"/>
    <s v="Campinas"/>
    <x v="9"/>
    <n v="80920"/>
    <s v="Sudeste"/>
    <s v="Salgados"/>
    <n v="68.680000000000007"/>
    <n v="1"/>
    <n v="-14.95"/>
  </r>
  <r>
    <n v="415"/>
    <d v="2014-04-11T00:00:00"/>
    <d v="2014-04-17T00:00:00"/>
    <x v="0"/>
    <x v="0"/>
    <s v="Campinas"/>
    <x v="9"/>
    <n v="91424"/>
    <s v="Sudeste"/>
    <s v="Salgados"/>
    <n v="25.88"/>
    <n v="3"/>
    <n v="-13"/>
  </r>
  <r>
    <n v="416"/>
    <d v="2014-04-11T00:00:00"/>
    <d v="2014-04-17T00:00:00"/>
    <x v="0"/>
    <x v="0"/>
    <s v="Campinas"/>
    <x v="9"/>
    <n v="58439"/>
    <s v="Sudeste"/>
    <s v="Bebidas"/>
    <n v="128.69999999999999"/>
    <n v="1"/>
    <n v="24.45"/>
  </r>
  <r>
    <n v="417"/>
    <d v="2014-04-13T00:00:00"/>
    <d v="2014-04-14T00:00:00"/>
    <x v="1"/>
    <x v="1"/>
    <s v="Campinas"/>
    <x v="9"/>
    <n v="77748"/>
    <s v="Sudeste"/>
    <s v="Doces"/>
    <n v="21.6"/>
    <n v="2"/>
    <n v="7.94"/>
  </r>
  <r>
    <n v="418"/>
    <d v="2014-04-14T00:00:00"/>
    <d v="2014-04-21T00:00:00"/>
    <x v="0"/>
    <x v="0"/>
    <s v="Campinas"/>
    <x v="9"/>
    <n v="15960"/>
    <s v="Sudeste"/>
    <s v="Doces"/>
    <n v="604.85"/>
    <n v="3"/>
    <n v="198.76"/>
  </r>
  <r>
    <n v="419"/>
    <d v="2014-04-16T00:00:00"/>
    <d v="2014-04-20T00:00:00"/>
    <x v="0"/>
    <x v="0"/>
    <s v="Campinas"/>
    <x v="9"/>
    <n v="86296"/>
    <s v="Sudeste"/>
    <s v="Doces"/>
    <n v="7.82"/>
    <n v="1"/>
    <n v="6.96"/>
  </r>
  <r>
    <n v="420"/>
    <d v="2014-04-20T00:00:00"/>
    <d v="2014-04-26T00:00:00"/>
    <x v="0"/>
    <x v="1"/>
    <s v="Campinas"/>
    <x v="9"/>
    <n v="15182"/>
    <s v="Sudeste"/>
    <s v="Doces"/>
    <n v="2.12"/>
    <n v="1"/>
    <n v="-10.54"/>
  </r>
  <r>
    <n v="421"/>
    <d v="2014-04-20T00:00:00"/>
    <d v="2014-04-26T00:00:00"/>
    <x v="0"/>
    <x v="1"/>
    <s v="Campinas"/>
    <x v="9"/>
    <n v="19390"/>
    <s v="Sudeste"/>
    <s v="Bebidas"/>
    <n v="268.64999999999998"/>
    <n v="1"/>
    <n v="12.13"/>
  </r>
  <r>
    <n v="422"/>
    <d v="2014-04-21T00:00:00"/>
    <d v="2014-04-24T00:00:00"/>
    <x v="1"/>
    <x v="0"/>
    <s v="Campinas"/>
    <x v="9"/>
    <n v="47521"/>
    <s v="Sudeste"/>
    <s v="Doces"/>
    <n v="7.3"/>
    <n v="2"/>
    <n v="-11.88"/>
  </r>
  <r>
    <n v="423"/>
    <d v="2014-04-22T00:00:00"/>
    <d v="2014-04-28T00:00:00"/>
    <x v="0"/>
    <x v="2"/>
    <s v="Campinas"/>
    <x v="9"/>
    <n v="25754"/>
    <s v="Sudeste"/>
    <s v="Doces"/>
    <n v="23.79"/>
    <n v="3"/>
    <n v="13.67"/>
  </r>
  <r>
    <n v="424"/>
    <d v="2014-04-22T00:00:00"/>
    <d v="2014-04-26T00:00:00"/>
    <x v="0"/>
    <x v="1"/>
    <s v="Campinas"/>
    <x v="9"/>
    <n v="23546"/>
    <s v="Sudeste"/>
    <s v="Salgados"/>
    <n v="6.5"/>
    <n v="2"/>
    <n v="-6.65"/>
  </r>
  <r>
    <n v="425"/>
    <d v="2014-04-22T00:00:00"/>
    <d v="2014-04-26T00:00:00"/>
    <x v="0"/>
    <x v="1"/>
    <s v="Campinas"/>
    <x v="9"/>
    <n v="96595"/>
    <s v="Sudeste"/>
    <s v="Doces"/>
    <n v="35.119999999999997"/>
    <n v="1"/>
    <n v="-83.6"/>
  </r>
  <r>
    <n v="426"/>
    <d v="2014-04-22T00:00:00"/>
    <d v="2014-04-26T00:00:00"/>
    <x v="0"/>
    <x v="1"/>
    <s v="Campinas"/>
    <x v="9"/>
    <n v="41468"/>
    <s v="Sudeste"/>
    <s v="Bebidas"/>
    <n v="6.21"/>
    <n v="2"/>
    <n v="-2.11"/>
  </r>
  <r>
    <n v="427"/>
    <d v="2014-04-22T00:00:00"/>
    <d v="2014-04-25T00:00:00"/>
    <x v="2"/>
    <x v="1"/>
    <s v="Campinas"/>
    <x v="9"/>
    <n v="19918"/>
    <s v="Sudeste"/>
    <s v="Salgados"/>
    <n v="155.68"/>
    <n v="4"/>
    <n v="-34.65"/>
  </r>
  <r>
    <n v="428"/>
    <d v="2014-04-24T00:00:00"/>
    <d v="2014-04-29T00:00:00"/>
    <x v="0"/>
    <x v="1"/>
    <s v="Campinas"/>
    <x v="9"/>
    <n v="45019"/>
    <s v="Sudeste"/>
    <s v="Bebidas"/>
    <n v="25.32"/>
    <n v="3"/>
    <n v="1.1599999999999999"/>
  </r>
  <r>
    <n v="429"/>
    <d v="2014-04-24T00:00:00"/>
    <d v="2014-04-29T00:00:00"/>
    <x v="0"/>
    <x v="1"/>
    <s v="Sorocaba"/>
    <x v="9"/>
    <n v="44371"/>
    <s v="Sudeste"/>
    <s v="Doces"/>
    <n v="2.71"/>
    <n v="3"/>
    <n v="-2.08"/>
  </r>
  <r>
    <n v="430"/>
    <d v="2014-04-24T00:00:00"/>
    <d v="2014-04-29T00:00:00"/>
    <x v="0"/>
    <x v="1"/>
    <s v="Sorocaba"/>
    <x v="9"/>
    <n v="89333"/>
    <s v="Sudeste"/>
    <s v="Salgados"/>
    <n v="1218.83"/>
    <n v="2"/>
    <n v="-114.5"/>
  </r>
  <r>
    <n v="431"/>
    <d v="2014-04-24T00:00:00"/>
    <d v="2014-04-29T00:00:00"/>
    <x v="0"/>
    <x v="1"/>
    <s v="Sorocaba"/>
    <x v="9"/>
    <n v="59488"/>
    <s v="Sudeste"/>
    <s v="Doces"/>
    <n v="6.48"/>
    <n v="2"/>
    <n v="-5.46"/>
  </r>
  <r>
    <n v="432"/>
    <d v="2014-04-24T00:00:00"/>
    <d v="2014-04-29T00:00:00"/>
    <x v="0"/>
    <x v="1"/>
    <s v="Sorocaba"/>
    <x v="9"/>
    <n v="76605"/>
    <s v="Sudeste"/>
    <s v="Doces"/>
    <n v="16.399999999999999"/>
    <n v="2"/>
    <n v="5.42"/>
  </r>
  <r>
    <n v="433"/>
    <d v="2014-04-24T00:00:00"/>
    <d v="2014-04-29T00:00:00"/>
    <x v="0"/>
    <x v="1"/>
    <s v="Sorocaba"/>
    <x v="9"/>
    <n v="99375"/>
    <s v="Sudeste"/>
    <s v="Salgados"/>
    <n v="6.86"/>
    <n v="2"/>
    <n v="-7.55"/>
  </r>
  <r>
    <n v="434"/>
    <d v="2014-04-25T00:00:00"/>
    <d v="2014-04-30T00:00:00"/>
    <x v="2"/>
    <x v="0"/>
    <s v="Sorocaba"/>
    <x v="9"/>
    <n v="13103"/>
    <s v="Sudeste"/>
    <s v="Salgados"/>
    <n v="19.64"/>
    <n v="3"/>
    <n v="-9.41"/>
  </r>
  <r>
    <n v="435"/>
    <d v="2014-04-27T00:00:00"/>
    <d v="2014-05-01T00:00:00"/>
    <x v="0"/>
    <x v="0"/>
    <s v="Sorocaba"/>
    <x v="9"/>
    <n v="27619"/>
    <s v="Sudeste"/>
    <s v="Bebidas"/>
    <n v="999.4"/>
    <n v="3"/>
    <n v="-196.25"/>
  </r>
  <r>
    <n v="436"/>
    <d v="2014-04-30T00:00:00"/>
    <d v="2014-05-02T00:00:00"/>
    <x v="2"/>
    <x v="1"/>
    <s v="Sorocaba"/>
    <x v="9"/>
    <n v="36452"/>
    <s v="Sudeste"/>
    <s v="Salgados"/>
    <n v="675.05"/>
    <n v="2"/>
    <n v="-27.32"/>
  </r>
  <r>
    <n v="437"/>
    <d v="2014-05-01T00:00:00"/>
    <d v="2014-05-05T00:00:00"/>
    <x v="0"/>
    <x v="1"/>
    <s v="Sorocaba"/>
    <x v="9"/>
    <n v="49293"/>
    <s v="Sudeste"/>
    <s v="Salgados"/>
    <n v="58.53"/>
    <n v="3"/>
    <n v="-22.28"/>
  </r>
  <r>
    <n v="438"/>
    <d v="2014-05-01T00:00:00"/>
    <d v="2014-05-05T00:00:00"/>
    <x v="0"/>
    <x v="1"/>
    <s v="Sorocaba"/>
    <x v="9"/>
    <n v="68324"/>
    <s v="Sudeste"/>
    <s v="Doces"/>
    <n v="16.95"/>
    <n v="2"/>
    <n v="3"/>
  </r>
  <r>
    <n v="439"/>
    <d v="2014-05-01T00:00:00"/>
    <d v="2014-05-05T00:00:00"/>
    <x v="0"/>
    <x v="1"/>
    <s v="Sorocaba"/>
    <x v="9"/>
    <n v="76905"/>
    <s v="Sudeste"/>
    <s v="Salgados"/>
    <n v="40.42"/>
    <n v="1"/>
    <n v="-21.82"/>
  </r>
  <r>
    <n v="440"/>
    <d v="2014-05-05T00:00:00"/>
    <d v="2014-05-07T00:00:00"/>
    <x v="2"/>
    <x v="0"/>
    <s v="Sorocaba"/>
    <x v="9"/>
    <n v="84186"/>
    <s v="Sudeste"/>
    <s v="Salgados"/>
    <n v="24.81"/>
    <n v="1"/>
    <n v="-19.72"/>
  </r>
  <r>
    <n v="441"/>
    <d v="2014-05-07T00:00:00"/>
    <d v="2014-05-12T00:00:00"/>
    <x v="0"/>
    <x v="1"/>
    <s v="Sorocaba"/>
    <x v="9"/>
    <n v="38116"/>
    <s v="Sudeste"/>
    <s v="Doces"/>
    <n v="60.42"/>
    <n v="0"/>
    <n v="13.97"/>
  </r>
  <r>
    <n v="442"/>
    <d v="2014-05-08T00:00:00"/>
    <d v="2014-05-10T00:00:00"/>
    <x v="1"/>
    <x v="1"/>
    <s v="Sorocaba"/>
    <x v="9"/>
    <s v=" "/>
    <s v="Sudeste"/>
    <s v="Doces"/>
    <n v="11.28"/>
    <n v="1"/>
    <n v="5.86"/>
  </r>
  <r>
    <n v="443"/>
    <d v="2014-05-08T00:00:00"/>
    <d v="2014-05-10T00:00:00"/>
    <x v="1"/>
    <x v="1"/>
    <s v="Sorocaba"/>
    <x v="9"/>
    <n v="69247"/>
    <s v="Sudeste"/>
    <s v="Doces"/>
    <n v="237.27"/>
    <n v="1"/>
    <n v="24.27"/>
  </r>
  <r>
    <n v="444"/>
    <d v="2014-05-11T00:00:00"/>
    <d v="2014-05-11T00:00:00"/>
    <x v="3"/>
    <x v="1"/>
    <s v="Sorocaba"/>
    <x v="9"/>
    <n v="62485"/>
    <s v="Sudeste"/>
    <s v="Doces"/>
    <n v="210.5"/>
    <n v="1"/>
    <n v="-333.7"/>
  </r>
  <r>
    <n v="445"/>
    <d v="2014-05-12T00:00:00"/>
    <d v="2014-05-14T00:00:00"/>
    <x v="2"/>
    <x v="0"/>
    <s v="Sorocaba"/>
    <x v="9"/>
    <n v="47554"/>
    <s v="Sudeste"/>
    <s v="Doces"/>
    <n v="3.69"/>
    <n v="2"/>
    <n v="-6.5"/>
  </r>
  <r>
    <n v="446"/>
    <d v="2014-05-14T00:00:00"/>
    <d v="2014-05-17T00:00:00"/>
    <x v="1"/>
    <x v="0"/>
    <s v="Sorocaba"/>
    <x v="9"/>
    <n v="57154"/>
    <s v="Sudeste"/>
    <s v="Bebidas"/>
    <n v="40.97"/>
    <n v="3"/>
    <n v="-8.5"/>
  </r>
  <r>
    <n v="447"/>
    <d v="2014-05-14T00:00:00"/>
    <d v="2014-05-17T00:00:00"/>
    <x v="1"/>
    <x v="0"/>
    <s v="Sorocaba"/>
    <x v="9"/>
    <n v="61477"/>
    <s v="Sudeste"/>
    <s v="Salgados"/>
    <n v="764.18"/>
    <n v="3"/>
    <n v="-17.64"/>
  </r>
  <r>
    <n v="448"/>
    <d v="2014-05-15T00:00:00"/>
    <d v="2014-05-20T00:00:00"/>
    <x v="0"/>
    <x v="0"/>
    <s v="São José dos Campos"/>
    <x v="9"/>
    <n v="31536"/>
    <s v="Sudeste"/>
    <s v="Doces"/>
    <n v="36.47"/>
    <n v="1"/>
    <n v="15.29"/>
  </r>
  <r>
    <n v="449"/>
    <d v="2014-05-15T00:00:00"/>
    <d v="2014-05-20T00:00:00"/>
    <x v="0"/>
    <x v="0"/>
    <s v="São José dos Campos"/>
    <x v="9"/>
    <n v="60079"/>
    <s v="Sudeste"/>
    <s v="Salgados"/>
    <n v="57.25"/>
    <n v="2"/>
    <n v="-77.45"/>
  </r>
  <r>
    <n v="450"/>
    <d v="2014-05-15T00:00:00"/>
    <d v="2014-05-17T00:00:00"/>
    <x v="2"/>
    <x v="0"/>
    <s v="São José dos Campos"/>
    <x v="9"/>
    <n v="89874"/>
    <s v="Sudeste"/>
    <s v="Bebidas"/>
    <n v="320.42"/>
    <n v="1"/>
    <n v="92.42"/>
  </r>
  <r>
    <n v="451"/>
    <d v="2014-05-15T00:00:00"/>
    <d v="2014-05-17T00:00:00"/>
    <x v="2"/>
    <x v="0"/>
    <s v="São José dos Campos"/>
    <x v="9"/>
    <n v="84488"/>
    <s v="Sudeste"/>
    <s v="Salgados"/>
    <n v="9.5500000000000007"/>
    <n v="2"/>
    <n v="-0.28000000000000003"/>
  </r>
  <r>
    <n v="452"/>
    <d v="2014-05-19T00:00:00"/>
    <d v="2014-05-24T00:00:00"/>
    <x v="0"/>
    <x v="0"/>
    <s v="São José dos Campos"/>
    <x v="9"/>
    <n v="42838"/>
    <s v="Sudeste"/>
    <s v="Doces"/>
    <n v="19.440000000000001"/>
    <n v="2"/>
    <n v="-48.96"/>
  </r>
  <r>
    <n v="453"/>
    <d v="2014-05-19T00:00:00"/>
    <d v="2014-05-24T00:00:00"/>
    <x v="0"/>
    <x v="0"/>
    <s v="São José dos Campos"/>
    <x v="9"/>
    <n v="73617"/>
    <s v="Sudeste"/>
    <s v="Bebidas"/>
    <n v="65.459999999999994"/>
    <n v="2"/>
    <n v="-10.11"/>
  </r>
  <r>
    <n v="454"/>
    <d v="2014-05-22T00:00:00"/>
    <d v="2014-05-27T00:00:00"/>
    <x v="0"/>
    <x v="1"/>
    <s v="São José dos Campos"/>
    <x v="9"/>
    <n v="31547"/>
    <s v="Sudeste"/>
    <s v="Doces"/>
    <n v="5.45"/>
    <n v="3"/>
    <n v="2.0699999999999998"/>
  </r>
  <r>
    <n v="455"/>
    <d v="2014-05-25T00:00:00"/>
    <d v="2014-05-27T00:00:00"/>
    <x v="2"/>
    <x v="2"/>
    <s v="São José dos Campos"/>
    <x v="9"/>
    <n v="28729"/>
    <s v="Sudeste"/>
    <s v="Salgados"/>
    <n v="601.54999999999995"/>
    <n v="2"/>
    <n v="-10.45"/>
  </r>
  <r>
    <n v="456"/>
    <d v="2014-05-26T00:00:00"/>
    <d v="2014-05-29T00:00:00"/>
    <x v="1"/>
    <x v="0"/>
    <s v="São José dos Campos"/>
    <x v="9"/>
    <n v="44003"/>
    <s v="Sudeste"/>
    <s v="Doces"/>
    <n v="5"/>
    <n v="2"/>
    <n v="4.3499999999999996"/>
  </r>
  <r>
    <n v="457"/>
    <d v="2014-05-29T00:00:00"/>
    <d v="2014-05-31T00:00:00"/>
    <x v="2"/>
    <x v="1"/>
    <s v="São José dos Campos"/>
    <x v="9"/>
    <n v="83497"/>
    <s v="Sudeste"/>
    <s v="Doces"/>
    <n v="13.07"/>
    <n v="2"/>
    <n v="2.59"/>
  </r>
  <r>
    <n v="458"/>
    <d v="2014-05-29T00:00:00"/>
    <d v="2014-05-31T00:00:00"/>
    <x v="2"/>
    <x v="1"/>
    <s v="São José dos Campos"/>
    <x v="9"/>
    <n v="66737"/>
    <s v="Sudeste"/>
    <s v="Bebidas"/>
    <n v="218.22"/>
    <n v="2"/>
    <n v="15.37"/>
  </r>
  <r>
    <n v="459"/>
    <d v="2014-05-29T00:00:00"/>
    <d v="2014-05-31T00:00:00"/>
    <x v="2"/>
    <x v="1"/>
    <s v="São José dos Campos"/>
    <x v="9"/>
    <n v="43849"/>
    <s v="Sudeste"/>
    <s v="Bebidas"/>
    <n v="329.48"/>
    <n v="3"/>
    <n v="21.26"/>
  </r>
  <r>
    <n v="460"/>
    <d v="2014-05-29T00:00:00"/>
    <d v="2014-05-31T00:00:00"/>
    <x v="2"/>
    <x v="1"/>
    <s v="São José dos Campos"/>
    <x v="9"/>
    <n v="41039"/>
    <s v="Sudeste"/>
    <s v="Doces"/>
    <n v="2.2999999999999998"/>
    <n v="4"/>
    <n v="-6.74"/>
  </r>
  <r>
    <n v="461"/>
    <d v="2014-05-29T00:00:00"/>
    <d v="2014-05-31T00:00:00"/>
    <x v="2"/>
    <x v="1"/>
    <s v="São José dos Campos"/>
    <x v="9"/>
    <n v="11785"/>
    <s v="Sudeste"/>
    <s v="Bebidas"/>
    <n v="48.11"/>
    <n v="4"/>
    <n v="17.95"/>
  </r>
  <r>
    <n v="462"/>
    <d v="2014-05-30T00:00:00"/>
    <d v="2014-06-04T00:00:00"/>
    <x v="0"/>
    <x v="1"/>
    <s v="São José dos Campos"/>
    <x v="9"/>
    <n v="23928"/>
    <s v="Sudeste"/>
    <s v="Doces"/>
    <n v="49.87"/>
    <n v="2"/>
    <n v="23.78"/>
  </r>
  <r>
    <n v="463"/>
    <d v="2014-06-02T00:00:00"/>
    <d v="2014-06-07T00:00:00"/>
    <x v="0"/>
    <x v="1"/>
    <s v="São José dos Campos"/>
    <x v="9"/>
    <n v="15325"/>
    <s v="Sudeste"/>
    <s v="Doces"/>
    <n v="11.1"/>
    <n v="2"/>
    <n v="19.57"/>
  </r>
  <r>
    <n v="464"/>
    <d v="2014-06-02T00:00:00"/>
    <d v="2014-06-07T00:00:00"/>
    <x v="2"/>
    <x v="0"/>
    <s v="São José dos Campos"/>
    <x v="9"/>
    <n v="59744"/>
    <s v="Sudeste"/>
    <s v="Bebidas"/>
    <n v="399.06"/>
    <n v="2"/>
    <n v="85.2"/>
  </r>
  <r>
    <n v="465"/>
    <d v="2014-06-02T00:00:00"/>
    <d v="2014-06-07T00:00:00"/>
    <x v="2"/>
    <x v="0"/>
    <s v="São José dos Campos"/>
    <x v="9"/>
    <n v="59400"/>
    <s v="Sudeste"/>
    <s v="Doces"/>
    <n v="7.55"/>
    <n v="3"/>
    <n v="-3.08"/>
  </r>
  <r>
    <n v="466"/>
    <d v="2014-06-02T00:00:00"/>
    <d v="2014-06-07T00:00:00"/>
    <x v="2"/>
    <x v="0"/>
    <s v="São José dos Campos"/>
    <x v="9"/>
    <n v="40462"/>
    <s v="Sudeste"/>
    <s v="Salgados"/>
    <n v="1353.04"/>
    <n v="2"/>
    <n v="-447.13"/>
  </r>
  <r>
    <n v="467"/>
    <d v="2014-06-18T00:00:00"/>
    <d v="2014-06-22T00:00:00"/>
    <x v="0"/>
    <x v="0"/>
    <s v="Campos do Jordão"/>
    <x v="9"/>
    <n v="55874"/>
    <s v="Sudeste"/>
    <s v="Salgados"/>
    <n v="102.56"/>
    <n v="3"/>
    <n v="-7.27"/>
  </r>
  <r>
    <n v="468"/>
    <d v="2014-06-18T00:00:00"/>
    <d v="2014-06-22T00:00:00"/>
    <x v="0"/>
    <x v="0"/>
    <s v="Campos do Jordão"/>
    <x v="9"/>
    <n v="32728"/>
    <s v="Sudeste"/>
    <s v="Salgados"/>
    <n v="200.09"/>
    <n v="2"/>
    <n v="-3.57"/>
  </r>
  <r>
    <n v="469"/>
    <d v="2014-06-29T00:00:00"/>
    <d v="2014-07-04T00:00:00"/>
    <x v="0"/>
    <x v="0"/>
    <s v="Campos do Jordão"/>
    <x v="9"/>
    <n v="21261"/>
    <s v="Sudeste"/>
    <s v="Doces"/>
    <n v="14.71"/>
    <n v="2"/>
    <n v="7.62"/>
  </r>
  <r>
    <n v="470"/>
    <d v="2014-07-06T00:00:00"/>
    <d v="2014-07-13T00:00:00"/>
    <x v="0"/>
    <x v="0"/>
    <s v="Campos do Jordão"/>
    <x v="9"/>
    <n v="18305"/>
    <s v="Sudeste"/>
    <s v="Doces"/>
    <n v="3.45"/>
    <n v="3"/>
    <n v="-10.34"/>
  </r>
  <r>
    <n v="471"/>
    <d v="2014-07-06T00:00:00"/>
    <d v="2014-07-13T00:00:00"/>
    <x v="0"/>
    <x v="0"/>
    <s v="Campos do Jordão"/>
    <x v="9"/>
    <n v="34442"/>
    <s v="Sudeste"/>
    <s v="Bebidas"/>
    <n v="18.940000000000001"/>
    <n v="2"/>
    <n v="9.1300000000000008"/>
  </r>
  <r>
    <n v="472"/>
    <d v="2014-07-06T00:00:00"/>
    <d v="2014-07-13T00:00:00"/>
    <x v="0"/>
    <x v="0"/>
    <s v="Campos do Jordão"/>
    <x v="9"/>
    <n v="53657"/>
    <s v="Sudeste"/>
    <s v="Doces"/>
    <n v="670.84"/>
    <n v="3"/>
    <n v="-118.85"/>
  </r>
  <r>
    <n v="473"/>
    <d v="2014-07-09T00:00:00"/>
    <d v="2014-07-13T00:00:00"/>
    <x v="2"/>
    <x v="1"/>
    <s v="Campos do Jordão"/>
    <x v="9"/>
    <n v="19843"/>
    <s v="Sudeste"/>
    <s v="Bebidas"/>
    <n v="21.17"/>
    <n v="2"/>
    <n v="11.13"/>
  </r>
  <r>
    <n v="474"/>
    <d v="2014-07-09T00:00:00"/>
    <d v="2014-07-11T00:00:00"/>
    <x v="2"/>
    <x v="1"/>
    <s v="Campos do Jordão"/>
    <x v="9"/>
    <n v="44637"/>
    <s v="Sudeste"/>
    <s v="Doces"/>
    <n v="40.11"/>
    <n v="2"/>
    <n v="9.83"/>
  </r>
  <r>
    <n v="475"/>
    <d v="2014-07-09T00:00:00"/>
    <d v="2014-07-11T00:00:00"/>
    <x v="2"/>
    <x v="1"/>
    <s v="Campos do Jordão"/>
    <x v="9"/>
    <n v="80635"/>
    <s v="Sudeste"/>
    <s v="Salgados"/>
    <n v="41.67"/>
    <n v="1"/>
    <n v="-34.1"/>
  </r>
  <r>
    <n v="476"/>
    <d v="2014-07-29T00:00:00"/>
    <d v="2014-08-01T00:00:00"/>
    <x v="1"/>
    <x v="1"/>
    <s v="Campos do Jordão"/>
    <x v="9"/>
    <n v="45247"/>
    <s v="Sudeste"/>
    <s v="Doces"/>
    <n v="55.79"/>
    <n v="1"/>
    <n v="6.9"/>
  </r>
  <r>
    <n v="477"/>
    <d v="2014-07-29T00:00:00"/>
    <d v="2014-08-01T00:00:00"/>
    <x v="1"/>
    <x v="1"/>
    <s v="Campos do Jordão"/>
    <x v="9"/>
    <n v="27419"/>
    <s v="Sudeste"/>
    <s v="Salgados"/>
    <n v="1228.8599999999999"/>
    <n v="4"/>
    <n v="-42.76"/>
  </r>
  <r>
    <n v="478"/>
    <d v="2014-07-29T00:00:00"/>
    <d v="2014-07-30T00:00:00"/>
    <x v="1"/>
    <x v="1"/>
    <s v="Campos do Jordão"/>
    <x v="9"/>
    <n v="36403"/>
    <s v="Sudeste"/>
    <s v="Bebidas"/>
    <n v="96.47"/>
    <n v="2"/>
    <n v="26.45"/>
  </r>
  <r>
    <n v="479"/>
    <d v="2013-11-17T00:00:00"/>
    <d v="2013-11-24T00:00:00"/>
    <x v="0"/>
    <x v="0"/>
    <s v="Aracaju"/>
    <x v="10"/>
    <n v="87347"/>
    <s v="Nordeste"/>
    <s v="Doces"/>
    <n v="472.67"/>
    <n v="1"/>
    <n v="156.26"/>
  </r>
  <r>
    <n v="480"/>
    <d v="2013-11-17T00:00:00"/>
    <d v="2013-11-24T00:00:00"/>
    <x v="0"/>
    <x v="0"/>
    <s v="Aracaju"/>
    <x v="10"/>
    <n v="92599"/>
    <s v="Nordeste"/>
    <s v="Doces"/>
    <n v="4.12"/>
    <n v="4"/>
    <n v="4.1399999999999997"/>
  </r>
  <r>
    <n v="481"/>
    <d v="2014-02-04T00:00:00"/>
    <d v="2014-02-09T00:00:00"/>
    <x v="2"/>
    <x v="0"/>
    <s v="Aracaju"/>
    <x v="10"/>
    <n v="92291"/>
    <s v="Nordeste"/>
    <s v="Salgados"/>
    <n v="57.93"/>
    <n v="2"/>
    <n v="21.65"/>
  </r>
  <r>
    <n v="482"/>
    <d v="2014-02-04T00:00:00"/>
    <d v="2014-02-09T00:00:00"/>
    <x v="2"/>
    <x v="0"/>
    <s v="Aracaju"/>
    <x v="10"/>
    <n v="62842"/>
    <s v="Nordeste"/>
    <s v="Doces"/>
    <n v="43.47"/>
    <n v="2"/>
    <n v="18.88"/>
  </r>
  <r>
    <n v="483"/>
    <d v="2014-02-04T00:00:00"/>
    <d v="2014-02-09T00:00:00"/>
    <x v="2"/>
    <x v="0"/>
    <s v="Aracaju"/>
    <x v="10"/>
    <n v="59444"/>
    <s v="Nordeste"/>
    <s v="Doces"/>
    <n v="13.58"/>
    <n v="2"/>
    <n v="8.08"/>
  </r>
  <r>
    <n v="484"/>
    <d v="2014-02-04T00:00:00"/>
    <d v="2014-02-09T00:00:00"/>
    <x v="2"/>
    <x v="0"/>
    <s v="Aracaju"/>
    <x v="10"/>
    <n v="38435"/>
    <s v="Nordeste"/>
    <s v="Salgados"/>
    <n v="822.82"/>
    <n v="4"/>
    <n v="216.83"/>
  </r>
  <r>
    <n v="485"/>
    <d v="2014-02-04T00:00:00"/>
    <d v="2014-02-09T00:00:00"/>
    <x v="2"/>
    <x v="0"/>
    <s v="Aracaju"/>
    <x v="10"/>
    <n v="79352"/>
    <s v="Nordeste"/>
    <s v="Bebidas"/>
    <n v="105.24"/>
    <n v="4"/>
    <n v="25.93"/>
  </r>
  <r>
    <n v="486"/>
    <d v="2014-02-04T00:00:00"/>
    <d v="2014-02-10T00:00:00"/>
    <x v="0"/>
    <x v="2"/>
    <s v="Aracaju"/>
    <x v="10"/>
    <n v="55047"/>
    <s v="Nordeste"/>
    <s v="Salgados"/>
    <n v="430.22"/>
    <n v="3"/>
    <n v="111.49"/>
  </r>
  <r>
    <n v="487"/>
    <d v="2014-02-04T00:00:00"/>
    <d v="2014-02-10T00:00:00"/>
    <x v="0"/>
    <x v="2"/>
    <s v="Aracaju"/>
    <x v="10"/>
    <n v="51268"/>
    <s v="Nordeste"/>
    <s v="Doces"/>
    <n v="32.729999999999997"/>
    <n v="3"/>
    <n v="13.44"/>
  </r>
  <r>
    <n v="488"/>
    <d v="2014-02-04T00:00:00"/>
    <d v="2014-02-10T00:00:00"/>
    <x v="0"/>
    <x v="2"/>
    <s v="Aracaju"/>
    <x v="10"/>
    <n v="41797"/>
    <s v="Nordeste"/>
    <s v="Salgados"/>
    <n v="162.66999999999999"/>
    <n v="2"/>
    <n v="37.79"/>
  </r>
  <r>
    <n v="489"/>
    <d v="2014-02-04T00:00:00"/>
    <d v="2014-02-10T00:00:00"/>
    <x v="0"/>
    <x v="2"/>
    <s v="Aracaju"/>
    <x v="10"/>
    <n v="30278"/>
    <s v="Nordeste"/>
    <s v="Doces"/>
    <n v="20.100000000000001"/>
    <n v="1"/>
    <n v="-1.26"/>
  </r>
  <r>
    <n v="490"/>
    <d v="2014-05-02T00:00:00"/>
    <d v="2014-05-08T00:00:00"/>
    <x v="0"/>
    <x v="0"/>
    <s v="Aracaju"/>
    <x v="10"/>
    <n v="86672"/>
    <s v="Nordeste"/>
    <s v="Bebidas"/>
    <n v="480.33"/>
    <n v="3"/>
    <n v="139.65"/>
  </r>
  <r>
    <n v="491"/>
    <d v="2014-02-09T00:00:00"/>
    <d v="2014-02-16T00:00:00"/>
    <x v="0"/>
    <x v="2"/>
    <s v="Lajeado"/>
    <x v="11"/>
    <n v="10837"/>
    <s v="Nordeste"/>
    <s v="Doces"/>
    <n v="358.4"/>
    <n v="1"/>
    <n v="1.24"/>
  </r>
  <r>
    <n v="492"/>
    <d v="2014-02-09T00:00:00"/>
    <d v="2014-02-16T00:00:00"/>
    <x v="0"/>
    <x v="2"/>
    <s v="Lajeado"/>
    <x v="11"/>
    <n v="66729"/>
    <s v="Nordeste"/>
    <s v="Bebidas"/>
    <n v="57.64"/>
    <n v="0"/>
    <n v="7.38"/>
  </r>
  <r>
    <n v="493"/>
    <d v="2014-02-09T00:00:00"/>
    <d v="2014-02-16T00:00:00"/>
    <x v="0"/>
    <x v="2"/>
    <s v="Lajeado"/>
    <x v="11"/>
    <n v="43657"/>
    <s v="Nordeste"/>
    <s v="Doces"/>
    <n v="332.52"/>
    <n v="2"/>
    <n v="154.30000000000001"/>
  </r>
  <r>
    <n v="494"/>
    <d v="2014-02-09T00:00:00"/>
    <d v="2014-02-16T00:00:00"/>
    <x v="0"/>
    <x v="2"/>
    <s v="Lajeado"/>
    <x v="11"/>
    <n v="24787"/>
    <s v="Nordeste"/>
    <s v="Salgados"/>
    <n v="41.38"/>
    <n v="1"/>
    <n v="14.98"/>
  </r>
  <r>
    <n v="495"/>
    <d v="2014-03-27T00:00:00"/>
    <d v="2014-03-31T00:00:00"/>
    <x v="0"/>
    <x v="1"/>
    <s v="Lajeado"/>
    <x v="11"/>
    <n v="73485"/>
    <s v="Nordeste"/>
    <s v="Bebidas"/>
    <n v="258.48"/>
    <n v="3"/>
    <n v="77.16"/>
  </r>
  <r>
    <n v="496"/>
    <d v="2014-04-15T00:00:00"/>
    <d v="2014-04-19T00:00:00"/>
    <x v="0"/>
    <x v="2"/>
    <s v="Palmas"/>
    <x v="11"/>
    <n v="92583"/>
    <s v="Nordeste"/>
    <s v="Bebidas"/>
    <n v="274"/>
    <n v="1"/>
    <n v="18.41"/>
  </r>
  <r>
    <n v="497"/>
    <d v="2014-07-08T00:00:00"/>
    <d v="2014-07-11T00:00:00"/>
    <x v="1"/>
    <x v="0"/>
    <s v="Palmas"/>
    <x v="11"/>
    <n v="60354"/>
    <s v="Nordeste"/>
    <s v="Doces"/>
    <n v="9.7200000000000006"/>
    <n v="1"/>
    <n v="4.53"/>
  </r>
  <r>
    <n v="498"/>
    <d v="2014-07-08T00:00:00"/>
    <d v="2014-07-11T00:00:00"/>
    <x v="1"/>
    <x v="0"/>
    <s v="Palmas"/>
    <x v="11"/>
    <n v="94991"/>
    <s v="Nordeste"/>
    <s v="Doces"/>
    <n v="6.25"/>
    <n v="1"/>
    <n v="7.07"/>
  </r>
  <r>
    <n v="499"/>
    <d v="2014-07-08T00:00:00"/>
    <d v="2014-07-11T00:00:00"/>
    <x v="1"/>
    <x v="0"/>
    <s v="Palmas"/>
    <x v="11"/>
    <n v="92805"/>
    <s v="Nordeste"/>
    <s v="Doces"/>
    <n v="5.98"/>
    <n v="3"/>
    <n v="3.81"/>
  </r>
  <r>
    <n v="500"/>
    <d v="2014-07-08T00:00:00"/>
    <d v="2014-07-11T00:00:00"/>
    <x v="1"/>
    <x v="0"/>
    <s v="Palmas"/>
    <x v="11"/>
    <n v="92815"/>
    <s v="Nordeste"/>
    <s v="Doces"/>
    <n v="6.52"/>
    <n v="1"/>
    <n v="-0.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3-08-25T00:00:00"/>
    <d v="2013-08-30T00:00:00"/>
    <s v="Padrão"/>
    <x v="0"/>
    <s v="Salvador"/>
    <s v="Bahia"/>
    <n v="26677"/>
    <s v="Nordeste"/>
    <s v="Doces"/>
    <n v="6.88"/>
    <n v="3"/>
    <n v="5.9"/>
  </r>
  <r>
    <n v="2"/>
    <d v="2013-08-25T00:00:00"/>
    <d v="2013-08-30T00:00:00"/>
    <s v="Padrão"/>
    <x v="0"/>
    <s v="Salvador"/>
    <s v="Bahia"/>
    <n v="30781"/>
    <s v="Nordeste"/>
    <s v="Salgados"/>
    <n v="1184.94"/>
    <n v="3"/>
    <n v="104.89"/>
  </r>
  <r>
    <n v="3"/>
    <d v="2013-12-18T00:00:00"/>
    <d v="2013-12-24T00:00:00"/>
    <s v="Padrão"/>
    <x v="0"/>
    <s v="Vitória"/>
    <s v="Espírito Santo"/>
    <n v="22475"/>
    <s v="Sudeste"/>
    <s v="Bebidas"/>
    <n v="36.340000000000003"/>
    <n v="2"/>
    <n v="8.1300000000000008"/>
  </r>
  <r>
    <n v="4"/>
    <d v="2014-02-18T00:00:00"/>
    <d v="2014-02-19T00:00:00"/>
    <s v="Prioritário"/>
    <x v="1"/>
    <s v="Vitória"/>
    <s v="Espírito Santo"/>
    <n v="38312"/>
    <s v="Sudeste"/>
    <s v="Doces"/>
    <n v="26.13"/>
    <n v="0"/>
    <n v="15.63"/>
  </r>
  <r>
    <n v="5"/>
    <d v="2014-02-18T00:00:00"/>
    <d v="2014-02-19T00:00:00"/>
    <s v="Prioritário"/>
    <x v="1"/>
    <s v="Vitória"/>
    <s v="Espírito Santo"/>
    <n v="54212"/>
    <s v="Sudeste"/>
    <s v="Doces"/>
    <n v="36.51"/>
    <n v="1"/>
    <n v="5.09"/>
  </r>
  <r>
    <n v="6"/>
    <d v="2014-02-18T00:00:00"/>
    <d v="2014-02-19T00:00:00"/>
    <s v="Prioritário"/>
    <x v="1"/>
    <s v="Vitória"/>
    <s v="Espírito Santo"/>
    <n v="22788"/>
    <s v="Sudeste"/>
    <s v="Doces"/>
    <n v="6.94"/>
    <n v="2"/>
    <n v="5.69"/>
  </r>
  <r>
    <n v="7"/>
    <d v="2014-03-05T00:00:00"/>
    <d v="2014-03-07T00:00:00"/>
    <s v="Segunda Classe"/>
    <x v="1"/>
    <s v="Vitória"/>
    <s v="Espírito Santo"/>
    <n v="33725"/>
    <s v="Sudeste"/>
    <s v="Doces"/>
    <n v="15.56"/>
    <n v="1"/>
    <n v="11.99"/>
  </r>
  <r>
    <n v="8"/>
    <d v="2014-04-02T00:00:00"/>
    <d v="2014-04-06T00:00:00"/>
    <s v="Padrão"/>
    <x v="1"/>
    <s v="Cachoeiro de Itapemirim"/>
    <s v="Espírito Santo"/>
    <n v="39410"/>
    <s v="Sudeste"/>
    <s v="Bebidas"/>
    <n v="90.19"/>
    <n v="3"/>
    <n v="21.25"/>
  </r>
  <r>
    <n v="9"/>
    <d v="2014-07-03T00:00:00"/>
    <d v="2014-07-05T00:00:00"/>
    <s v="Prioritário"/>
    <x v="0"/>
    <s v="Cachoeiro de Itapemirim"/>
    <s v="Espírito Santo"/>
    <n v="46401"/>
    <s v="Sudeste"/>
    <s v="Salgados"/>
    <n v="28.95"/>
    <n v="1"/>
    <n v="6.66"/>
  </r>
  <r>
    <n v="10"/>
    <d v="2014-07-03T00:00:00"/>
    <d v="2014-07-05T00:00:00"/>
    <s v="Prioritário"/>
    <x v="0"/>
    <s v="Cachoeiro de Itapemirim"/>
    <s v="Espírito Santo"/>
    <n v="29709"/>
    <s v="Sudeste"/>
    <s v="Bebidas"/>
    <n v="150.36000000000001"/>
    <n v="1"/>
    <n v="50.8"/>
  </r>
  <r>
    <n v="11"/>
    <d v="2013-08-14T00:00:00"/>
    <d v="2013-08-21T00:00:00"/>
    <s v="Padrão"/>
    <x v="0"/>
    <s v="Cuiabá"/>
    <s v="Mato Grosso"/>
    <n v="62680"/>
    <s v="Centro-Oeste"/>
    <s v="Doces"/>
    <n v="94.5"/>
    <n v="0"/>
    <n v="49.68"/>
  </r>
  <r>
    <n v="12"/>
    <d v="2013-08-14T00:00:00"/>
    <d v="2013-08-21T00:00:00"/>
    <s v="Padrão"/>
    <x v="0"/>
    <s v="Cuiabá"/>
    <s v="Mato Grosso"/>
    <n v="72854"/>
    <s v="Centro-Oeste"/>
    <s v="Doces"/>
    <n v="47.89"/>
    <n v="3"/>
    <n v="32.270000000000003"/>
  </r>
  <r>
    <n v="13"/>
    <d v="2013-08-14T00:00:00"/>
    <d v="2013-08-21T00:00:00"/>
    <s v="Padrão"/>
    <x v="0"/>
    <s v="Cuiabá"/>
    <s v="Mato Grosso"/>
    <n v="36722"/>
    <s v="Centro-Oeste"/>
    <s v="Doces"/>
    <n v="20.48"/>
    <n v="1"/>
    <n v="5.0599999999999996"/>
  </r>
  <r>
    <n v="14"/>
    <d v="2013-08-14T00:00:00"/>
    <d v="2013-08-21T00:00:00"/>
    <s v="Padrão"/>
    <x v="0"/>
    <s v="Cuiabá"/>
    <s v="Mato Grosso"/>
    <n v="52040"/>
    <s v="Centro-Oeste"/>
    <s v="Doces"/>
    <n v="54.29"/>
    <n v="2"/>
    <n v="20.45"/>
  </r>
  <r>
    <n v="15"/>
    <d v="2013-08-14T00:00:00"/>
    <d v="2013-08-21T00:00:00"/>
    <s v="Padrão"/>
    <x v="0"/>
    <s v="Cuiabá"/>
    <s v="Mato Grosso"/>
    <n v="30031"/>
    <s v="Centro-Oeste"/>
    <s v="Doces"/>
    <n v="36.25"/>
    <n v="4"/>
    <n v="21.35"/>
  </r>
  <r>
    <n v="16"/>
    <d v="2013-08-27T00:00:00"/>
    <d v="2013-09-02T00:00:00"/>
    <s v="Padrão"/>
    <x v="0"/>
    <s v="Cuiabá"/>
    <s v="Mato Grosso"/>
    <n v="25054"/>
    <s v="Centro-Oeste"/>
    <s v="Doces"/>
    <n v="129.93"/>
    <n v="1"/>
    <n v="3.93"/>
  </r>
  <r>
    <n v="17"/>
    <d v="2013-10-29T00:00:00"/>
    <d v="2013-11-03T00:00:00"/>
    <s v="Segunda Classe"/>
    <x v="2"/>
    <s v="Cuiabá"/>
    <s v="Mato Grosso"/>
    <n v="25493"/>
    <s v="Centro-Oeste"/>
    <s v="Salgados"/>
    <n v="2002.3"/>
    <n v="3"/>
    <n v="582.07000000000005"/>
  </r>
  <r>
    <n v="18"/>
    <d v="2013-10-29T00:00:00"/>
    <d v="2013-11-03T00:00:00"/>
    <s v="Segunda Classe"/>
    <x v="2"/>
    <s v="Cuiabá"/>
    <s v="Mato Grosso"/>
    <n v="75174"/>
    <s v="Centro-Oeste"/>
    <s v="Doces"/>
    <n v="167.38"/>
    <n v="3"/>
    <n v="33.47"/>
  </r>
  <r>
    <n v="19"/>
    <d v="2013-10-29T00:00:00"/>
    <d v="2013-11-03T00:00:00"/>
    <s v="Segunda Classe"/>
    <x v="2"/>
    <s v="Cuiabá"/>
    <s v="Mato Grosso"/>
    <n v="65597"/>
    <s v="Centro-Oeste"/>
    <s v="Doces"/>
    <n v="48.24"/>
    <n v="0"/>
    <n v="23.03"/>
  </r>
  <r>
    <n v="20"/>
    <d v="2013-10-29T00:00:00"/>
    <d v="2013-11-03T00:00:00"/>
    <s v="Segunda Classe"/>
    <x v="2"/>
    <s v="Cuiabá"/>
    <s v="Mato Grosso"/>
    <n v="13559"/>
    <s v="Centro-Oeste"/>
    <s v="Doces"/>
    <n v="1504.19"/>
    <n v="1"/>
    <n v="479.69"/>
  </r>
  <r>
    <n v="21"/>
    <d v="2013-10-29T00:00:00"/>
    <d v="2013-11-03T00:00:00"/>
    <s v="Segunda Classe"/>
    <x v="2"/>
    <s v="Cuiabá"/>
    <s v="Mato Grosso"/>
    <n v="75084"/>
    <s v="Centro-Oeste"/>
    <s v="Doces"/>
    <n v="26.37"/>
    <n v="4"/>
    <n v="8.59"/>
  </r>
  <r>
    <n v="22"/>
    <d v="2013-11-19T00:00:00"/>
    <d v="2013-11-21T00:00:00"/>
    <s v="Prioritário"/>
    <x v="0"/>
    <s v="Campo Verde"/>
    <s v="Mato Grosso"/>
    <n v="67967"/>
    <s v="Centro-Oeste"/>
    <s v="Doces"/>
    <n v="502.64"/>
    <n v="2"/>
    <n v="-7.33"/>
  </r>
  <r>
    <n v="23"/>
    <d v="2013-11-19T00:00:00"/>
    <d v="2013-11-21T00:00:00"/>
    <s v="Prioritário"/>
    <x v="0"/>
    <s v="Campo Verde"/>
    <s v="Mato Grosso"/>
    <n v="28888"/>
    <s v="Centro-Oeste"/>
    <s v="Doces"/>
    <n v="162.38999999999999"/>
    <n v="1"/>
    <n v="3.09"/>
  </r>
  <r>
    <n v="24"/>
    <d v="2014-02-20T00:00:00"/>
    <d v="2014-02-25T00:00:00"/>
    <s v="Padrão"/>
    <x v="0"/>
    <s v="Campo Verde"/>
    <s v="Mato Grosso"/>
    <n v="36590"/>
    <s v="Centro-Oeste"/>
    <s v="Doces"/>
    <n v="32.64"/>
    <n v="3"/>
    <n v="21"/>
  </r>
  <r>
    <n v="25"/>
    <d v="2014-02-20T00:00:00"/>
    <d v="2014-02-25T00:00:00"/>
    <s v="Padrão"/>
    <x v="0"/>
    <s v="Campo Verde"/>
    <s v="Mato Grosso"/>
    <n v="62537"/>
    <s v="Centro-Oeste"/>
    <s v="Doces"/>
    <n v="405.6"/>
    <n v="1"/>
    <n v="17.809999999999999"/>
  </r>
  <r>
    <n v="26"/>
    <d v="2014-02-20T00:00:00"/>
    <d v="2014-02-25T00:00:00"/>
    <s v="Padrão"/>
    <x v="0"/>
    <s v="Campo Verde"/>
    <s v="Mato Grosso"/>
    <n v="91157"/>
    <s v="Centro-Oeste"/>
    <s v="Doces"/>
    <n v="9450.02"/>
    <n v="2"/>
    <n v="4628.04"/>
  </r>
  <r>
    <n v="27"/>
    <d v="2014-02-20T00:00:00"/>
    <d v="2014-02-25T00:00:00"/>
    <s v="Padrão"/>
    <x v="0"/>
    <s v="Campo Verde"/>
    <s v="Mato Grosso"/>
    <n v="50095"/>
    <s v="Centro-Oeste"/>
    <s v="Doces"/>
    <n v="13.32"/>
    <n v="2"/>
    <n v="10.53"/>
  </r>
  <r>
    <n v="28"/>
    <d v="2014-04-16T00:00:00"/>
    <d v="2014-04-20T00:00:00"/>
    <s v="Padrão"/>
    <x v="2"/>
    <s v="Tangará Da Serra"/>
    <s v="Mato Grosso"/>
    <n v="71368"/>
    <s v="Centro-Oeste"/>
    <s v="Salgados"/>
    <n v="480.6"/>
    <n v="2"/>
    <n v="72.91"/>
  </r>
  <r>
    <n v="29"/>
    <d v="2014-04-17T00:00:00"/>
    <d v="2014-04-19T00:00:00"/>
    <s v="Segunda Classe"/>
    <x v="1"/>
    <s v="Tangará Da Serra"/>
    <s v="Mato Grosso"/>
    <n v="80863"/>
    <s v="Centro-Oeste"/>
    <s v="Doces"/>
    <n v="67.17"/>
    <n v="1"/>
    <n v="16.11"/>
  </r>
  <r>
    <n v="30"/>
    <d v="2014-04-18T00:00:00"/>
    <d v="2014-04-23T00:00:00"/>
    <s v="Padrão"/>
    <x v="0"/>
    <s v="Tangará Da Serra"/>
    <s v="Mato Grosso"/>
    <n v="34719"/>
    <s v="Centro-Oeste"/>
    <s v="Doces"/>
    <n v="221.61"/>
    <n v="1"/>
    <n v="53.15"/>
  </r>
  <r>
    <n v="31"/>
    <d v="2014-04-18T00:00:00"/>
    <d v="2014-04-23T00:00:00"/>
    <s v="Padrão"/>
    <x v="0"/>
    <s v="Tangará Da Serra"/>
    <s v="Mato Grosso"/>
    <n v="24274"/>
    <s v="Centro-Oeste"/>
    <s v="Bebidas"/>
    <n v="282.69"/>
    <n v="2"/>
    <n v="78.53"/>
  </r>
  <r>
    <n v="32"/>
    <d v="2014-05-28T00:00:00"/>
    <d v="2014-06-01T00:00:00"/>
    <s v="Padrão"/>
    <x v="0"/>
    <s v="Tangará Da Serra"/>
    <s v="Mato Grosso"/>
    <n v="72752"/>
    <s v="Centro-Oeste"/>
    <s v="Doces"/>
    <n v="25.21"/>
    <n v="2"/>
    <n v="21.02"/>
  </r>
  <r>
    <n v="33"/>
    <d v="2014-05-28T00:00:00"/>
    <d v="2014-06-01T00:00:00"/>
    <s v="Padrão"/>
    <x v="0"/>
    <s v="Tangará Da Serra"/>
    <s v="Mato Grosso"/>
    <n v="39342"/>
    <s v="Centro-Oeste"/>
    <s v="Bebidas"/>
    <n v="120.78"/>
    <n v="2"/>
    <n v="53.07"/>
  </r>
  <r>
    <n v="34"/>
    <d v="2014-06-03T00:00:00"/>
    <d v="2014-06-09T00:00:00"/>
    <s v="Padrão"/>
    <x v="1"/>
    <s v="Tangará Da Serra"/>
    <s v="Mato Grosso"/>
    <n v="78207"/>
    <s v="Centro-Oeste"/>
    <s v="Doces"/>
    <n v="32.549999999999997"/>
    <n v="2"/>
    <n v="15.34"/>
  </r>
  <r>
    <n v="35"/>
    <d v="2014-06-03T00:00:00"/>
    <d v="2014-06-09T00:00:00"/>
    <s v="Padrão"/>
    <x v="1"/>
    <s v="Tangará Da Serra"/>
    <s v="Mato Grosso"/>
    <n v="86598"/>
    <s v="Centro-Oeste"/>
    <s v="Doces"/>
    <n v="40.28"/>
    <n v="2"/>
    <n v="22.1"/>
  </r>
  <r>
    <n v="36"/>
    <d v="2014-06-30T00:00:00"/>
    <d v="2014-07-05T00:00:00"/>
    <s v="Segunda Classe"/>
    <x v="0"/>
    <s v="Tangará Da Serra"/>
    <s v="Mato Grosso"/>
    <n v="88792"/>
    <s v="Centro-Oeste"/>
    <s v="Doces"/>
    <n v="12.99"/>
    <n v="2"/>
    <n v="4.97"/>
  </r>
  <r>
    <n v="37"/>
    <d v="2014-06-30T00:00:00"/>
    <d v="2014-07-05T00:00:00"/>
    <s v="Segunda Classe"/>
    <x v="0"/>
    <s v="Tangará Da Serra"/>
    <s v="Mato Grosso"/>
    <n v="98153"/>
    <s v="Centro-Oeste"/>
    <s v="Salgados"/>
    <n v="53.36"/>
    <n v="2"/>
    <n v="17.239999999999998"/>
  </r>
  <r>
    <n v="38"/>
    <d v="2014-06-30T00:00:00"/>
    <d v="2014-07-05T00:00:00"/>
    <s v="Segunda Classe"/>
    <x v="0"/>
    <s v="Tangará Da Serra"/>
    <s v="Mato Grosso"/>
    <n v="43121"/>
    <s v="Centro-Oeste"/>
    <s v="Doces"/>
    <n v="33.54"/>
    <n v="1"/>
    <n v="21.88"/>
  </r>
  <r>
    <n v="39"/>
    <d v="2013-07-11T00:00:00"/>
    <d v="2013-07-15T00:00:00"/>
    <s v="Segunda Classe"/>
    <x v="0"/>
    <s v="Tangará Da Serra"/>
    <s v="Mato Grosso do Sul"/>
    <n v="91429"/>
    <s v="Centro-Oeste"/>
    <s v="Salgados"/>
    <n v="61.55"/>
    <n v="3"/>
    <n v="14.06"/>
  </r>
  <r>
    <n v="40"/>
    <d v="2013-07-11T00:00:00"/>
    <d v="2013-07-15T00:00:00"/>
    <s v="Segunda Classe"/>
    <x v="0"/>
    <s v="Tangará Da Serra"/>
    <s v="Mato Grosso do Sul"/>
    <n v="34722"/>
    <s v="Centro-Oeste"/>
    <s v="Doces"/>
    <n v="15.5"/>
    <n v="3"/>
    <n v="-4.82"/>
  </r>
  <r>
    <n v="41"/>
    <d v="2013-07-11T00:00:00"/>
    <d v="2013-07-15T00:00:00"/>
    <s v="Segunda Classe"/>
    <x v="0"/>
    <s v="Tangará Da Serra"/>
    <s v="Mato Grosso do Sul"/>
    <n v="51608"/>
    <s v="Centro-Oeste"/>
    <s v="Doces"/>
    <n v="10.44"/>
    <n v="1"/>
    <n v="7.98"/>
  </r>
  <r>
    <n v="42"/>
    <d v="2013-07-11T00:00:00"/>
    <d v="2013-07-15T00:00:00"/>
    <s v="Segunda Classe"/>
    <x v="0"/>
    <s v="Tangará Da Serra"/>
    <s v="Mato Grosso do Sul"/>
    <n v="81442"/>
    <s v="Centro-Oeste"/>
    <s v="Salgados"/>
    <n v="333.68"/>
    <n v="0"/>
    <n v="54.42"/>
  </r>
  <r>
    <n v="43"/>
    <d v="2013-07-11T00:00:00"/>
    <d v="2013-07-15T00:00:00"/>
    <s v="Segunda Classe"/>
    <x v="0"/>
    <s v="Tangará Da Serra"/>
    <s v="Mato Grosso do Sul"/>
    <n v="33066"/>
    <s v="Centro-Oeste"/>
    <s v="Doces"/>
    <n v="52.89"/>
    <n v="1"/>
    <n v="33.92"/>
  </r>
  <r>
    <n v="44"/>
    <d v="2013-07-11T00:00:00"/>
    <d v="2013-07-15T00:00:00"/>
    <s v="Segunda Classe"/>
    <x v="0"/>
    <s v="Tangará Da Serra"/>
    <s v="Mato Grosso do Sul"/>
    <n v="61985"/>
    <s v="Centro-Oeste"/>
    <s v="Doces"/>
    <n v="65.44"/>
    <n v="2"/>
    <n v="-4.82"/>
  </r>
  <r>
    <n v="45"/>
    <d v="2013-12-30T00:00:00"/>
    <d v="2014-01-05T00:00:00"/>
    <s v="Padrão"/>
    <x v="2"/>
    <s v="Tangará Da Serra"/>
    <s v="Mato Grosso do Sul"/>
    <n v="77366"/>
    <s v="Centro-Oeste"/>
    <s v="Doces"/>
    <n v="27.14"/>
    <n v="4"/>
    <n v="11.24"/>
  </r>
  <r>
    <n v="46"/>
    <d v="2013-12-30T00:00:00"/>
    <d v="2014-01-05T00:00:00"/>
    <s v="Padrão"/>
    <x v="2"/>
    <s v="Tangará Da Serra"/>
    <s v="Mato Grosso do Sul"/>
    <n v="59282"/>
    <s v="Centro-Oeste"/>
    <s v="Bebidas"/>
    <n v="21.45"/>
    <n v="0"/>
    <n v="9.64"/>
  </r>
  <r>
    <n v="47"/>
    <d v="2013-12-30T00:00:00"/>
    <d v="2014-01-05T00:00:00"/>
    <s v="Padrão"/>
    <x v="2"/>
    <s v="Tangará Da Serra"/>
    <s v="Mato Grosso do Sul"/>
    <n v="60963"/>
    <s v="Centro-Oeste"/>
    <s v="Doces"/>
    <n v="838.65"/>
    <n v="2"/>
    <n v="219.5"/>
  </r>
  <r>
    <n v="48"/>
    <d v="2014-01-19T00:00:00"/>
    <d v="2014-01-22T00:00:00"/>
    <s v="Prioritário"/>
    <x v="0"/>
    <s v="Tangará Da Serra"/>
    <s v="Mato Grosso do Sul"/>
    <n v="73834"/>
    <s v="Centro-Oeste"/>
    <s v="Doces"/>
    <n v="12.29"/>
    <n v="4"/>
    <n v="5.29"/>
  </r>
  <r>
    <n v="49"/>
    <d v="2014-04-23T00:00:00"/>
    <d v="2014-04-28T00:00:00"/>
    <s v="Segunda Classe"/>
    <x v="0"/>
    <s v="Tangará Da Serra"/>
    <s v="Mato Grosso do Sul"/>
    <n v="85848"/>
    <s v="Centro-Oeste"/>
    <s v="Bebidas"/>
    <n v="112.44"/>
    <n v="3"/>
    <n v="43.72"/>
  </r>
  <r>
    <n v="50"/>
    <d v="2014-05-02T00:00:00"/>
    <d v="2014-05-05T00:00:00"/>
    <s v="Segunda Classe"/>
    <x v="1"/>
    <s v="Tangará Da Serra"/>
    <s v="Mato Grosso do Sul"/>
    <n v="79813"/>
    <s v="Centro-Oeste"/>
    <s v="Doces"/>
    <n v="26.83"/>
    <n v="2"/>
    <n v="13.59"/>
  </r>
  <r>
    <n v="51"/>
    <d v="2014-05-30T00:00:00"/>
    <d v="2014-06-03T00:00:00"/>
    <s v="Padrão"/>
    <x v="1"/>
    <s v="Tangará Da Serra"/>
    <s v="Mato Grosso do Sul"/>
    <n v="47225"/>
    <s v="Centro-Oeste"/>
    <s v="Doces"/>
    <n v="29.7"/>
    <n v="2"/>
    <n v="12.48"/>
  </r>
  <r>
    <n v="52"/>
    <d v="2014-05-30T00:00:00"/>
    <d v="2014-06-03T00:00:00"/>
    <s v="Padrão"/>
    <x v="1"/>
    <s v="Tangará Da Serra"/>
    <s v="Mato Grosso do Sul"/>
    <n v="44072"/>
    <s v="Centro-Oeste"/>
    <s v="Bebidas"/>
    <n v="48.21"/>
    <n v="2"/>
    <n v="24.19"/>
  </r>
  <r>
    <n v="53"/>
    <d v="2013-06-03T00:00:00"/>
    <d v="2013-06-07T00:00:00"/>
    <s v="Padrão"/>
    <x v="2"/>
    <s v="Belo Horizonte"/>
    <s v="Minas Gerais"/>
    <n v="80275"/>
    <s v="Sudeste"/>
    <s v="Doces"/>
    <n v="11.96"/>
    <n v="2"/>
    <n v="-0.85"/>
  </r>
  <r>
    <n v="54"/>
    <d v="2013-06-03T00:00:00"/>
    <d v="2013-06-07T00:00:00"/>
    <s v="Padrão"/>
    <x v="2"/>
    <s v="Belo Horizonte"/>
    <s v="Minas Gerais"/>
    <n v="44489"/>
    <s v="Sudeste"/>
    <s v="Doces"/>
    <n v="273.08999999999997"/>
    <n v="0"/>
    <n v="-63.77"/>
  </r>
  <r>
    <n v="55"/>
    <d v="2013-06-03T00:00:00"/>
    <d v="2013-06-07T00:00:00"/>
    <s v="Padrão"/>
    <x v="2"/>
    <s v="Belo Horizonte"/>
    <s v="Minas Gerais"/>
    <n v="59208"/>
    <s v="Sudeste"/>
    <s v="Doces"/>
    <n v="3.61"/>
    <n v="1"/>
    <n v="-9.3000000000000007"/>
  </r>
  <r>
    <n v="56"/>
    <d v="2013-07-06T00:00:00"/>
    <d v="2013-07-10T00:00:00"/>
    <s v="Segunda Classe"/>
    <x v="0"/>
    <s v="Belo Horizonte"/>
    <s v="Minas Gerais"/>
    <n v="50515"/>
    <s v="Sudeste"/>
    <s v="Doces"/>
    <n v="8.9700000000000006"/>
    <n v="2"/>
    <n v="-15"/>
  </r>
  <r>
    <n v="57"/>
    <d v="2013-07-17T00:00:00"/>
    <d v="2013-07-24T00:00:00"/>
    <s v="Padrão"/>
    <x v="0"/>
    <s v="Belo Horizonte"/>
    <s v="Minas Gerais"/>
    <n v="22538"/>
    <s v="Sudeste"/>
    <s v="Doces"/>
    <n v="54.99"/>
    <n v="2"/>
    <n v="21.35"/>
  </r>
  <r>
    <n v="58"/>
    <d v="2013-07-21T00:00:00"/>
    <d v="2013-07-25T00:00:00"/>
    <s v="Padrão"/>
    <x v="0"/>
    <s v="Belo Horizonte"/>
    <s v="Minas Gerais"/>
    <n v="66610"/>
    <s v="Sudeste"/>
    <s v="Doces"/>
    <n v="9.24"/>
    <n v="2"/>
    <n v="-17.54"/>
  </r>
  <r>
    <n v="59"/>
    <d v="2013-07-29T00:00:00"/>
    <d v="2013-08-02T00:00:00"/>
    <s v="Padrão"/>
    <x v="2"/>
    <s v="Belo Horizonte"/>
    <s v="Minas Gerais"/>
    <n v="75032"/>
    <s v="Sudeste"/>
    <s v="Salgados"/>
    <n v="634.36"/>
    <n v="2"/>
    <n v="-173.63"/>
  </r>
  <r>
    <n v="60"/>
    <d v="2013-07-29T00:00:00"/>
    <d v="2013-08-02T00:00:00"/>
    <s v="Padrão"/>
    <x v="2"/>
    <s v="Belo Horizonte"/>
    <s v="Minas Gerais"/>
    <n v="59708"/>
    <s v="Sudeste"/>
    <s v="Doces"/>
    <n v="18.46"/>
    <n v="3"/>
    <n v="1.96"/>
  </r>
  <r>
    <n v="61"/>
    <d v="2013-08-11T00:00:00"/>
    <d v="2013-08-14T00:00:00"/>
    <s v="Prioritário"/>
    <x v="2"/>
    <s v="Belo Horizonte"/>
    <s v="Minas Gerais"/>
    <n v="85296"/>
    <s v="Sudeste"/>
    <s v="Bebidas"/>
    <n v="575.01"/>
    <n v="1"/>
    <n v="156.62"/>
  </r>
  <r>
    <n v="62"/>
    <d v="2013-08-11T00:00:00"/>
    <d v="2013-08-14T00:00:00"/>
    <s v="Prioritário"/>
    <x v="2"/>
    <s v="Belo Horizonte"/>
    <s v="Minas Gerais"/>
    <n v="86342"/>
    <s v="Sudeste"/>
    <s v="Doces"/>
    <n v="8.92"/>
    <n v="2"/>
    <n v="-3.5"/>
  </r>
  <r>
    <n v="63"/>
    <d v="2013-08-28T00:00:00"/>
    <d v="2013-09-01T00:00:00"/>
    <s v="Padrão"/>
    <x v="0"/>
    <s v="São João del Rei"/>
    <s v="Minas Gerais"/>
    <n v="24809"/>
    <s v="Sudeste"/>
    <s v="Doces"/>
    <n v="8.7799999999999994"/>
    <n v="3"/>
    <n v="-5.9"/>
  </r>
  <r>
    <n v="64"/>
    <d v="2013-08-28T00:00:00"/>
    <d v="2013-09-01T00:00:00"/>
    <s v="Padrão"/>
    <x v="0"/>
    <s v="São João del Rei"/>
    <s v="Minas Gerais"/>
    <n v="84480"/>
    <s v="Sudeste"/>
    <s v="Bebidas"/>
    <n v="80.62"/>
    <n v="1"/>
    <n v="18.27"/>
  </r>
  <r>
    <n v="65"/>
    <d v="2013-09-02T00:00:00"/>
    <d v="2013-09-04T00:00:00"/>
    <s v="Prioritário"/>
    <x v="1"/>
    <s v="São João del Rei"/>
    <s v="Minas Gerais"/>
    <n v="55544"/>
    <s v="Sudeste"/>
    <s v="Doces"/>
    <n v="50.2"/>
    <n v="1"/>
    <n v="-0.1"/>
  </r>
  <r>
    <n v="66"/>
    <d v="2013-09-02T00:00:00"/>
    <d v="2013-09-04T00:00:00"/>
    <s v="Prioritário"/>
    <x v="1"/>
    <s v="São João del Rei"/>
    <s v="Minas Gerais"/>
    <n v="51207"/>
    <s v="Sudeste"/>
    <s v="Doces"/>
    <n v="52.2"/>
    <n v="1"/>
    <n v="4.28"/>
  </r>
  <r>
    <n v="67"/>
    <d v="2013-10-02T00:00:00"/>
    <d v="2013-10-07T00:00:00"/>
    <s v="Padrão"/>
    <x v="1"/>
    <s v="São João del Rei"/>
    <s v="Minas Gerais"/>
    <n v="25416"/>
    <s v="Sudeste"/>
    <s v="Doces"/>
    <n v="46.09"/>
    <n v="1"/>
    <n v="0.91"/>
  </r>
  <r>
    <n v="68"/>
    <d v="2013-10-08T00:00:00"/>
    <d v="2013-10-12T00:00:00"/>
    <s v="Padrão"/>
    <x v="2"/>
    <s v="São João del Rei"/>
    <s v="Minas Gerais"/>
    <n v="30899"/>
    <s v="Sudeste"/>
    <s v="Doces"/>
    <n v="17.7"/>
    <n v="2"/>
    <n v="8.7200000000000006"/>
  </r>
  <r>
    <n v="69"/>
    <d v="2013-10-08T00:00:00"/>
    <d v="2013-10-12T00:00:00"/>
    <s v="Padrão"/>
    <x v="2"/>
    <s v="São João del Rei"/>
    <s v="Minas Gerais"/>
    <n v="30033"/>
    <s v="Sudeste"/>
    <s v="Doces"/>
    <n v="105.36"/>
    <n v="3"/>
    <n v="-166.42"/>
  </r>
  <r>
    <n v="70"/>
    <d v="2013-10-22T00:00:00"/>
    <d v="2013-10-26T00:00:00"/>
    <s v="Padrão"/>
    <x v="0"/>
    <s v="São João del Rei"/>
    <s v="Minas Gerais"/>
    <n v="91130"/>
    <s v="Sudeste"/>
    <s v="Doces"/>
    <n v="76.38"/>
    <n v="2"/>
    <n v="-168.89"/>
  </r>
  <r>
    <n v="71"/>
    <d v="2013-10-22T00:00:00"/>
    <d v="2013-10-26T00:00:00"/>
    <s v="Padrão"/>
    <x v="0"/>
    <s v="São João del Rei"/>
    <s v="Minas Gerais"/>
    <n v="91597"/>
    <s v="Sudeste"/>
    <s v="Salgados"/>
    <n v="30.23"/>
    <n v="2"/>
    <n v="-29.15"/>
  </r>
  <r>
    <n v="72"/>
    <d v="2013-10-23T00:00:00"/>
    <d v="2013-10-28T00:00:00"/>
    <s v="Padrão"/>
    <x v="0"/>
    <s v="São João del Rei"/>
    <s v="Minas Gerais"/>
    <n v="36175"/>
    <s v="Sudeste"/>
    <s v="Doces"/>
    <n v="103.08"/>
    <n v="1"/>
    <n v="5.38"/>
  </r>
  <r>
    <n v="73"/>
    <d v="2013-10-23T00:00:00"/>
    <d v="2013-10-28T00:00:00"/>
    <s v="Padrão"/>
    <x v="0"/>
    <s v="São João del Rei"/>
    <s v="Minas Gerais"/>
    <n v="87784"/>
    <s v="Sudeste"/>
    <s v="Salgados"/>
    <n v="360.29"/>
    <n v="2"/>
    <n v="-8.39"/>
  </r>
  <r>
    <n v="74"/>
    <d v="2013-10-23T00:00:00"/>
    <d v="2013-10-28T00:00:00"/>
    <s v="Padrão"/>
    <x v="0"/>
    <s v="São João del Rei"/>
    <s v="Minas Gerais"/>
    <n v="72093"/>
    <s v="Sudeste"/>
    <s v="Doces"/>
    <n v="13.57"/>
    <n v="2"/>
    <n v="8.18"/>
  </r>
  <r>
    <n v="75"/>
    <d v="2013-10-24T00:00:00"/>
    <d v="2013-10-27T00:00:00"/>
    <s v="Prioritário"/>
    <x v="0"/>
    <s v="São João del Rei"/>
    <s v="Minas Gerais"/>
    <n v="91248"/>
    <s v="Sudeste"/>
    <s v="Doces"/>
    <n v="17.829999999999998"/>
    <n v="3"/>
    <n v="-28.84"/>
  </r>
  <r>
    <n v="76"/>
    <d v="2013-10-27T00:00:00"/>
    <d v="2013-11-02T00:00:00"/>
    <s v="Padrão"/>
    <x v="0"/>
    <s v="Itajubá"/>
    <s v="Minas Gerais"/>
    <n v="74084"/>
    <s v="Sudeste"/>
    <s v="Salgados"/>
    <n v="356.08"/>
    <n v="3"/>
    <n v="-180.54"/>
  </r>
  <r>
    <n v="77"/>
    <d v="2013-10-27T00:00:00"/>
    <d v="2013-10-31T00:00:00"/>
    <s v="Padrão"/>
    <x v="1"/>
    <s v="Itajubá"/>
    <s v="Minas Gerais"/>
    <n v="90067"/>
    <s v="Sudeste"/>
    <s v="Bebidas"/>
    <n v="720.74"/>
    <n v="0"/>
    <n v="137.91"/>
  </r>
  <r>
    <n v="78"/>
    <d v="2013-10-31T00:00:00"/>
    <d v="2013-11-03T00:00:00"/>
    <s v="Prioritário"/>
    <x v="0"/>
    <s v="Itajubá"/>
    <s v="Minas Gerais"/>
    <n v="27471"/>
    <s v="Sudeste"/>
    <s v="Doces"/>
    <n v="16.05"/>
    <n v="0"/>
    <n v="-1.31"/>
  </r>
  <r>
    <n v="79"/>
    <d v="2013-10-31T00:00:00"/>
    <d v="2013-11-03T00:00:00"/>
    <s v="Prioritário"/>
    <x v="0"/>
    <s v="Itajubá"/>
    <s v="Minas Gerais"/>
    <n v="37658"/>
    <s v="Sudeste"/>
    <s v="Salgados"/>
    <n v="62.51"/>
    <n v="3"/>
    <n v="-38.159999999999997"/>
  </r>
  <r>
    <n v="80"/>
    <d v="2013-10-31T00:00:00"/>
    <d v="2013-11-03T00:00:00"/>
    <s v="Prioritário"/>
    <x v="0"/>
    <s v="Itajubá"/>
    <s v="Minas Gerais"/>
    <n v="79478"/>
    <s v="Sudeste"/>
    <s v="Doces"/>
    <n v="133.16"/>
    <n v="2"/>
    <n v="5.23"/>
  </r>
  <r>
    <n v="81"/>
    <d v="2013-11-03T00:00:00"/>
    <d v="2013-11-09T00:00:00"/>
    <s v="Padrão"/>
    <x v="0"/>
    <s v="Itajubá"/>
    <s v="Minas Gerais"/>
    <n v="83131"/>
    <s v="Sudeste"/>
    <s v="Doces"/>
    <n v="25.48"/>
    <n v="1"/>
    <n v="-30.47"/>
  </r>
  <r>
    <n v="82"/>
    <d v="2013-11-03T00:00:00"/>
    <d v="2013-11-09T00:00:00"/>
    <s v="Padrão"/>
    <x v="0"/>
    <s v="Itajubá"/>
    <s v="Minas Gerais"/>
    <n v="41111"/>
    <s v="Sudeste"/>
    <s v="Doces"/>
    <n v="14.11"/>
    <n v="1"/>
    <n v="6.93"/>
  </r>
  <r>
    <n v="83"/>
    <d v="2013-11-04T00:00:00"/>
    <d v="2013-11-07T00:00:00"/>
    <s v="Segunda Classe"/>
    <x v="1"/>
    <s v="Itajubá"/>
    <s v="Minas Gerais"/>
    <n v="46557"/>
    <s v="Sudeste"/>
    <s v="Doces"/>
    <n v="12.96"/>
    <n v="2"/>
    <n v="-25.05"/>
  </r>
  <r>
    <n v="84"/>
    <d v="2013-11-04T00:00:00"/>
    <d v="2013-11-08T00:00:00"/>
    <s v="Segunda Classe"/>
    <x v="0"/>
    <s v="Itajubá"/>
    <s v="Minas Gerais"/>
    <n v="88441"/>
    <s v="Sudeste"/>
    <s v="Salgados"/>
    <n v="269.7"/>
    <n v="2"/>
    <n v="-204.64"/>
  </r>
  <r>
    <n v="85"/>
    <d v="2013-11-14T00:00:00"/>
    <d v="2013-11-17T00:00:00"/>
    <s v="Segunda Classe"/>
    <x v="0"/>
    <s v="Itajubá"/>
    <s v="Minas Gerais"/>
    <n v="23985"/>
    <s v="Sudeste"/>
    <s v="Doces"/>
    <n v="62.53"/>
    <n v="3"/>
    <n v="33.18"/>
  </r>
  <r>
    <n v="86"/>
    <d v="2013-11-27T00:00:00"/>
    <d v="2013-11-29T00:00:00"/>
    <s v="Prioritário"/>
    <x v="0"/>
    <s v="Itajubá"/>
    <s v="Minas Gerais"/>
    <n v="91193"/>
    <s v="Sudeste"/>
    <s v="Doces"/>
    <n v="5.39"/>
    <n v="1"/>
    <n v="11.2"/>
  </r>
  <r>
    <n v="87"/>
    <d v="2013-12-09T00:00:00"/>
    <d v="2013-12-12T00:00:00"/>
    <s v="Segunda Classe"/>
    <x v="0"/>
    <s v="Itajubá"/>
    <s v="Minas Gerais"/>
    <n v="50721"/>
    <s v="Sudeste"/>
    <s v="Doces"/>
    <n v="36.39"/>
    <n v="1"/>
    <n v="13"/>
  </r>
  <r>
    <n v="88"/>
    <d v="2013-12-09T00:00:00"/>
    <d v="2013-12-12T00:00:00"/>
    <s v="Segunda Classe"/>
    <x v="0"/>
    <s v="Paraisópolis"/>
    <s v="Minas Gerais"/>
    <n v="25639"/>
    <s v="Sudeste"/>
    <s v="Bebidas"/>
    <n v="24.2"/>
    <n v="2"/>
    <n v="5.89"/>
  </r>
  <r>
    <n v="89"/>
    <d v="2013-12-11T00:00:00"/>
    <d v="2013-12-17T00:00:00"/>
    <s v="Padrão"/>
    <x v="2"/>
    <s v="Paraisópolis"/>
    <s v="Minas Gerais"/>
    <n v="24590"/>
    <s v="Sudeste"/>
    <s v="Doces"/>
    <n v="30.9"/>
    <n v="5"/>
    <n v="-47.88"/>
  </r>
  <r>
    <n v="90"/>
    <d v="2013-12-11T00:00:00"/>
    <d v="2013-12-17T00:00:00"/>
    <s v="Padrão"/>
    <x v="2"/>
    <s v="Paraisópolis"/>
    <s v="Minas Gerais"/>
    <n v="48974"/>
    <s v="Sudeste"/>
    <s v="Bebidas"/>
    <n v="38.299999999999997"/>
    <n v="1"/>
    <n v="9.24"/>
  </r>
  <r>
    <n v="91"/>
    <d v="2013-12-23T00:00:00"/>
    <d v="2013-12-27T00:00:00"/>
    <s v="Segunda Classe"/>
    <x v="0"/>
    <s v="Paraisópolis"/>
    <s v="Minas Gerais"/>
    <n v="40028"/>
    <s v="Sudeste"/>
    <s v="Doces"/>
    <n v="123.78"/>
    <n v="1"/>
    <n v="-11.03"/>
  </r>
  <r>
    <n v="92"/>
    <d v="2014-01-17T00:00:00"/>
    <d v="2014-01-22T00:00:00"/>
    <s v="Segunda Classe"/>
    <x v="0"/>
    <s v="Paraisópolis"/>
    <s v="Minas Gerais"/>
    <n v="75463"/>
    <s v="Sudeste"/>
    <s v="Salgados"/>
    <n v="422.18"/>
    <n v="3"/>
    <n v="-7.3"/>
  </r>
  <r>
    <n v="93"/>
    <d v="2014-01-30T00:00:00"/>
    <d v="2014-02-04T00:00:00"/>
    <s v="Segunda Classe"/>
    <x v="0"/>
    <s v="Paraisópolis"/>
    <s v="Minas Gerais"/>
    <n v="14688"/>
    <s v="Sudeste"/>
    <s v="Bebidas"/>
    <n v="240"/>
    <n v="2"/>
    <n v="63.01"/>
  </r>
  <r>
    <n v="94"/>
    <d v="2014-01-30T00:00:00"/>
    <d v="2014-02-05T00:00:00"/>
    <s v="Padrão"/>
    <x v="0"/>
    <s v="Paraisópolis"/>
    <s v="Minas Gerais"/>
    <n v="71455"/>
    <s v="Sudeste"/>
    <s v="Bebidas"/>
    <n v="476.58"/>
    <n v="2"/>
    <n v="104.01"/>
  </r>
  <r>
    <n v="95"/>
    <d v="2014-02-04T00:00:00"/>
    <d v="2014-02-11T00:00:00"/>
    <s v="Padrão"/>
    <x v="0"/>
    <s v="Paraisópolis"/>
    <s v="Minas Gerais"/>
    <n v="19725"/>
    <s v="Sudeste"/>
    <s v="Doces"/>
    <n v="13.24"/>
    <n v="3"/>
    <n v="6.89"/>
  </r>
  <r>
    <n v="96"/>
    <d v="2014-02-04T00:00:00"/>
    <d v="2014-02-11T00:00:00"/>
    <s v="Padrão"/>
    <x v="0"/>
    <s v="Paraisópolis"/>
    <s v="Minas Gerais"/>
    <n v="98480"/>
    <s v="Sudeste"/>
    <s v="Doces"/>
    <n v="4.07"/>
    <n v="4"/>
    <n v="-3.25"/>
  </r>
  <r>
    <n v="97"/>
    <d v="2014-02-04T00:00:00"/>
    <d v="2014-02-11T00:00:00"/>
    <s v="Padrão"/>
    <x v="0"/>
    <s v="Paraisópolis"/>
    <s v="Minas Gerais"/>
    <n v="18706"/>
    <s v="Sudeste"/>
    <s v="Doces"/>
    <n v="305.89999999999998"/>
    <n v="5"/>
    <n v="-533.69000000000005"/>
  </r>
  <r>
    <n v="98"/>
    <d v="2014-02-06T00:00:00"/>
    <d v="2014-02-11T00:00:00"/>
    <s v="Segunda Classe"/>
    <x v="0"/>
    <s v="Paraisópolis"/>
    <s v="Minas Gerais"/>
    <n v="52023"/>
    <s v="Sudeste"/>
    <s v="Doces"/>
    <n v="11.82"/>
    <n v="1"/>
    <n v="6.92"/>
  </r>
  <r>
    <n v="99"/>
    <d v="2014-02-11T00:00:00"/>
    <d v="2014-02-16T00:00:00"/>
    <s v="Padrão"/>
    <x v="1"/>
    <s v="Paraisópolis"/>
    <s v="Minas Gerais"/>
    <n v="94717"/>
    <s v="Sudeste"/>
    <s v="Doces"/>
    <n v="53.3"/>
    <n v="2"/>
    <n v="-129.41999999999999"/>
  </r>
  <r>
    <n v="100"/>
    <d v="2014-02-11T00:00:00"/>
    <d v="2014-02-16T00:00:00"/>
    <s v="Padrão"/>
    <x v="1"/>
    <s v="Paraisópolis"/>
    <s v="Minas Gerais"/>
    <n v="19786"/>
    <s v="Sudeste"/>
    <s v="Doces"/>
    <n v="20.87"/>
    <n v="1"/>
    <n v="11.65"/>
  </r>
  <r>
    <n v="101"/>
    <d v="2014-02-17T00:00:00"/>
    <d v="2014-02-22T00:00:00"/>
    <s v="Padrão"/>
    <x v="0"/>
    <s v="Paraisópolis"/>
    <s v="Minas Gerais"/>
    <n v="36911"/>
    <s v="Sudeste"/>
    <s v="Salgados"/>
    <n v="618.66"/>
    <n v="2"/>
    <n v="-404.03"/>
  </r>
  <r>
    <n v="102"/>
    <d v="2014-02-17T00:00:00"/>
    <d v="2014-02-20T00:00:00"/>
    <s v="Prioritário"/>
    <x v="0"/>
    <s v="Pouso Alegre"/>
    <s v="Minas Gerais"/>
    <n v="78155"/>
    <s v="Sudeste"/>
    <s v="Salgados"/>
    <n v="494.38"/>
    <n v="4"/>
    <n v="-70.63"/>
  </r>
  <r>
    <n v="103"/>
    <d v="2014-02-17T00:00:00"/>
    <d v="2014-02-20T00:00:00"/>
    <s v="Prioritário"/>
    <x v="0"/>
    <s v="Pouso Alegre"/>
    <s v="Minas Gerais"/>
    <n v="52707"/>
    <s v="Sudeste"/>
    <s v="Bebidas"/>
    <n v="11.64"/>
    <n v="4"/>
    <n v="6.93"/>
  </r>
  <r>
    <n v="104"/>
    <d v="2014-02-19T00:00:00"/>
    <d v="2014-02-24T00:00:00"/>
    <s v="Padrão"/>
    <x v="1"/>
    <s v="Pouso Alegre"/>
    <s v="Minas Gerais"/>
    <n v="10834"/>
    <s v="Sudeste"/>
    <s v="Doces"/>
    <n v="332.01"/>
    <n v="2"/>
    <n v="-78.17"/>
  </r>
  <r>
    <n v="105"/>
    <d v="2014-02-23T00:00:00"/>
    <d v="2014-02-28T00:00:00"/>
    <s v="Padrão"/>
    <x v="0"/>
    <s v="Pouso Alegre"/>
    <s v="Minas Gerais"/>
    <n v="96236"/>
    <s v="Sudeste"/>
    <s v="Bebidas"/>
    <n v="154.1"/>
    <n v="2"/>
    <n v="47.26"/>
  </r>
  <r>
    <n v="106"/>
    <d v="2014-03-02T00:00:00"/>
    <d v="2014-03-07T00:00:00"/>
    <s v="Segunda Classe"/>
    <x v="0"/>
    <s v="Pouso Alegre"/>
    <s v="Minas Gerais"/>
    <n v="20228"/>
    <s v="Sudeste"/>
    <s v="Salgados"/>
    <n v="258.56"/>
    <n v="2"/>
    <n v="-68.260000000000005"/>
  </r>
  <r>
    <n v="107"/>
    <d v="2014-03-11T00:00:00"/>
    <d v="2014-03-16T00:00:00"/>
    <s v="Padrão"/>
    <x v="1"/>
    <s v="Pouso Alegre"/>
    <s v="Minas Gerais"/>
    <n v="24018"/>
    <s v="Sudeste"/>
    <s v="Doces"/>
    <n v="22.7"/>
    <n v="2"/>
    <n v="-5.95"/>
  </r>
  <r>
    <n v="108"/>
    <d v="2014-03-13T00:00:00"/>
    <d v="2014-03-19T00:00:00"/>
    <s v="Padrão"/>
    <x v="0"/>
    <s v="Pouso Alegre"/>
    <s v="Minas Gerais"/>
    <n v="51248"/>
    <s v="Sudeste"/>
    <s v="Doces"/>
    <n v="322.83999999999997"/>
    <n v="3"/>
    <n v="108.02"/>
  </r>
  <r>
    <n v="109"/>
    <d v="2014-03-13T00:00:00"/>
    <d v="2014-03-19T00:00:00"/>
    <s v="Padrão"/>
    <x v="0"/>
    <s v="Pouso Alegre"/>
    <s v="Minas Gerais"/>
    <n v="91022"/>
    <s v="Sudeste"/>
    <s v="Doces"/>
    <n v="3.44"/>
    <n v="3"/>
    <n v="-8.23"/>
  </r>
  <r>
    <n v="110"/>
    <d v="2014-03-13T00:00:00"/>
    <d v="2014-03-19T00:00:00"/>
    <s v="Padrão"/>
    <x v="0"/>
    <s v="Pouso Alegre"/>
    <s v="Minas Gerais"/>
    <n v="20530"/>
    <s v="Sudeste"/>
    <s v="Doces"/>
    <n v="19.66"/>
    <n v="2"/>
    <n v="9.3699999999999992"/>
  </r>
  <r>
    <n v="111"/>
    <d v="2014-03-19T00:00:00"/>
    <d v="2014-03-21T00:00:00"/>
    <s v="Segunda Classe"/>
    <x v="2"/>
    <s v="Pouso Alegre"/>
    <s v="Minas Gerais"/>
    <n v="60864"/>
    <s v="Sudeste"/>
    <s v="Bebidas"/>
    <n v="320.58"/>
    <n v="2"/>
    <n v="70.37"/>
  </r>
  <r>
    <n v="112"/>
    <d v="2014-03-19T00:00:00"/>
    <d v="2014-03-21T00:00:00"/>
    <s v="Segunda Classe"/>
    <x v="2"/>
    <s v="Pouso Alegre"/>
    <s v="Minas Gerais"/>
    <n v="32250"/>
    <s v="Sudeste"/>
    <s v="Doces"/>
    <n v="505.92"/>
    <n v="2"/>
    <n v="36"/>
  </r>
  <r>
    <n v="113"/>
    <d v="2014-03-19T00:00:00"/>
    <d v="2014-03-21T00:00:00"/>
    <s v="Segunda Classe"/>
    <x v="2"/>
    <s v="Pouso Alegre"/>
    <s v="Minas Gerais"/>
    <n v="69044"/>
    <s v="Sudeste"/>
    <s v="Doces"/>
    <n v="3.96"/>
    <n v="3"/>
    <n v="-4.1399999999999997"/>
  </r>
  <r>
    <n v="114"/>
    <d v="2014-03-19T00:00:00"/>
    <d v="2014-03-21T00:00:00"/>
    <s v="Segunda Classe"/>
    <x v="2"/>
    <s v="Pouso Alegre"/>
    <s v="Minas Gerais"/>
    <n v="96458"/>
    <s v="Sudeste"/>
    <s v="Doces"/>
    <n v="9.32"/>
    <n v="2"/>
    <n v="-26.97"/>
  </r>
  <r>
    <n v="115"/>
    <d v="2014-03-19T00:00:00"/>
    <d v="2014-03-21T00:00:00"/>
    <s v="Segunda Classe"/>
    <x v="2"/>
    <s v="Pouso Alegre"/>
    <s v="Minas Gerais"/>
    <n v="33912"/>
    <s v="Sudeste"/>
    <s v="Doces"/>
    <n v="24.53"/>
    <n v="2"/>
    <n v="6.7"/>
  </r>
  <r>
    <n v="116"/>
    <d v="2014-03-28T00:00:00"/>
    <d v="2014-03-30T00:00:00"/>
    <s v="Prioritário"/>
    <x v="0"/>
    <s v="Pouso Alegre"/>
    <s v="Minas Gerais"/>
    <n v="78212"/>
    <s v="Sudeste"/>
    <s v="Bebidas"/>
    <n v="2736.46"/>
    <n v="2"/>
    <n v="344.25"/>
  </r>
  <r>
    <n v="117"/>
    <d v="2014-03-31T00:00:00"/>
    <d v="2014-04-07T00:00:00"/>
    <s v="Padrão"/>
    <x v="1"/>
    <s v="Pouso Alegre"/>
    <s v="Minas Gerais"/>
    <n v="43061"/>
    <s v="Sudeste"/>
    <s v="Doces"/>
    <n v="16.45"/>
    <n v="1"/>
    <n v="-1.59"/>
  </r>
  <r>
    <n v="118"/>
    <d v="2014-04-10T00:00:00"/>
    <d v="2014-04-14T00:00:00"/>
    <s v="Padrão"/>
    <x v="0"/>
    <s v="Pouso Alegre"/>
    <s v="Minas Gerais"/>
    <n v="87073"/>
    <s v="Sudeste"/>
    <s v="Salgados"/>
    <n v="11.59"/>
    <n v="0"/>
    <n v="-6.56"/>
  </r>
  <r>
    <n v="119"/>
    <d v="2014-04-10T00:00:00"/>
    <d v="2014-04-14T00:00:00"/>
    <s v="Padrão"/>
    <x v="0"/>
    <s v="Pouso Alegre"/>
    <s v="Minas Gerais"/>
    <n v="28938"/>
    <s v="Sudeste"/>
    <s v="Salgados"/>
    <n v="798.79"/>
    <n v="1"/>
    <n v="-57.65"/>
  </r>
  <r>
    <n v="120"/>
    <d v="2014-04-15T00:00:00"/>
    <d v="2014-04-19T00:00:00"/>
    <s v="Padrão"/>
    <x v="0"/>
    <s v="Pouso Alegre"/>
    <s v="Minas Gerais"/>
    <n v="87930"/>
    <s v="Sudeste"/>
    <s v="Salgados"/>
    <n v="37.75"/>
    <n v="2"/>
    <n v="-5.72"/>
  </r>
  <r>
    <n v="121"/>
    <d v="2014-04-17T00:00:00"/>
    <d v="2014-04-24T00:00:00"/>
    <s v="Padrão"/>
    <x v="1"/>
    <s v="Pouso Alegre"/>
    <s v="Minas Gerais"/>
    <n v="73285"/>
    <s v="Sudeste"/>
    <s v="Doces"/>
    <n v="15.39"/>
    <n v="2"/>
    <n v="-14.61"/>
  </r>
  <r>
    <n v="122"/>
    <d v="2014-04-17T00:00:00"/>
    <d v="2014-04-20T00:00:00"/>
    <s v="Prioritário"/>
    <x v="0"/>
    <s v="Pouso Alegre"/>
    <s v="Minas Gerais"/>
    <n v="46977"/>
    <s v="Sudeste"/>
    <s v="Salgados"/>
    <n v="292.41000000000003"/>
    <n v="0"/>
    <n v="-174.39"/>
  </r>
  <r>
    <n v="123"/>
    <d v="2014-04-17T00:00:00"/>
    <d v="2014-04-20T00:00:00"/>
    <s v="Prioritário"/>
    <x v="0"/>
    <s v="Pouso Alegre"/>
    <s v="Minas Gerais"/>
    <n v="31418"/>
    <s v="Sudeste"/>
    <s v="Salgados"/>
    <n v="9.14"/>
    <n v="2"/>
    <n v="-17.3"/>
  </r>
  <r>
    <n v="124"/>
    <d v="2014-04-17T00:00:00"/>
    <d v="2014-04-20T00:00:00"/>
    <s v="Prioritário"/>
    <x v="0"/>
    <s v="Pouso Alegre"/>
    <s v="Minas Gerais"/>
    <n v="62142"/>
    <s v="Sudeste"/>
    <s v="Salgados"/>
    <n v="424.66"/>
    <n v="3"/>
    <n v="-23.28"/>
  </r>
  <r>
    <n v="125"/>
    <d v="2014-04-17T00:00:00"/>
    <d v="2014-04-20T00:00:00"/>
    <s v="Prioritário"/>
    <x v="0"/>
    <s v="Pouso Alegre"/>
    <s v="Minas Gerais"/>
    <n v="61021"/>
    <s v="Sudeste"/>
    <s v="Doces"/>
    <n v="3.76"/>
    <n v="3"/>
    <n v="0.8"/>
  </r>
  <r>
    <n v="126"/>
    <d v="2014-04-17T00:00:00"/>
    <d v="2014-04-20T00:00:00"/>
    <s v="Prioritário"/>
    <x v="0"/>
    <s v="Pouso Alegre"/>
    <s v="Minas Gerais"/>
    <n v="66641"/>
    <s v="Sudeste"/>
    <s v="Doces"/>
    <n v="382.71"/>
    <n v="3"/>
    <n v="-63.53"/>
  </r>
  <r>
    <n v="127"/>
    <d v="2014-04-21T00:00:00"/>
    <d v="2014-04-27T00:00:00"/>
    <s v="Padrão"/>
    <x v="2"/>
    <s v="Pouso Alegre"/>
    <s v="Minas Gerais"/>
    <n v="71799"/>
    <s v="Sudeste"/>
    <s v="Doces"/>
    <n v="10.119999999999999"/>
    <n v="3"/>
    <n v="-26.77"/>
  </r>
  <r>
    <n v="128"/>
    <d v="2014-04-23T00:00:00"/>
    <d v="2014-04-27T00:00:00"/>
    <s v="Padrão"/>
    <x v="0"/>
    <s v="Pouso Alegre"/>
    <s v="Minas Gerais"/>
    <n v="38919"/>
    <s v="Sudeste"/>
    <s v="Doces"/>
    <n v="646.55999999999995"/>
    <n v="3"/>
    <n v="3.43"/>
  </r>
  <r>
    <n v="129"/>
    <d v="2014-04-28T00:00:00"/>
    <d v="2014-05-03T00:00:00"/>
    <s v="Padrão"/>
    <x v="1"/>
    <s v="Caxambu"/>
    <s v="Minas Gerais"/>
    <n v="88811"/>
    <s v="Sudeste"/>
    <s v="Doces"/>
    <n v="13.19"/>
    <n v="3"/>
    <n v="2.19"/>
  </r>
  <r>
    <n v="130"/>
    <d v="2014-05-01T00:00:00"/>
    <d v="2014-05-03T00:00:00"/>
    <s v="Prioritário"/>
    <x v="0"/>
    <s v="Caxambu"/>
    <s v="Minas Gerais"/>
    <n v="73205"/>
    <s v="Sudeste"/>
    <s v="Doces"/>
    <n v="2.66"/>
    <n v="2"/>
    <n v="-8.08"/>
  </r>
  <r>
    <n v="131"/>
    <d v="2014-05-04T00:00:00"/>
    <d v="2014-05-08T00:00:00"/>
    <s v="Segunda Classe"/>
    <x v="1"/>
    <s v="Caxambu"/>
    <s v="Minas Gerais"/>
    <n v="69346"/>
    <s v="Sudeste"/>
    <s v="Doces"/>
    <n v="25.73"/>
    <n v="2"/>
    <n v="1.48"/>
  </r>
  <r>
    <n v="132"/>
    <d v="2014-05-04T00:00:00"/>
    <d v="2014-05-08T00:00:00"/>
    <s v="Segunda Classe"/>
    <x v="1"/>
    <s v="Caxambu"/>
    <s v="Minas Gerais"/>
    <n v="33415"/>
    <s v="Sudeste"/>
    <s v="Bebidas"/>
    <n v="408.92"/>
    <n v="4"/>
    <n v="81.22"/>
  </r>
  <r>
    <n v="133"/>
    <d v="2014-05-05T00:00:00"/>
    <d v="2014-05-09T00:00:00"/>
    <s v="Padrão"/>
    <x v="0"/>
    <s v="Caxambu"/>
    <s v="Minas Gerais"/>
    <n v="27402"/>
    <s v="Sudeste"/>
    <s v="Doces"/>
    <n v="14.7"/>
    <n v="1"/>
    <n v="-34.950000000000003"/>
  </r>
  <r>
    <n v="134"/>
    <d v="2014-05-05T00:00:00"/>
    <d v="2014-05-09T00:00:00"/>
    <s v="Padrão"/>
    <x v="0"/>
    <s v="Caxambu"/>
    <s v="Minas Gerais"/>
    <n v="30844"/>
    <s v="Sudeste"/>
    <s v="Salgados"/>
    <n v="214.96"/>
    <n v="2"/>
    <n v="-122.04"/>
  </r>
  <r>
    <n v="135"/>
    <d v="2014-05-05T00:00:00"/>
    <d v="2014-05-09T00:00:00"/>
    <s v="Padrão"/>
    <x v="0"/>
    <s v="Caxambu"/>
    <s v="Minas Gerais"/>
    <n v="97304"/>
    <s v="Sudeste"/>
    <s v="Bebidas"/>
    <n v="36"/>
    <n v="2"/>
    <n v="-5.86"/>
  </r>
  <r>
    <n v="136"/>
    <d v="2014-05-05T00:00:00"/>
    <d v="2014-05-09T00:00:00"/>
    <s v="Padrão"/>
    <x v="0"/>
    <s v="Caxambu"/>
    <s v="Minas Gerais"/>
    <n v="63575"/>
    <s v="Sudeste"/>
    <s v="Salgados"/>
    <n v="11.24"/>
    <n v="2"/>
    <n v="-4.04"/>
  </r>
  <r>
    <n v="137"/>
    <d v="2014-05-05T00:00:00"/>
    <d v="2014-05-09T00:00:00"/>
    <s v="Padrão"/>
    <x v="0"/>
    <s v="Caxambu"/>
    <s v="Minas Gerais"/>
    <n v="54838"/>
    <s v="Sudeste"/>
    <s v="Doces"/>
    <n v="5.39"/>
    <n v="2"/>
    <n v="-11.27"/>
  </r>
  <r>
    <n v="138"/>
    <d v="2014-05-05T00:00:00"/>
    <d v="2014-05-09T00:00:00"/>
    <s v="Padrão"/>
    <x v="0"/>
    <s v="Caxambu"/>
    <s v="Minas Gerais"/>
    <n v="14729"/>
    <s v="Sudeste"/>
    <s v="Doces"/>
    <n v="35.299999999999997"/>
    <n v="2"/>
    <n v="-12.16"/>
  </r>
  <r>
    <n v="139"/>
    <d v="2014-05-08T00:00:00"/>
    <d v="2014-05-14T00:00:00"/>
    <s v="Padrão"/>
    <x v="1"/>
    <s v="Caxambu"/>
    <s v="Minas Gerais"/>
    <n v="37246"/>
    <s v="Sudeste"/>
    <s v="Doces"/>
    <n v="8.67"/>
    <n v="2"/>
    <n v="6.3"/>
  </r>
  <r>
    <n v="140"/>
    <d v="2014-05-08T00:00:00"/>
    <d v="2014-05-14T00:00:00"/>
    <s v="Padrão"/>
    <x v="1"/>
    <s v="Caxambu"/>
    <s v="Minas Gerais"/>
    <n v="28396"/>
    <s v="Sudeste"/>
    <s v="Doces"/>
    <n v="21.23"/>
    <n v="2"/>
    <n v="-53.34"/>
  </r>
  <r>
    <n v="141"/>
    <d v="2014-05-12T00:00:00"/>
    <d v="2014-05-16T00:00:00"/>
    <s v="Padrão"/>
    <x v="1"/>
    <s v="Caxambu"/>
    <s v="Minas Gerais"/>
    <n v="87990"/>
    <s v="Sudeste"/>
    <s v="Salgados"/>
    <n v="94.48"/>
    <n v="2"/>
    <n v="-44.31"/>
  </r>
  <r>
    <n v="142"/>
    <d v="2014-05-13T00:00:00"/>
    <d v="2014-05-18T00:00:00"/>
    <s v="Padrão"/>
    <x v="0"/>
    <s v="Caxambu"/>
    <s v="Minas Gerais"/>
    <n v="37686"/>
    <s v="Sudeste"/>
    <s v="Doces"/>
    <n v="5.64"/>
    <n v="1"/>
    <n v="-9.7200000000000006"/>
  </r>
  <r>
    <n v="143"/>
    <d v="2014-05-13T00:00:00"/>
    <d v="2014-05-18T00:00:00"/>
    <s v="Padrão"/>
    <x v="0"/>
    <s v="Caxambu"/>
    <s v="Minas Gerais"/>
    <n v="65388"/>
    <s v="Sudeste"/>
    <s v="Doces"/>
    <n v="3.17"/>
    <n v="0"/>
    <n v="-11.55"/>
  </r>
  <r>
    <n v="144"/>
    <d v="2014-05-13T00:00:00"/>
    <d v="2014-05-18T00:00:00"/>
    <s v="Padrão"/>
    <x v="0"/>
    <s v="Caxambu"/>
    <s v="Minas Gerais"/>
    <n v="60233"/>
    <s v="Sudeste"/>
    <s v="Bebidas"/>
    <n v="35.200000000000003"/>
    <n v="1"/>
    <n v="-3.62"/>
  </r>
  <r>
    <n v="145"/>
    <d v="2014-05-13T00:00:00"/>
    <d v="2014-05-15T00:00:00"/>
    <s v="Prioritário"/>
    <x v="1"/>
    <s v="Caxambu"/>
    <s v="Minas Gerais"/>
    <n v="41849"/>
    <s v="Sudeste"/>
    <s v="Doces"/>
    <n v="9.83"/>
    <n v="2"/>
    <n v="-16.510000000000002"/>
  </r>
  <r>
    <n v="146"/>
    <d v="2014-05-14T00:00:00"/>
    <d v="2014-05-20T00:00:00"/>
    <s v="Padrão"/>
    <x v="1"/>
    <s v="Caxambu"/>
    <s v="Minas Gerais"/>
    <n v="93566"/>
    <s v="Sudeste"/>
    <s v="Salgados"/>
    <n v="8.82"/>
    <n v="2"/>
    <n v="-9.6999999999999993"/>
  </r>
  <r>
    <n v="147"/>
    <d v="2014-05-18T00:00:00"/>
    <d v="2014-05-24T00:00:00"/>
    <s v="Padrão"/>
    <x v="0"/>
    <s v="Caxambu"/>
    <s v="Minas Gerais"/>
    <n v="38663"/>
    <s v="Sudeste"/>
    <s v="Bebidas"/>
    <n v="324.52999999999997"/>
    <n v="2"/>
    <n v="37.21"/>
  </r>
  <r>
    <n v="148"/>
    <d v="2014-05-18T00:00:00"/>
    <d v="2014-05-24T00:00:00"/>
    <s v="Padrão"/>
    <x v="0"/>
    <s v="Caxambu"/>
    <s v="Minas Gerais"/>
    <n v="37762"/>
    <s v="Sudeste"/>
    <s v="Doces"/>
    <n v="15.56"/>
    <n v="3"/>
    <n v="6.01"/>
  </r>
  <r>
    <n v="149"/>
    <d v="2014-05-18T00:00:00"/>
    <d v="2014-05-24T00:00:00"/>
    <s v="Padrão"/>
    <x v="0"/>
    <s v="Caxambu"/>
    <s v="Minas Gerais"/>
    <n v="86889"/>
    <s v="Sudeste"/>
    <s v="Doces"/>
    <n v="33.42"/>
    <n v="3"/>
    <n v="-10.050000000000001"/>
  </r>
  <r>
    <n v="150"/>
    <d v="2014-05-21T00:00:00"/>
    <d v="2014-05-28T00:00:00"/>
    <s v="Padrão"/>
    <x v="0"/>
    <s v="Caxambu"/>
    <s v="Minas Gerais"/>
    <n v="26438"/>
    <s v="Sudeste"/>
    <s v="Doces"/>
    <n v="132.35"/>
    <n v="2"/>
    <n v="-2.4500000000000002"/>
  </r>
  <r>
    <n v="151"/>
    <d v="2014-05-21T00:00:00"/>
    <d v="2014-05-28T00:00:00"/>
    <s v="Padrão"/>
    <x v="0"/>
    <s v="Caxambu"/>
    <s v="Minas Gerais"/>
    <n v="33437"/>
    <s v="Sudeste"/>
    <s v="Doces"/>
    <n v="18.850000000000001"/>
    <n v="3"/>
    <n v="-32.67"/>
  </r>
  <r>
    <n v="152"/>
    <d v="2014-05-21T00:00:00"/>
    <d v="2014-05-28T00:00:00"/>
    <s v="Padrão"/>
    <x v="0"/>
    <s v="Caxambu"/>
    <s v="Minas Gerais"/>
    <n v="51166"/>
    <s v="Sudeste"/>
    <s v="Doces"/>
    <n v="124.83"/>
    <n v="2"/>
    <n v="41.38"/>
  </r>
  <r>
    <n v="153"/>
    <d v="2014-05-25T00:00:00"/>
    <d v="2014-05-30T00:00:00"/>
    <s v="Padrão"/>
    <x v="0"/>
    <s v="Caxambu"/>
    <s v="Minas Gerais"/>
    <n v="29778"/>
    <s v="Sudeste"/>
    <s v="Doces"/>
    <n v="9.1"/>
    <n v="2"/>
    <n v="-18.920000000000002"/>
  </r>
  <r>
    <n v="154"/>
    <d v="2014-05-26T00:00:00"/>
    <d v="2014-05-30T00:00:00"/>
    <s v="Padrão"/>
    <x v="0"/>
    <s v="Caxambu"/>
    <s v="Minas Gerais"/>
    <n v="49650"/>
    <s v="Sudeste"/>
    <s v="Salgados"/>
    <n v="33.020000000000003"/>
    <n v="1"/>
    <n v="-19.309999999999999"/>
  </r>
  <r>
    <n v="155"/>
    <d v="2014-05-26T00:00:00"/>
    <d v="2014-05-30T00:00:00"/>
    <s v="Padrão"/>
    <x v="0"/>
    <s v="Caxambu"/>
    <s v="Minas Gerais"/>
    <n v="14592"/>
    <s v="Sudeste"/>
    <s v="Doces"/>
    <n v="30.07"/>
    <n v="2"/>
    <n v="13.07"/>
  </r>
  <r>
    <n v="156"/>
    <d v="2014-05-28T00:00:00"/>
    <d v="2014-06-04T00:00:00"/>
    <s v="Padrão"/>
    <x v="0"/>
    <s v="Caxambu"/>
    <s v="Minas Gerais"/>
    <n v="56066"/>
    <s v="Sudeste"/>
    <s v="Salgados"/>
    <n v="39.369999999999997"/>
    <n v="3"/>
    <n v="-51.85"/>
  </r>
  <r>
    <n v="157"/>
    <d v="2014-05-28T00:00:00"/>
    <d v="2014-06-01T00:00:00"/>
    <s v="Padrão"/>
    <x v="2"/>
    <s v="Caxambu"/>
    <s v="Minas Gerais"/>
    <n v="47826"/>
    <s v="Sudeste"/>
    <s v="Salgados"/>
    <n v="9.08"/>
    <n v="3"/>
    <n v="0.26"/>
  </r>
  <r>
    <n v="158"/>
    <d v="2014-06-16T00:00:00"/>
    <d v="2014-06-23T00:00:00"/>
    <s v="Padrão"/>
    <x v="2"/>
    <s v="Caxambu"/>
    <s v="Minas Gerais"/>
    <n v="83780"/>
    <s v="Sudeste"/>
    <s v="Salgados"/>
    <n v="255.36"/>
    <n v="1"/>
    <n v="-308.36"/>
  </r>
  <r>
    <n v="159"/>
    <d v="2014-07-09T00:00:00"/>
    <d v="2014-07-13T00:00:00"/>
    <s v="Segunda Classe"/>
    <x v="0"/>
    <s v="Caxambu"/>
    <s v="Minas Gerais"/>
    <n v="77866"/>
    <s v="Sudeste"/>
    <s v="Bebidas"/>
    <n v="480.8"/>
    <n v="3"/>
    <n v="83.66"/>
  </r>
  <r>
    <n v="160"/>
    <d v="2013-06-22T00:00:00"/>
    <d v="2013-06-26T00:00:00"/>
    <s v="Padrão"/>
    <x v="0"/>
    <s v="Ponta Grossa"/>
    <s v="Paraná"/>
    <n v="57788"/>
    <s v="Sul"/>
    <s v="Doces"/>
    <n v="6.11"/>
    <n v="2"/>
    <n v="-0.17"/>
  </r>
  <r>
    <n v="161"/>
    <d v="2013-07-20T00:00:00"/>
    <d v="2013-07-26T00:00:00"/>
    <s v="Padrão"/>
    <x v="1"/>
    <s v="Ponta Grossa"/>
    <s v="Paraná"/>
    <n v="12403"/>
    <s v="Sul"/>
    <s v="Bebidas"/>
    <n v="62.55"/>
    <n v="0"/>
    <n v="22.99"/>
  </r>
  <r>
    <n v="162"/>
    <d v="2013-07-20T00:00:00"/>
    <d v="2013-07-26T00:00:00"/>
    <s v="Padrão"/>
    <x v="1"/>
    <s v="Ponta Grossa"/>
    <s v="Paraná"/>
    <n v="87617"/>
    <s v="Sul"/>
    <s v="Salgados"/>
    <n v="20.56"/>
    <n v="1"/>
    <n v="5.76"/>
  </r>
  <r>
    <n v="163"/>
    <d v="2013-08-19T00:00:00"/>
    <d v="2013-08-19T00:00:00"/>
    <s v="Urgente"/>
    <x v="0"/>
    <s v="Ponta Grossa"/>
    <s v="Paraná"/>
    <n v="53210"/>
    <s v="Sul"/>
    <s v="Doces"/>
    <n v="17.239999999999998"/>
    <n v="1"/>
    <n v="10.53"/>
  </r>
  <r>
    <n v="164"/>
    <d v="2013-09-09T00:00:00"/>
    <d v="2013-09-14T00:00:00"/>
    <s v="Padrão"/>
    <x v="0"/>
    <s v="Ponta Grossa"/>
    <s v="Paraná"/>
    <n v="52556"/>
    <s v="Sul"/>
    <s v="Doces"/>
    <n v="32.53"/>
    <n v="1"/>
    <n v="20.54"/>
  </r>
  <r>
    <n v="165"/>
    <d v="2013-11-13T00:00:00"/>
    <d v="2013-11-19T00:00:00"/>
    <s v="Padrão"/>
    <x v="0"/>
    <s v="Ponta Grossa"/>
    <s v="Paraná"/>
    <n v="81684"/>
    <s v="Sul"/>
    <s v="Salgados"/>
    <n v="648.53"/>
    <n v="2"/>
    <n v="40.96"/>
  </r>
  <r>
    <n v="166"/>
    <d v="2014-03-05T00:00:00"/>
    <d v="2014-03-08T00:00:00"/>
    <s v="Prioritário"/>
    <x v="1"/>
    <s v="Ponta Grossa"/>
    <s v="Paraná"/>
    <n v="91168"/>
    <s v="Sul"/>
    <s v="Doces"/>
    <n v="387.27"/>
    <n v="2"/>
    <n v="51.46"/>
  </r>
  <r>
    <n v="167"/>
    <d v="2014-03-28T00:00:00"/>
    <d v="2014-04-01T00:00:00"/>
    <s v="Padrão"/>
    <x v="1"/>
    <s v="Ponta Grossa"/>
    <s v="Paraná"/>
    <n v="91987"/>
    <s v="Sul"/>
    <s v="Bebidas"/>
    <n v="2.59"/>
    <n v="2"/>
    <n v="6.15"/>
  </r>
  <r>
    <n v="168"/>
    <d v="2014-03-28T00:00:00"/>
    <d v="2014-04-01T00:00:00"/>
    <s v="Padrão"/>
    <x v="1"/>
    <s v="Ponta Grossa"/>
    <s v="Paraná"/>
    <n v="77086"/>
    <s v="Sul"/>
    <s v="Doces"/>
    <n v="76.42"/>
    <n v="1"/>
    <n v="29.44"/>
  </r>
  <r>
    <n v="169"/>
    <d v="2014-04-15T00:00:00"/>
    <d v="2014-04-20T00:00:00"/>
    <s v="Padrão"/>
    <x v="2"/>
    <s v="Curitiba"/>
    <s v="Paraná"/>
    <n v="68025"/>
    <s v="Sul"/>
    <s v="Doces"/>
    <n v="79.290000000000006"/>
    <n v="0"/>
    <n v="36.24"/>
  </r>
  <r>
    <n v="170"/>
    <d v="2014-04-15T00:00:00"/>
    <d v="2014-04-20T00:00:00"/>
    <s v="Padrão"/>
    <x v="2"/>
    <s v="Curitiba"/>
    <s v="Paraná"/>
    <n v="34788"/>
    <s v="Sul"/>
    <s v="Doces"/>
    <n v="32.03"/>
    <n v="0"/>
    <n v="18.329999999999998"/>
  </r>
  <r>
    <n v="171"/>
    <d v="2014-04-15T00:00:00"/>
    <d v="2014-04-20T00:00:00"/>
    <s v="Padrão"/>
    <x v="2"/>
    <s v="Curitiba"/>
    <s v="Paraná"/>
    <n v="35854"/>
    <s v="Sul"/>
    <s v="Doces"/>
    <n v="29.2"/>
    <n v="3"/>
    <n v="12.74"/>
  </r>
  <r>
    <n v="172"/>
    <d v="2014-04-15T00:00:00"/>
    <d v="2014-04-20T00:00:00"/>
    <s v="Padrão"/>
    <x v="2"/>
    <s v="Curitiba"/>
    <s v="Paraná"/>
    <n v="43253"/>
    <s v="Sul"/>
    <s v="Doces"/>
    <n v="169.71"/>
    <n v="3"/>
    <n v="42.29"/>
  </r>
  <r>
    <n v="173"/>
    <d v="2014-04-27T00:00:00"/>
    <d v="2014-05-02T00:00:00"/>
    <s v="Padrão"/>
    <x v="1"/>
    <s v="Curitiba"/>
    <s v="Paraná"/>
    <n v="80283"/>
    <s v="Sul"/>
    <s v="Doces"/>
    <n v="64.510000000000005"/>
    <n v="3"/>
    <n v="35.880000000000003"/>
  </r>
  <r>
    <n v="174"/>
    <d v="2014-05-19T00:00:00"/>
    <d v="2014-05-22T00:00:00"/>
    <s v="Prioritário"/>
    <x v="0"/>
    <s v="Curitiba"/>
    <s v="Paraná"/>
    <n v="13485"/>
    <s v="Sul"/>
    <s v="Doces"/>
    <n v="3.94"/>
    <n v="3"/>
    <n v="7.2"/>
  </r>
  <r>
    <n v="175"/>
    <d v="2014-05-19T00:00:00"/>
    <d v="2014-05-22T00:00:00"/>
    <s v="Prioritário"/>
    <x v="0"/>
    <s v="Curitiba"/>
    <s v="Paraná"/>
    <n v="90100"/>
    <s v="Sul"/>
    <s v="Doces"/>
    <n v="1104.92"/>
    <n v="5"/>
    <n v="491.96"/>
  </r>
  <r>
    <n v="176"/>
    <d v="2014-05-22T00:00:00"/>
    <d v="2014-05-27T00:00:00"/>
    <s v="Padrão"/>
    <x v="0"/>
    <s v="Curitiba"/>
    <s v="Paraná"/>
    <n v="69313"/>
    <s v="Sul"/>
    <s v="Doces"/>
    <n v="207.76"/>
    <n v="3"/>
    <n v="58.74"/>
  </r>
  <r>
    <n v="177"/>
    <d v="2014-07-30T00:00:00"/>
    <d v="2014-08-04T00:00:00"/>
    <s v="Padrão"/>
    <x v="2"/>
    <s v="Curitiba"/>
    <s v="Paraná"/>
    <n v="36378"/>
    <s v="Sul"/>
    <s v="Doces"/>
    <n v="10.59"/>
    <n v="1"/>
    <n v="4.46"/>
  </r>
  <r>
    <n v="178"/>
    <d v="2013-06-19T00:00:00"/>
    <d v="2013-06-25T00:00:00"/>
    <s v="Padrão"/>
    <x v="0"/>
    <s v="Niterói"/>
    <s v="Rio de Janeiro"/>
    <n v="40451"/>
    <s v="Sudeste"/>
    <s v="Doces"/>
    <n v="14.41"/>
    <n v="1"/>
    <n v="-5.13"/>
  </r>
  <r>
    <n v="179"/>
    <d v="2013-06-19T00:00:00"/>
    <d v="2013-06-25T00:00:00"/>
    <s v="Padrão"/>
    <x v="0"/>
    <s v="Niterói"/>
    <s v="Rio de Janeiro"/>
    <n v="59258"/>
    <s v="Sudeste"/>
    <s v="Salgados"/>
    <n v="273.89999999999998"/>
    <n v="3"/>
    <n v="27.68"/>
  </r>
  <r>
    <n v="180"/>
    <d v="2013-06-19T00:00:00"/>
    <d v="2013-06-25T00:00:00"/>
    <s v="Padrão"/>
    <x v="0"/>
    <s v="Niterói"/>
    <s v="Rio de Janeiro"/>
    <n v="84269"/>
    <s v="Sudeste"/>
    <s v="Doces"/>
    <n v="19.22"/>
    <n v="3"/>
    <n v="12.22"/>
  </r>
  <r>
    <n v="181"/>
    <d v="2013-06-19T00:00:00"/>
    <d v="2013-06-25T00:00:00"/>
    <s v="Padrão"/>
    <x v="0"/>
    <s v="Niterói"/>
    <s v="Rio de Janeiro"/>
    <n v="96433"/>
    <s v="Sudeste"/>
    <s v="Doces"/>
    <n v="248.04"/>
    <n v="2"/>
    <n v="83.11"/>
  </r>
  <r>
    <n v="182"/>
    <d v="2013-06-19T00:00:00"/>
    <d v="2013-06-25T00:00:00"/>
    <s v="Padrão"/>
    <x v="0"/>
    <s v="Niterói"/>
    <s v="Rio de Janeiro"/>
    <n v="18915"/>
    <s v="Sudeste"/>
    <s v="Doces"/>
    <n v="66.959999999999994"/>
    <n v="3"/>
    <n v="14.08"/>
  </r>
  <r>
    <n v="183"/>
    <d v="2013-06-19T00:00:00"/>
    <d v="2013-06-25T00:00:00"/>
    <s v="Padrão"/>
    <x v="0"/>
    <s v="Niterói"/>
    <s v="Rio de Janeiro"/>
    <n v="27847"/>
    <s v="Sudeste"/>
    <s v="Doces"/>
    <n v="44.56"/>
    <n v="2"/>
    <n v="11.96"/>
  </r>
  <r>
    <n v="184"/>
    <d v="2013-06-19T00:00:00"/>
    <d v="2013-06-25T00:00:00"/>
    <s v="Padrão"/>
    <x v="0"/>
    <s v="Niterói"/>
    <s v="Rio de Janeiro"/>
    <n v="46947"/>
    <s v="Sudeste"/>
    <s v="Salgados"/>
    <n v="14.88"/>
    <n v="2"/>
    <n v="9.4"/>
  </r>
  <r>
    <n v="185"/>
    <d v="2013-06-19T00:00:00"/>
    <d v="2013-06-25T00:00:00"/>
    <s v="Padrão"/>
    <x v="0"/>
    <s v="Niterói"/>
    <s v="Rio de Janeiro"/>
    <n v="61787"/>
    <s v="Sudeste"/>
    <s v="Doces"/>
    <n v="30.11"/>
    <n v="2"/>
    <n v="12.15"/>
  </r>
  <r>
    <n v="186"/>
    <d v="2013-06-29T00:00:00"/>
    <d v="2013-07-04T00:00:00"/>
    <s v="Padrão"/>
    <x v="0"/>
    <s v="Niterói"/>
    <s v="Rio de Janeiro"/>
    <n v="26345"/>
    <s v="Sudeste"/>
    <s v="Doces"/>
    <n v="11.27"/>
    <n v="2"/>
    <n v="10.97"/>
  </r>
  <r>
    <n v="187"/>
    <d v="2013-06-29T00:00:00"/>
    <d v="2013-07-04T00:00:00"/>
    <s v="Padrão"/>
    <x v="0"/>
    <s v="Niterói"/>
    <s v="Rio de Janeiro"/>
    <n v="14004"/>
    <s v="Sudeste"/>
    <s v="Doces"/>
    <n v="230.63"/>
    <n v="1"/>
    <n v="10.14"/>
  </r>
  <r>
    <n v="188"/>
    <d v="2013-08-07T00:00:00"/>
    <d v="2013-08-11T00:00:00"/>
    <s v="Padrão"/>
    <x v="0"/>
    <s v="Niterói"/>
    <s v="Rio de Janeiro"/>
    <n v="96367"/>
    <s v="Sudeste"/>
    <s v="Doces"/>
    <n v="22.67"/>
    <n v="2"/>
    <n v="10.64"/>
  </r>
  <r>
    <n v="189"/>
    <d v="2013-09-01T00:00:00"/>
    <d v="2013-09-06T00:00:00"/>
    <s v="Padrão"/>
    <x v="0"/>
    <s v="Niterói"/>
    <s v="Rio de Janeiro"/>
    <n v="60205"/>
    <s v="Sudeste"/>
    <s v="Salgados"/>
    <n v="6.31"/>
    <n v="3"/>
    <n v="-7.76"/>
  </r>
  <r>
    <n v="190"/>
    <d v="2013-09-01T00:00:00"/>
    <d v="2013-09-06T00:00:00"/>
    <s v="Padrão"/>
    <x v="0"/>
    <s v="Niterói"/>
    <s v="Rio de Janeiro"/>
    <n v="70077"/>
    <s v="Sudeste"/>
    <s v="Doces"/>
    <n v="79.98"/>
    <n v="2"/>
    <n v="28.8"/>
  </r>
  <r>
    <n v="191"/>
    <d v="2013-09-02T00:00:00"/>
    <d v="2013-09-04T00:00:00"/>
    <s v="Segunda Classe"/>
    <x v="0"/>
    <s v="Niterói"/>
    <s v="Rio de Janeiro"/>
    <n v="38828"/>
    <s v="Sudeste"/>
    <s v="Doces"/>
    <n v="26.83"/>
    <n v="2"/>
    <n v="12.26"/>
  </r>
  <r>
    <n v="192"/>
    <d v="2013-09-02T00:00:00"/>
    <d v="2013-09-04T00:00:00"/>
    <s v="Segunda Classe"/>
    <x v="0"/>
    <s v="Niterói"/>
    <s v="Rio de Janeiro"/>
    <n v="84884"/>
    <s v="Sudeste"/>
    <s v="Doces"/>
    <n v="40.33"/>
    <n v="2"/>
    <n v="19.73"/>
  </r>
  <r>
    <n v="193"/>
    <d v="2013-09-02T00:00:00"/>
    <d v="2013-09-04T00:00:00"/>
    <s v="Segunda Classe"/>
    <x v="0"/>
    <s v="Rio de Janeiro"/>
    <s v="Rio de Janeiro"/>
    <n v="22590"/>
    <s v="Sudeste"/>
    <s v="Doces"/>
    <n v="14.72"/>
    <n v="2"/>
    <n v="8.5500000000000007"/>
  </r>
  <r>
    <n v="194"/>
    <d v="2013-09-02T00:00:00"/>
    <d v="2013-09-04T00:00:00"/>
    <s v="Segunda Classe"/>
    <x v="0"/>
    <s v="Rio de Janeiro"/>
    <s v="Rio de Janeiro"/>
    <n v="48433"/>
    <s v="Sudeste"/>
    <s v="Doces"/>
    <n v="690.3"/>
    <n v="2"/>
    <n v="26.21"/>
  </r>
  <r>
    <n v="195"/>
    <d v="2013-10-01T00:00:00"/>
    <d v="2013-10-05T00:00:00"/>
    <s v="Padrão"/>
    <x v="0"/>
    <s v="Rio de Janeiro"/>
    <s v="Rio de Janeiro"/>
    <n v="29281"/>
    <s v="Sudeste"/>
    <s v="Doces"/>
    <n v="47.11"/>
    <n v="2"/>
    <n v="27.41"/>
  </r>
  <r>
    <n v="196"/>
    <d v="2013-10-16T00:00:00"/>
    <d v="2013-10-20T00:00:00"/>
    <s v="Padrão"/>
    <x v="0"/>
    <s v="Rio de Janeiro"/>
    <s v="Rio de Janeiro"/>
    <n v="60799"/>
    <s v="Sudeste"/>
    <s v="Doces"/>
    <n v="58.27"/>
    <n v="1"/>
    <n v="23.54"/>
  </r>
  <r>
    <n v="197"/>
    <d v="2013-10-29T00:00:00"/>
    <d v="2013-11-03T00:00:00"/>
    <s v="Padrão"/>
    <x v="1"/>
    <s v="Rio de Janeiro"/>
    <s v="Rio de Janeiro"/>
    <n v="91498"/>
    <s v="Sudeste"/>
    <s v="Doces"/>
    <n v="138.97999999999999"/>
    <n v="5"/>
    <n v="60.34"/>
  </r>
  <r>
    <n v="198"/>
    <d v="2013-10-29T00:00:00"/>
    <d v="2013-11-03T00:00:00"/>
    <s v="Padrão"/>
    <x v="1"/>
    <s v="Rio de Janeiro"/>
    <s v="Rio de Janeiro"/>
    <n v="66404"/>
    <s v="Sudeste"/>
    <s v="Doces"/>
    <n v="66.22"/>
    <n v="1"/>
    <n v="0.24"/>
  </r>
  <r>
    <n v="199"/>
    <d v="2013-10-31T00:00:00"/>
    <d v="2013-11-04T00:00:00"/>
    <s v="Segunda Classe"/>
    <x v="2"/>
    <s v="Rio de Janeiro"/>
    <s v="Rio de Janeiro"/>
    <n v="97428"/>
    <s v="Sudeste"/>
    <s v="Doces"/>
    <n v="16.010000000000002"/>
    <n v="2"/>
    <n v="8.5500000000000007"/>
  </r>
  <r>
    <n v="200"/>
    <d v="2013-11-07T00:00:00"/>
    <d v="2013-11-12T00:00:00"/>
    <s v="Segunda Classe"/>
    <x v="1"/>
    <s v="Rio de Janeiro"/>
    <s v="Rio de Janeiro"/>
    <n v="71865"/>
    <s v="Sudeste"/>
    <s v="Doces"/>
    <n v="491.66"/>
    <n v="3"/>
    <n v="245.27"/>
  </r>
  <r>
    <n v="201"/>
    <d v="2013-11-11T00:00:00"/>
    <d v="2013-11-17T00:00:00"/>
    <s v="Padrão"/>
    <x v="2"/>
    <s v="Rio de Janeiro"/>
    <s v="Rio de Janeiro"/>
    <n v="96801"/>
    <s v="Sudeste"/>
    <s v="Salgados"/>
    <n v="213.71"/>
    <n v="2"/>
    <n v="64.3"/>
  </r>
  <r>
    <n v="202"/>
    <d v="2013-11-25T00:00:00"/>
    <d v="2013-12-01T00:00:00"/>
    <s v="Padrão"/>
    <x v="1"/>
    <s v="Rio de Janeiro"/>
    <s v="Rio de Janeiro"/>
    <n v="39910"/>
    <s v="Sudeste"/>
    <s v="Doces"/>
    <n v="6.15"/>
    <n v="3"/>
    <n v="2.21"/>
  </r>
  <r>
    <n v="203"/>
    <d v="2014-01-05T00:00:00"/>
    <d v="2014-01-09T00:00:00"/>
    <s v="Padrão"/>
    <x v="2"/>
    <s v="Rio de Janeiro"/>
    <s v="Rio de Janeiro"/>
    <n v="73829"/>
    <s v="Sudeste"/>
    <s v="Bebidas"/>
    <n v="550.80999999999995"/>
    <n v="2"/>
    <n v="282.16000000000003"/>
  </r>
  <r>
    <n v="204"/>
    <d v="2014-01-05T00:00:00"/>
    <d v="2014-01-09T00:00:00"/>
    <s v="Padrão"/>
    <x v="2"/>
    <s v="Rio de Janeiro"/>
    <s v="Rio de Janeiro"/>
    <n v="46359"/>
    <s v="Sudeste"/>
    <s v="Doces"/>
    <n v="168.3"/>
    <n v="2"/>
    <n v="34.4"/>
  </r>
  <r>
    <n v="205"/>
    <d v="2014-01-05T00:00:00"/>
    <d v="2014-01-09T00:00:00"/>
    <s v="Padrão"/>
    <x v="2"/>
    <s v="Rio de Janeiro"/>
    <s v="Rio de Janeiro"/>
    <n v="58788"/>
    <s v="Sudeste"/>
    <s v="Doces"/>
    <n v="38.83"/>
    <n v="0"/>
    <n v="15.5"/>
  </r>
  <r>
    <n v="206"/>
    <d v="2014-01-05T00:00:00"/>
    <d v="2014-01-09T00:00:00"/>
    <s v="Padrão"/>
    <x v="2"/>
    <s v="Rio de Janeiro"/>
    <s v="Rio de Janeiro"/>
    <n v="87781"/>
    <s v="Sudeste"/>
    <s v="Salgados"/>
    <n v="54.65"/>
    <n v="0"/>
    <n v="12.19"/>
  </r>
  <r>
    <n v="207"/>
    <d v="2014-01-05T00:00:00"/>
    <d v="2014-01-09T00:00:00"/>
    <s v="Padrão"/>
    <x v="2"/>
    <s v="Rio de Janeiro"/>
    <s v="Rio de Janeiro"/>
    <n v="97928"/>
    <s v="Sudeste"/>
    <s v="Bebidas"/>
    <n v="300.48"/>
    <n v="1"/>
    <n v="76.53"/>
  </r>
  <r>
    <n v="208"/>
    <d v="2014-01-20T00:00:00"/>
    <d v="2014-01-25T00:00:00"/>
    <s v="Segunda Classe"/>
    <x v="2"/>
    <s v="Rio de Janeiro"/>
    <s v="Rio de Janeiro"/>
    <n v="13197"/>
    <s v="Sudeste"/>
    <s v="Doces"/>
    <n v="19.66"/>
    <n v="3"/>
    <n v="11.45"/>
  </r>
  <r>
    <n v="209"/>
    <d v="2014-02-06T00:00:00"/>
    <d v="2014-02-12T00:00:00"/>
    <s v="Padrão"/>
    <x v="0"/>
    <s v="Rio de Janeiro"/>
    <s v="Rio de Janeiro"/>
    <n v="34016"/>
    <s v="Sudeste"/>
    <s v="Doces"/>
    <n v="103.77"/>
    <n v="1"/>
    <n v="51.07"/>
  </r>
  <r>
    <n v="210"/>
    <d v="2014-03-19T00:00:00"/>
    <d v="2014-03-24T00:00:00"/>
    <s v="Segunda Classe"/>
    <x v="0"/>
    <s v="Rio de Janeiro"/>
    <s v="Rio de Janeiro"/>
    <n v="15446"/>
    <s v="Sudeste"/>
    <s v="Doces"/>
    <n v="212.95"/>
    <n v="2"/>
    <n v="10.83"/>
  </r>
  <r>
    <n v="211"/>
    <d v="2014-04-09T00:00:00"/>
    <d v="2014-04-15T00:00:00"/>
    <s v="Padrão"/>
    <x v="0"/>
    <s v="Rio de Janeiro"/>
    <s v="Rio de Janeiro"/>
    <n v="63191"/>
    <s v="Sudeste"/>
    <s v="Doces"/>
    <n v="4.76"/>
    <n v="2"/>
    <n v="3.19"/>
  </r>
  <r>
    <n v="212"/>
    <d v="2014-04-09T00:00:00"/>
    <d v="2014-04-15T00:00:00"/>
    <s v="Padrão"/>
    <x v="0"/>
    <s v="Rio de Janeiro"/>
    <s v="Rio de Janeiro"/>
    <n v="67720"/>
    <s v="Sudeste"/>
    <s v="Doces"/>
    <n v="13.49"/>
    <n v="4"/>
    <n v="8.77"/>
  </r>
  <r>
    <n v="213"/>
    <d v="2014-04-09T00:00:00"/>
    <d v="2014-04-15T00:00:00"/>
    <s v="Padrão"/>
    <x v="0"/>
    <s v="Rio de Janeiro"/>
    <s v="Rio de Janeiro"/>
    <n v="94214"/>
    <s v="Sudeste"/>
    <s v="Doces"/>
    <n v="16.329999999999998"/>
    <n v="3"/>
    <n v="3.19"/>
  </r>
  <r>
    <n v="214"/>
    <d v="2014-04-09T00:00:00"/>
    <d v="2014-04-15T00:00:00"/>
    <s v="Padrão"/>
    <x v="0"/>
    <s v="Rio de Janeiro"/>
    <s v="Rio de Janeiro"/>
    <n v="19431"/>
    <s v="Sudeste"/>
    <s v="Salgados"/>
    <n v="564.6"/>
    <n v="1"/>
    <n v="122.15"/>
  </r>
  <r>
    <n v="215"/>
    <d v="2014-04-09T00:00:00"/>
    <d v="2014-04-15T00:00:00"/>
    <s v="Padrão"/>
    <x v="0"/>
    <s v="Rio de Janeiro"/>
    <s v="Rio de Janeiro"/>
    <n v="79874"/>
    <s v="Sudeste"/>
    <s v="Doces"/>
    <n v="63.62"/>
    <n v="3"/>
    <n v="11.4"/>
  </r>
  <r>
    <n v="216"/>
    <d v="2014-04-09T00:00:00"/>
    <d v="2014-04-15T00:00:00"/>
    <s v="Padrão"/>
    <x v="0"/>
    <s v="Rio de Janeiro"/>
    <s v="Rio de Janeiro"/>
    <n v="74680"/>
    <s v="Sudeste"/>
    <s v="Doces"/>
    <n v="535.97"/>
    <n v="2"/>
    <n v="161.34"/>
  </r>
  <r>
    <n v="217"/>
    <d v="2014-04-13T00:00:00"/>
    <d v="2014-04-17T00:00:00"/>
    <s v="Padrão"/>
    <x v="0"/>
    <s v="Rio de Janeiro"/>
    <s v="Rio de Janeiro"/>
    <n v="13589"/>
    <s v="Sudeste"/>
    <s v="Doces"/>
    <n v="12.76"/>
    <n v="1"/>
    <n v="14.36"/>
  </r>
  <r>
    <n v="218"/>
    <d v="2014-04-13T00:00:00"/>
    <d v="2014-04-17T00:00:00"/>
    <s v="Padrão"/>
    <x v="0"/>
    <s v="Rio de Janeiro"/>
    <s v="Rio de Janeiro"/>
    <n v="16721"/>
    <s v="Sudeste"/>
    <s v="Doces"/>
    <n v="11.65"/>
    <n v="3"/>
    <n v="8.74"/>
  </r>
  <r>
    <n v="219"/>
    <d v="2014-04-22T00:00:00"/>
    <d v="2014-04-26T00:00:00"/>
    <s v="Padrão"/>
    <x v="0"/>
    <s v="Rio de Janeiro"/>
    <s v="Rio de Janeiro"/>
    <n v="23175"/>
    <s v="Sudeste"/>
    <s v="Doces"/>
    <n v="14.69"/>
    <n v="2"/>
    <n v="5.47"/>
  </r>
  <r>
    <n v="220"/>
    <d v="2014-04-23T00:00:00"/>
    <d v="2014-04-28T00:00:00"/>
    <s v="Padrão"/>
    <x v="1"/>
    <s v="Rio de Janeiro"/>
    <s v="Rio de Janeiro"/>
    <n v="44989"/>
    <s v="Sudeste"/>
    <s v="Doces"/>
    <n v="152.91"/>
    <n v="2"/>
    <n v="34.229999999999997"/>
  </r>
  <r>
    <n v="221"/>
    <d v="2014-04-23T00:00:00"/>
    <d v="2014-04-28T00:00:00"/>
    <s v="Padrão"/>
    <x v="1"/>
    <s v="Rio de Janeiro"/>
    <s v="Rio de Janeiro"/>
    <n v="84823"/>
    <s v="Sudeste"/>
    <s v="Doces"/>
    <n v="197.01"/>
    <n v="3"/>
    <n v="91.28"/>
  </r>
  <r>
    <n v="222"/>
    <d v="2014-04-23T00:00:00"/>
    <d v="2014-04-28T00:00:00"/>
    <s v="Padrão"/>
    <x v="1"/>
    <s v="Rio de Janeiro"/>
    <s v="Rio de Janeiro"/>
    <n v="88042"/>
    <s v="Sudeste"/>
    <s v="Doces"/>
    <n v="144.26"/>
    <n v="3"/>
    <n v="63.87"/>
  </r>
  <r>
    <n v="223"/>
    <d v="2014-04-23T00:00:00"/>
    <d v="2014-04-28T00:00:00"/>
    <s v="Padrão"/>
    <x v="1"/>
    <s v="Rio de Janeiro"/>
    <s v="Rio de Janeiro"/>
    <n v="59648"/>
    <s v="Sudeste"/>
    <s v="Doces"/>
    <n v="16.79"/>
    <n v="3"/>
    <n v="14.11"/>
  </r>
  <r>
    <n v="224"/>
    <d v="2014-05-15T00:00:00"/>
    <d v="2014-05-19T00:00:00"/>
    <s v="Padrão"/>
    <x v="1"/>
    <s v="Rio de Janeiro"/>
    <s v="Rio de Janeiro"/>
    <n v="97812"/>
    <s v="Sudeste"/>
    <s v="Doces"/>
    <n v="115.17"/>
    <n v="2"/>
    <n v="53.92"/>
  </r>
  <r>
    <n v="225"/>
    <d v="2014-05-29T00:00:00"/>
    <d v="2014-06-03T00:00:00"/>
    <s v="Padrão"/>
    <x v="1"/>
    <s v="Rio de Janeiro"/>
    <s v="Rio de Janeiro"/>
    <n v="29042"/>
    <s v="Sudeste"/>
    <s v="Doces"/>
    <n v="10.17"/>
    <n v="3"/>
    <n v="8.8699999999999992"/>
  </r>
  <r>
    <n v="226"/>
    <d v="2014-07-22T00:00:00"/>
    <d v="2014-07-24T00:00:00"/>
    <s v="Segunda Classe"/>
    <x v="2"/>
    <s v="Rio de Janeiro"/>
    <s v="Rio de Janeiro"/>
    <n v="69146"/>
    <s v="Sudeste"/>
    <s v="Doces"/>
    <n v="79.52"/>
    <n v="1"/>
    <n v="22.8"/>
  </r>
  <r>
    <n v="227"/>
    <d v="2013-07-01T00:00:00"/>
    <d v="2013-07-03T00:00:00"/>
    <s v="Prioritário"/>
    <x v="0"/>
    <s v="Gramado"/>
    <s v="Rio Grande do Sul"/>
    <n v="39592"/>
    <s v="Sul"/>
    <s v="Bebidas"/>
    <n v="469.59"/>
    <n v="2"/>
    <n v="205.11"/>
  </r>
  <r>
    <n v="228"/>
    <d v="2013-09-30T00:00:00"/>
    <d v="2013-10-02T00:00:00"/>
    <s v="Prioritário"/>
    <x v="2"/>
    <s v="Gramado"/>
    <s v="Rio Grande do Sul"/>
    <n v="44538"/>
    <s v="Sul"/>
    <s v="Doces"/>
    <n v="21.95"/>
    <n v="1"/>
    <n v="12.3"/>
  </r>
  <r>
    <n v="229"/>
    <d v="2013-10-09T00:00:00"/>
    <d v="2013-10-12T00:00:00"/>
    <s v="Prioritário"/>
    <x v="0"/>
    <s v="Gramado"/>
    <s v="Rio Grande do Sul"/>
    <n v="30141"/>
    <s v="Sul"/>
    <s v="Salgados"/>
    <n v="35.729999999999997"/>
    <n v="2"/>
    <n v="9.31"/>
  </r>
  <r>
    <n v="230"/>
    <d v="2013-10-14T00:00:00"/>
    <d v="2013-10-18T00:00:00"/>
    <s v="Padrão"/>
    <x v="2"/>
    <s v="Gramado"/>
    <s v="Rio Grande do Sul"/>
    <n v="59140"/>
    <s v="Sul"/>
    <s v="Doces"/>
    <n v="92"/>
    <n v="2"/>
    <n v="49.12"/>
  </r>
  <r>
    <n v="231"/>
    <d v="2014-04-06T00:00:00"/>
    <d v="2014-04-11T00:00:00"/>
    <s v="Padrão"/>
    <x v="0"/>
    <s v="Gramado"/>
    <s v="Rio Grande do Sul"/>
    <n v="98351"/>
    <s v="Sul"/>
    <s v="Doces"/>
    <n v="246.41"/>
    <n v="1"/>
    <n v="68.91"/>
  </r>
  <r>
    <n v="232"/>
    <d v="2014-04-06T00:00:00"/>
    <d v="2014-04-11T00:00:00"/>
    <s v="Padrão"/>
    <x v="0"/>
    <s v="Gramado"/>
    <s v="Rio Grande do Sul"/>
    <n v="26227"/>
    <s v="Sul"/>
    <s v="Doces"/>
    <n v="37.5"/>
    <n v="2"/>
    <n v="10.99"/>
  </r>
  <r>
    <n v="233"/>
    <d v="2014-04-06T00:00:00"/>
    <d v="2014-04-11T00:00:00"/>
    <s v="Padrão"/>
    <x v="0"/>
    <s v="Gramado"/>
    <s v="Rio Grande do Sul"/>
    <n v="48719"/>
    <s v="Sul"/>
    <s v="Doces"/>
    <n v="23.03"/>
    <n v="2"/>
    <n v="-0.19"/>
  </r>
  <r>
    <n v="234"/>
    <d v="2014-04-06T00:00:00"/>
    <d v="2014-04-11T00:00:00"/>
    <s v="Padrão"/>
    <x v="0"/>
    <s v="Gramado"/>
    <s v="Rio Grande do Sul"/>
    <n v="59909"/>
    <s v="Sul"/>
    <s v="Doces"/>
    <n v="13.38"/>
    <n v="1"/>
    <n v="-0.53"/>
  </r>
  <r>
    <n v="235"/>
    <d v="2014-04-10T00:00:00"/>
    <d v="2014-04-17T00:00:00"/>
    <s v="Padrão"/>
    <x v="0"/>
    <s v="Gramado"/>
    <s v="Rio Grande do Sul"/>
    <n v="84219"/>
    <s v="Sul"/>
    <s v="Doces"/>
    <n v="666.52"/>
    <n v="4"/>
    <n v="16.260000000000002"/>
  </r>
  <r>
    <n v="236"/>
    <d v="2014-04-17T00:00:00"/>
    <d v="2014-04-22T00:00:00"/>
    <s v="Padrão"/>
    <x v="1"/>
    <s v="Porto Alegre"/>
    <s v="Rio Grande do Sul"/>
    <n v="81066"/>
    <s v="Sul"/>
    <s v="Salgados"/>
    <n v="393.91"/>
    <n v="4"/>
    <n v="40.49"/>
  </r>
  <r>
    <n v="237"/>
    <d v="2014-04-30T00:00:00"/>
    <d v="2014-05-02T00:00:00"/>
    <s v="Prioritário"/>
    <x v="0"/>
    <s v="Porto Alegre"/>
    <s v="Rio Grande do Sul"/>
    <n v="95950"/>
    <s v="Sul"/>
    <s v="Salgados"/>
    <n v="2808.29"/>
    <n v="3"/>
    <n v="675.73"/>
  </r>
  <r>
    <n v="238"/>
    <d v="2014-04-30T00:00:00"/>
    <d v="2014-05-02T00:00:00"/>
    <s v="Prioritário"/>
    <x v="0"/>
    <s v="Porto Alegre"/>
    <s v="Rio Grande do Sul"/>
    <n v="65745"/>
    <s v="Sul"/>
    <s v="Doces"/>
    <n v="46.9"/>
    <n v="2"/>
    <n v="10.32"/>
  </r>
  <r>
    <n v="239"/>
    <d v="2014-07-15T00:00:00"/>
    <d v="2014-07-19T00:00:00"/>
    <s v="Padrão"/>
    <x v="1"/>
    <s v="Porto Alegre"/>
    <s v="Rio Grande do Sul"/>
    <n v="65872"/>
    <s v="Sul"/>
    <s v="Bebidas"/>
    <n v="135.69"/>
    <n v="0"/>
    <n v="70.09"/>
  </r>
  <r>
    <n v="240"/>
    <d v="2014-07-15T00:00:00"/>
    <d v="2014-07-19T00:00:00"/>
    <s v="Padrão"/>
    <x v="1"/>
    <s v="Porto Alegre"/>
    <s v="Rio Grande do Sul"/>
    <n v="73400"/>
    <s v="Sul"/>
    <s v="Bebidas"/>
    <n v="700.14"/>
    <n v="0"/>
    <n v="197.99"/>
  </r>
  <r>
    <n v="241"/>
    <d v="2014-07-15T00:00:00"/>
    <d v="2014-07-19T00:00:00"/>
    <s v="Padrão"/>
    <x v="1"/>
    <s v="Porto Alegre"/>
    <s v="Rio Grande do Sul"/>
    <n v="52715"/>
    <s v="Sul"/>
    <s v="Bebidas"/>
    <n v="140.37"/>
    <n v="0"/>
    <n v="36.11"/>
  </r>
  <r>
    <n v="242"/>
    <d v="2013-06-25T00:00:00"/>
    <d v="2013-06-28T00:00:00"/>
    <s v="Prioritário"/>
    <x v="1"/>
    <s v="Balneário Camboriú"/>
    <s v="Santa Catarina"/>
    <n v="77201"/>
    <s v="Sul"/>
    <s v="Doces"/>
    <n v="11.09"/>
    <n v="3"/>
    <n v="5.41"/>
  </r>
  <r>
    <n v="243"/>
    <d v="2013-06-25T00:00:00"/>
    <d v="2013-06-28T00:00:00"/>
    <s v="Prioritário"/>
    <x v="1"/>
    <s v="Balneário Camboriú"/>
    <s v="Santa Catarina"/>
    <n v="77031"/>
    <s v="Sul"/>
    <s v="Salgados"/>
    <n v="142.15"/>
    <n v="2"/>
    <n v="42.33"/>
  </r>
  <r>
    <n v="244"/>
    <d v="2013-12-12T00:00:00"/>
    <d v="2013-12-16T00:00:00"/>
    <s v="Padrão"/>
    <x v="1"/>
    <s v="Folorianópolis"/>
    <s v="Santa Catarina"/>
    <n v="20926"/>
    <s v="Sul"/>
    <s v="Bebidas"/>
    <n v="3.86"/>
    <n v="3"/>
    <n v="-6.7"/>
  </r>
  <r>
    <n v="245"/>
    <d v="2013-12-12T00:00:00"/>
    <d v="2013-12-16T00:00:00"/>
    <s v="Padrão"/>
    <x v="1"/>
    <s v="Folorianópolis"/>
    <s v="Santa Catarina"/>
    <n v="94316"/>
    <s v="Sul"/>
    <s v="Doces"/>
    <n v="6.77"/>
    <n v="4"/>
    <n v="0.11"/>
  </r>
  <r>
    <n v="246"/>
    <d v="2013-06-02T00:00:00"/>
    <d v="2013-06-06T00:00:00"/>
    <s v="Padrão"/>
    <x v="0"/>
    <s v="São Paulo"/>
    <s v="São Paulo"/>
    <n v="98241"/>
    <s v="Sudeste"/>
    <s v="Doces"/>
    <n v="17.04"/>
    <n v="0"/>
    <n v="10.37"/>
  </r>
  <r>
    <n v="247"/>
    <d v="2013-06-06T00:00:00"/>
    <d v="2013-06-11T00:00:00"/>
    <s v="Padrão"/>
    <x v="0"/>
    <s v="São Paulo"/>
    <s v="São Paulo"/>
    <n v="91270"/>
    <s v="Sudeste"/>
    <s v="Salgados"/>
    <n v="77.42"/>
    <n v="2"/>
    <n v="-60.72"/>
  </r>
  <r>
    <n v="248"/>
    <d v="2013-06-06T00:00:00"/>
    <d v="2013-06-11T00:00:00"/>
    <s v="Padrão"/>
    <x v="0"/>
    <s v="São Paulo"/>
    <s v="São Paulo"/>
    <n v="91583"/>
    <s v="Sudeste"/>
    <s v="Doces"/>
    <n v="10.77"/>
    <n v="1"/>
    <n v="-15.71"/>
  </r>
  <r>
    <n v="249"/>
    <d v="2013-06-08T00:00:00"/>
    <d v="2013-06-12T00:00:00"/>
    <s v="Padrão"/>
    <x v="0"/>
    <s v="São Paulo"/>
    <s v="São Paulo"/>
    <n v="36032"/>
    <s v="Sudeste"/>
    <s v="Doces"/>
    <n v="9.9"/>
    <n v="2"/>
    <n v="-0.77"/>
  </r>
  <r>
    <n v="250"/>
    <d v="2013-06-08T00:00:00"/>
    <d v="2013-06-12T00:00:00"/>
    <s v="Padrão"/>
    <x v="0"/>
    <s v="São Paulo"/>
    <s v="São Paulo"/>
    <n v="40748"/>
    <s v="Sudeste"/>
    <s v="Bebidas"/>
    <n v="31.99"/>
    <n v="2"/>
    <n v="17.14"/>
  </r>
  <r>
    <n v="251"/>
    <d v="2013-07-14T00:00:00"/>
    <d v="2013-07-19T00:00:00"/>
    <s v="Segunda Classe"/>
    <x v="0"/>
    <s v="São Paulo"/>
    <s v="São Paulo"/>
    <n v="94689"/>
    <s v="Sudeste"/>
    <s v="Doces"/>
    <n v="17.12"/>
    <n v="2"/>
    <n v="4.53"/>
  </r>
  <r>
    <n v="252"/>
    <d v="2013-07-16T00:00:00"/>
    <d v="2013-07-21T00:00:00"/>
    <s v="Padrão"/>
    <x v="0"/>
    <s v="São Paulo"/>
    <s v="São Paulo"/>
    <n v="36697"/>
    <s v="Sudeste"/>
    <s v="Doces"/>
    <n v="2.08"/>
    <n v="2"/>
    <n v="-9.49"/>
  </r>
  <r>
    <n v="253"/>
    <d v="2013-07-16T00:00:00"/>
    <d v="2013-07-21T00:00:00"/>
    <s v="Padrão"/>
    <x v="0"/>
    <s v="São Paulo"/>
    <s v="São Paulo"/>
    <n v="99902"/>
    <s v="Sudeste"/>
    <s v="Doces"/>
    <n v="8.65"/>
    <n v="2"/>
    <n v="-14.87"/>
  </r>
  <r>
    <n v="254"/>
    <d v="2013-07-18T00:00:00"/>
    <d v="2013-07-18T00:00:00"/>
    <s v="Urgente"/>
    <x v="0"/>
    <s v="São Paulo"/>
    <s v="São Paulo"/>
    <n v="45497"/>
    <s v="Sudeste"/>
    <s v="Salgados"/>
    <n v="25.5"/>
    <n v="1"/>
    <n v="-14.16"/>
  </r>
  <r>
    <n v="255"/>
    <d v="2013-07-18T00:00:00"/>
    <d v="2013-07-24T00:00:00"/>
    <s v="Padrão"/>
    <x v="0"/>
    <s v="São Paulo"/>
    <s v="São Paulo"/>
    <n v="79355"/>
    <s v="Sudeste"/>
    <s v="Doces"/>
    <n v="13.31"/>
    <n v="2"/>
    <n v="1.53"/>
  </r>
  <r>
    <n v="256"/>
    <d v="2013-07-23T00:00:00"/>
    <d v="2013-07-27T00:00:00"/>
    <s v="Padrão"/>
    <x v="2"/>
    <s v="São Paulo"/>
    <s v="São Paulo"/>
    <n v="31997"/>
    <s v="Sudeste"/>
    <s v="Doces"/>
    <n v="7.67"/>
    <n v="4"/>
    <n v="-1.39"/>
  </r>
  <r>
    <n v="257"/>
    <d v="2013-07-23T00:00:00"/>
    <d v="2013-07-27T00:00:00"/>
    <s v="Padrão"/>
    <x v="2"/>
    <s v="São Paulo"/>
    <s v="São Paulo"/>
    <n v="67992"/>
    <s v="Sudeste"/>
    <s v="Doces"/>
    <n v="5.37"/>
    <n v="1"/>
    <n v="-4.4400000000000004"/>
  </r>
  <r>
    <n v="258"/>
    <d v="2013-07-29T00:00:00"/>
    <d v="2013-08-02T00:00:00"/>
    <s v="Padrão"/>
    <x v="0"/>
    <s v="São Paulo"/>
    <s v="São Paulo"/>
    <n v="63556"/>
    <s v="Sudeste"/>
    <s v="Doces"/>
    <n v="19.829999999999998"/>
    <n v="1"/>
    <n v="-2.59"/>
  </r>
  <r>
    <n v="259"/>
    <d v="2013-07-29T00:00:00"/>
    <d v="2013-08-02T00:00:00"/>
    <s v="Padrão"/>
    <x v="0"/>
    <s v="São Paulo"/>
    <s v="São Paulo"/>
    <n v="95244"/>
    <s v="Sudeste"/>
    <s v="Salgados"/>
    <n v="362.49"/>
    <n v="3"/>
    <n v="-6.51"/>
  </r>
  <r>
    <n v="260"/>
    <d v="2013-07-29T00:00:00"/>
    <d v="2013-08-02T00:00:00"/>
    <s v="Padrão"/>
    <x v="0"/>
    <s v="São Paulo"/>
    <s v="São Paulo"/>
    <n v="82991"/>
    <s v="Sudeste"/>
    <s v="Salgados"/>
    <n v="64.13"/>
    <n v="3"/>
    <n v="-33.42"/>
  </r>
  <r>
    <n v="261"/>
    <d v="2013-07-29T00:00:00"/>
    <d v="2013-08-02T00:00:00"/>
    <s v="Padrão"/>
    <x v="0"/>
    <s v="São Paulo"/>
    <s v="São Paulo"/>
    <n v="42487"/>
    <s v="Sudeste"/>
    <s v="Doces"/>
    <n v="130.54"/>
    <n v="2"/>
    <n v="-14.36"/>
  </r>
  <r>
    <n v="262"/>
    <d v="2013-07-29T00:00:00"/>
    <d v="2013-08-04T00:00:00"/>
    <s v="Padrão"/>
    <x v="0"/>
    <s v="São Paulo"/>
    <s v="São Paulo"/>
    <n v="17278"/>
    <s v="Sudeste"/>
    <s v="Doces"/>
    <n v="138.22"/>
    <n v="1"/>
    <n v="17.27"/>
  </r>
  <r>
    <n v="263"/>
    <d v="2013-07-29T00:00:00"/>
    <d v="2013-08-04T00:00:00"/>
    <s v="Padrão"/>
    <x v="0"/>
    <s v="São Paulo"/>
    <s v="São Paulo"/>
    <n v="93549"/>
    <s v="Sudeste"/>
    <s v="Salgados"/>
    <n v="376.6"/>
    <n v="2"/>
    <n v="-47.88"/>
  </r>
  <r>
    <n v="264"/>
    <d v="2013-07-31T00:00:00"/>
    <d v="2013-08-04T00:00:00"/>
    <s v="Padrão"/>
    <x v="0"/>
    <s v="São Paulo"/>
    <s v="São Paulo"/>
    <n v="56300"/>
    <s v="Sudeste"/>
    <s v="Doces"/>
    <n v="177.55"/>
    <n v="2"/>
    <n v="-448.28"/>
  </r>
  <r>
    <n v="265"/>
    <d v="2013-08-14T00:00:00"/>
    <d v="2013-08-14T00:00:00"/>
    <s v="Urgente"/>
    <x v="0"/>
    <s v="São Paulo"/>
    <s v="São Paulo"/>
    <n v="47909"/>
    <s v="Sudeste"/>
    <s v="Doces"/>
    <n v="4.79"/>
    <n v="0"/>
    <n v="0.32"/>
  </r>
  <r>
    <n v="266"/>
    <d v="2013-08-14T00:00:00"/>
    <d v="2013-08-14T00:00:00"/>
    <s v="Urgente"/>
    <x v="0"/>
    <s v="São Paulo"/>
    <s v="São Paulo"/>
    <n v="14913"/>
    <s v="Sudeste"/>
    <s v="Doces"/>
    <n v="5.5"/>
    <n v="0"/>
    <n v="5.47"/>
  </r>
  <r>
    <n v="267"/>
    <d v="2013-08-14T00:00:00"/>
    <d v="2013-08-14T00:00:00"/>
    <s v="Urgente"/>
    <x v="0"/>
    <s v="São Paulo"/>
    <s v="São Paulo"/>
    <n v="59134"/>
    <s v="Sudeste"/>
    <s v="Doces"/>
    <n v="15.73"/>
    <n v="3"/>
    <n v="2.29"/>
  </r>
  <r>
    <n v="268"/>
    <d v="2013-08-26T00:00:00"/>
    <d v="2013-08-30T00:00:00"/>
    <s v="Padrão"/>
    <x v="0"/>
    <s v="São Paulo"/>
    <s v="São Paulo"/>
    <n v="13537"/>
    <s v="Sudeste"/>
    <s v="Salgados"/>
    <n v="891.13"/>
    <n v="4"/>
    <n v="-159.91"/>
  </r>
  <r>
    <n v="269"/>
    <d v="2013-08-27T00:00:00"/>
    <d v="2013-08-29T00:00:00"/>
    <s v="Prioritário"/>
    <x v="2"/>
    <s v="São Paulo"/>
    <s v="São Paulo"/>
    <n v="75768"/>
    <s v="Sudeste"/>
    <s v="Doces"/>
    <n v="336.09"/>
    <n v="3"/>
    <n v="109.76"/>
  </r>
  <r>
    <n v="270"/>
    <d v="2013-08-27T00:00:00"/>
    <d v="2013-08-29T00:00:00"/>
    <s v="Prioritário"/>
    <x v="2"/>
    <s v="São Paulo"/>
    <s v="São Paulo"/>
    <n v="47856"/>
    <s v="Sudeste"/>
    <s v="Bebidas"/>
    <n v="252.85"/>
    <n v="2"/>
    <n v="88.17"/>
  </r>
  <r>
    <n v="271"/>
    <d v="2013-08-27T00:00:00"/>
    <d v="2013-08-29T00:00:00"/>
    <s v="Prioritário"/>
    <x v="2"/>
    <s v="São Paulo"/>
    <s v="São Paulo"/>
    <n v="74985"/>
    <s v="Sudeste"/>
    <s v="Salgados"/>
    <n v="127.61"/>
    <n v="3"/>
    <n v="-10.63"/>
  </r>
  <r>
    <n v="272"/>
    <d v="2013-08-30T00:00:00"/>
    <d v="2013-09-03T00:00:00"/>
    <s v="Segunda Classe"/>
    <x v="0"/>
    <s v="São Paulo"/>
    <s v="São Paulo"/>
    <n v="29251"/>
    <s v="Sudeste"/>
    <s v="Doces"/>
    <n v="27.22"/>
    <n v="3"/>
    <n v="5.13"/>
  </r>
  <r>
    <n v="273"/>
    <d v="2013-08-30T00:00:00"/>
    <d v="2013-09-03T00:00:00"/>
    <s v="Segunda Classe"/>
    <x v="0"/>
    <s v="São Paulo"/>
    <s v="São Paulo"/>
    <n v="56989"/>
    <s v="Sudeste"/>
    <s v="Doces"/>
    <n v="34.4"/>
    <n v="1"/>
    <n v="12.52"/>
  </r>
  <r>
    <n v="274"/>
    <d v="2013-09-08T00:00:00"/>
    <d v="2013-09-13T00:00:00"/>
    <s v="Segunda Classe"/>
    <x v="2"/>
    <s v="São Paulo"/>
    <s v="São Paulo"/>
    <n v="84670"/>
    <s v="Sudeste"/>
    <s v="Bebidas"/>
    <n v="759"/>
    <n v="2"/>
    <n v="270.43"/>
  </r>
  <r>
    <n v="275"/>
    <d v="2013-09-15T00:00:00"/>
    <d v="2013-09-19T00:00:00"/>
    <s v="Padrão"/>
    <x v="0"/>
    <s v="São Paulo"/>
    <s v="São Paulo"/>
    <n v="96406"/>
    <s v="Sudeste"/>
    <s v="Doces"/>
    <n v="2.97"/>
    <n v="0"/>
    <n v="13.69"/>
  </r>
  <r>
    <n v="276"/>
    <d v="2013-09-15T00:00:00"/>
    <d v="2013-09-19T00:00:00"/>
    <s v="Padrão"/>
    <x v="0"/>
    <s v="São Paulo"/>
    <s v="São Paulo"/>
    <n v="69505"/>
    <s v="Sudeste"/>
    <s v="Salgados"/>
    <n v="317.19"/>
    <n v="4"/>
    <n v="-17.34"/>
  </r>
  <r>
    <n v="277"/>
    <d v="2013-09-15T00:00:00"/>
    <d v="2013-09-19T00:00:00"/>
    <s v="Padrão"/>
    <x v="0"/>
    <s v="São Paulo"/>
    <s v="São Paulo"/>
    <n v="12386"/>
    <s v="Sudeste"/>
    <s v="Doces"/>
    <n v="149.47"/>
    <n v="1"/>
    <n v="47.59"/>
  </r>
  <r>
    <n v="278"/>
    <d v="2013-09-15T00:00:00"/>
    <d v="2013-09-19T00:00:00"/>
    <s v="Padrão"/>
    <x v="0"/>
    <s v="São Paulo"/>
    <s v="São Paulo"/>
    <n v="80893"/>
    <s v="Sudeste"/>
    <s v="Bebidas"/>
    <n v="228.69"/>
    <n v="3"/>
    <n v="23.09"/>
  </r>
  <r>
    <n v="279"/>
    <d v="2013-09-17T00:00:00"/>
    <d v="2013-09-19T00:00:00"/>
    <s v="Segunda Classe"/>
    <x v="0"/>
    <s v="São Paulo"/>
    <s v="São Paulo"/>
    <n v="67860"/>
    <s v="Sudeste"/>
    <s v="Salgados"/>
    <n v="744.34"/>
    <n v="5"/>
    <n v="-91.13"/>
  </r>
  <r>
    <n v="280"/>
    <d v="2013-09-17T00:00:00"/>
    <d v="2013-09-19T00:00:00"/>
    <s v="Segunda Classe"/>
    <x v="0"/>
    <s v="São Paulo"/>
    <s v="São Paulo"/>
    <n v="12680"/>
    <s v="Sudeste"/>
    <s v="Doces"/>
    <n v="44.96"/>
    <n v="3"/>
    <n v="0.76"/>
  </r>
  <r>
    <n v="281"/>
    <d v="2013-09-17T00:00:00"/>
    <d v="2013-09-19T00:00:00"/>
    <s v="Segunda Classe"/>
    <x v="0"/>
    <s v="São Paulo"/>
    <s v="São Paulo"/>
    <n v="46513"/>
    <s v="Sudeste"/>
    <s v="Salgados"/>
    <n v="401.98"/>
    <n v="1"/>
    <n v="-122.04"/>
  </r>
  <r>
    <n v="282"/>
    <d v="2013-09-22T00:00:00"/>
    <d v="2013-09-26T00:00:00"/>
    <s v="Padrão"/>
    <x v="2"/>
    <s v="São Paulo"/>
    <s v="São Paulo"/>
    <n v="98719"/>
    <s v="Sudeste"/>
    <s v="Doces"/>
    <n v="11.03"/>
    <n v="2"/>
    <n v="2.59"/>
  </r>
  <r>
    <n v="283"/>
    <d v="2013-09-22T00:00:00"/>
    <d v="2013-09-26T00:00:00"/>
    <s v="Padrão"/>
    <x v="2"/>
    <s v="São Paulo"/>
    <s v="São Paulo"/>
    <n v="70178"/>
    <s v="Sudeste"/>
    <s v="Doces"/>
    <n v="7.01"/>
    <n v="3"/>
    <n v="-0.92"/>
  </r>
  <r>
    <n v="284"/>
    <d v="2013-10-01T00:00:00"/>
    <d v="2013-10-02T00:00:00"/>
    <s v="Prioritário"/>
    <x v="0"/>
    <s v="São Paulo"/>
    <s v="São Paulo"/>
    <n v="29053"/>
    <s v="Sudeste"/>
    <s v="Doces"/>
    <n v="38.46"/>
    <n v="3"/>
    <n v="6.54"/>
  </r>
  <r>
    <n v="285"/>
    <d v="2013-10-01T00:00:00"/>
    <d v="2013-10-02T00:00:00"/>
    <s v="Prioritário"/>
    <x v="0"/>
    <s v="São Paulo"/>
    <s v="São Paulo"/>
    <n v="75229"/>
    <s v="Sudeste"/>
    <s v="Doces"/>
    <n v="5.56"/>
    <n v="2"/>
    <n v="2.73"/>
  </r>
  <r>
    <n v="286"/>
    <d v="2013-10-02T00:00:00"/>
    <d v="2013-10-05T00:00:00"/>
    <s v="Prioritário"/>
    <x v="0"/>
    <s v="São Paulo"/>
    <s v="São Paulo"/>
    <n v="55585"/>
    <s v="Sudeste"/>
    <s v="Salgados"/>
    <n v="128.29"/>
    <n v="2"/>
    <n v="-12.86"/>
  </r>
  <r>
    <n v="287"/>
    <d v="2013-10-08T00:00:00"/>
    <d v="2013-10-13T00:00:00"/>
    <s v="Padrão"/>
    <x v="0"/>
    <s v="São Paulo"/>
    <s v="São Paulo"/>
    <n v="51031"/>
    <s v="Sudeste"/>
    <s v="Bebidas"/>
    <n v="58.46"/>
    <n v="3"/>
    <n v="10.99"/>
  </r>
  <r>
    <n v="288"/>
    <d v="2013-10-08T00:00:00"/>
    <d v="2013-10-13T00:00:00"/>
    <s v="Padrão"/>
    <x v="0"/>
    <s v="São Paulo"/>
    <s v="São Paulo"/>
    <n v="50674"/>
    <s v="Sudeste"/>
    <s v="Bebidas"/>
    <n v="101.5"/>
    <n v="2"/>
    <n v="14.63"/>
  </r>
  <r>
    <n v="289"/>
    <d v="2013-10-08T00:00:00"/>
    <d v="2013-10-13T00:00:00"/>
    <s v="Padrão"/>
    <x v="0"/>
    <s v="São Paulo"/>
    <s v="São Paulo"/>
    <n v="32236"/>
    <s v="Sudeste"/>
    <s v="Salgados"/>
    <n v="67.099999999999994"/>
    <n v="1"/>
    <n v="-75.08"/>
  </r>
  <r>
    <n v="290"/>
    <d v="2013-10-08T00:00:00"/>
    <d v="2013-10-14T00:00:00"/>
    <s v="Padrão"/>
    <x v="0"/>
    <s v="São Paulo"/>
    <s v="São Paulo"/>
    <n v="15773"/>
    <s v="Sudeste"/>
    <s v="Bebidas"/>
    <n v="47.07"/>
    <n v="0"/>
    <n v="4.87"/>
  </r>
  <r>
    <n v="291"/>
    <d v="2013-10-08T00:00:00"/>
    <d v="2013-10-13T00:00:00"/>
    <s v="Padrão"/>
    <x v="1"/>
    <s v="São Paulo"/>
    <s v="São Paulo"/>
    <n v="86389"/>
    <s v="Sudeste"/>
    <s v="Salgados"/>
    <n v="1213.45"/>
    <n v="3"/>
    <n v="-73.77"/>
  </r>
  <r>
    <n v="292"/>
    <d v="2013-10-15T00:00:00"/>
    <d v="2013-10-19T00:00:00"/>
    <s v="Segunda Classe"/>
    <x v="0"/>
    <s v="São Paulo"/>
    <s v="São Paulo"/>
    <n v="78176"/>
    <s v="Sudeste"/>
    <s v="Doces"/>
    <n v="4.04"/>
    <n v="1"/>
    <n v="12.69"/>
  </r>
  <r>
    <n v="293"/>
    <d v="2013-10-17T00:00:00"/>
    <d v="2013-10-19T00:00:00"/>
    <s v="Segunda Classe"/>
    <x v="1"/>
    <s v="São Paulo"/>
    <s v="São Paulo"/>
    <n v="84963"/>
    <s v="Sudeste"/>
    <s v="Salgados"/>
    <n v="11.28"/>
    <n v="2"/>
    <n v="-3.74"/>
  </r>
  <r>
    <n v="294"/>
    <d v="2013-10-17T00:00:00"/>
    <d v="2013-10-19T00:00:00"/>
    <s v="Segunda Classe"/>
    <x v="1"/>
    <s v="São Paulo"/>
    <s v="São Paulo"/>
    <n v="94041"/>
    <s v="Sudeste"/>
    <s v="Doces"/>
    <n v="10.79"/>
    <n v="0"/>
    <n v="6.65"/>
  </r>
  <r>
    <n v="295"/>
    <d v="2013-10-17T00:00:00"/>
    <d v="2013-10-19T00:00:00"/>
    <s v="Segunda Classe"/>
    <x v="1"/>
    <s v="São Paulo"/>
    <s v="São Paulo"/>
    <n v="95876"/>
    <s v="Sudeste"/>
    <s v="Bebidas"/>
    <n v="21.2"/>
    <n v="0"/>
    <n v="3.46"/>
  </r>
  <r>
    <n v="296"/>
    <d v="2013-10-17T00:00:00"/>
    <d v="2013-10-19T00:00:00"/>
    <s v="Segunda Classe"/>
    <x v="1"/>
    <s v="São Paulo"/>
    <s v="São Paulo"/>
    <n v="56017"/>
    <s v="Sudeste"/>
    <s v="Doces"/>
    <n v="67.040000000000006"/>
    <n v="2"/>
    <n v="-14.82"/>
  </r>
  <r>
    <n v="297"/>
    <d v="2013-10-18T00:00:00"/>
    <d v="2013-10-20T00:00:00"/>
    <s v="Segunda Classe"/>
    <x v="0"/>
    <s v="São Paulo"/>
    <s v="São Paulo"/>
    <n v="75054"/>
    <s v="Sudeste"/>
    <s v="Doces"/>
    <n v="57.01"/>
    <n v="3"/>
    <n v="21.17"/>
  </r>
  <r>
    <n v="298"/>
    <d v="2013-10-18T00:00:00"/>
    <d v="2013-10-20T00:00:00"/>
    <s v="Segunda Classe"/>
    <x v="0"/>
    <s v="São Paulo"/>
    <s v="São Paulo"/>
    <n v="75372"/>
    <s v="Sudeste"/>
    <s v="Salgados"/>
    <n v="108.57"/>
    <n v="3"/>
    <n v="-34.18"/>
  </r>
  <r>
    <n v="299"/>
    <d v="2013-10-18T00:00:00"/>
    <d v="2013-10-20T00:00:00"/>
    <s v="Segunda Classe"/>
    <x v="0"/>
    <s v="São Paulo"/>
    <s v="São Paulo"/>
    <n v="49754"/>
    <s v="Sudeste"/>
    <s v="Doces"/>
    <n v="5.26"/>
    <n v="3"/>
    <n v="0.6"/>
  </r>
  <r>
    <n v="300"/>
    <d v="2013-10-18T00:00:00"/>
    <d v="2013-10-20T00:00:00"/>
    <s v="Segunda Classe"/>
    <x v="0"/>
    <s v="São Paulo"/>
    <s v="São Paulo"/>
    <n v="72755"/>
    <s v="Sudeste"/>
    <s v="Doces"/>
    <n v="19.16"/>
    <n v="2"/>
    <n v="-31.69"/>
  </r>
  <r>
    <n v="301"/>
    <d v="2013-11-03T00:00:00"/>
    <d v="2013-11-07T00:00:00"/>
    <s v="Padrão"/>
    <x v="2"/>
    <s v="São Paulo"/>
    <s v="São Paulo"/>
    <n v="53817"/>
    <s v="Sudeste"/>
    <s v="Doces"/>
    <n v="101.18"/>
    <n v="2"/>
    <n v="29.18"/>
  </r>
  <r>
    <n v="302"/>
    <d v="2013-11-06T00:00:00"/>
    <d v="2013-11-10T00:00:00"/>
    <s v="Segunda Classe"/>
    <x v="2"/>
    <s v="São Paulo"/>
    <s v="São Paulo"/>
    <n v="69909"/>
    <s v="Sudeste"/>
    <s v="Bebidas"/>
    <n v="8.91"/>
    <n v="2"/>
    <n v="4.05"/>
  </r>
  <r>
    <n v="303"/>
    <d v="2013-11-06T00:00:00"/>
    <d v="2013-11-10T00:00:00"/>
    <s v="Segunda Classe"/>
    <x v="2"/>
    <s v="São Paulo"/>
    <s v="São Paulo"/>
    <n v="40388"/>
    <s v="Sudeste"/>
    <s v="Bebidas"/>
    <n v="64.86"/>
    <n v="2"/>
    <n v="7.33"/>
  </r>
  <r>
    <n v="304"/>
    <d v="2013-11-06T00:00:00"/>
    <d v="2013-11-10T00:00:00"/>
    <s v="Segunda Classe"/>
    <x v="2"/>
    <s v="São Paulo"/>
    <s v="São Paulo"/>
    <n v="67893"/>
    <s v="Sudeste"/>
    <s v="Doces"/>
    <n v="71.06"/>
    <n v="0"/>
    <n v="7.56"/>
  </r>
  <r>
    <n v="305"/>
    <d v="2013-11-12T00:00:00"/>
    <d v="2013-11-18T00:00:00"/>
    <s v="Padrão"/>
    <x v="1"/>
    <s v="São Paulo"/>
    <s v="São Paulo"/>
    <n v="47917"/>
    <s v="Sudeste"/>
    <s v="Salgados"/>
    <n v="100.5"/>
    <n v="2"/>
    <n v="-14.83"/>
  </r>
  <r>
    <n v="306"/>
    <d v="2013-11-12T00:00:00"/>
    <d v="2013-11-18T00:00:00"/>
    <s v="Padrão"/>
    <x v="1"/>
    <s v="São Paulo"/>
    <s v="São Paulo"/>
    <n v="57121"/>
    <s v="Sudeste"/>
    <s v="Salgados"/>
    <n v="798.16"/>
    <n v="1"/>
    <n v="-52.68"/>
  </r>
  <r>
    <n v="307"/>
    <d v="2013-11-12T00:00:00"/>
    <d v="2013-11-18T00:00:00"/>
    <s v="Padrão"/>
    <x v="1"/>
    <s v="São Paulo"/>
    <s v="São Paulo"/>
    <n v="86004"/>
    <s v="Sudeste"/>
    <s v="Doces"/>
    <n v="9.4499999999999993"/>
    <n v="3"/>
    <n v="-15.79"/>
  </r>
  <r>
    <n v="308"/>
    <d v="2013-11-12T00:00:00"/>
    <d v="2013-11-12T00:00:00"/>
    <s v="Urgente"/>
    <x v="0"/>
    <s v="São Paulo"/>
    <s v="São Paulo"/>
    <n v="71884"/>
    <s v="Sudeste"/>
    <s v="Doces"/>
    <n v="36.92"/>
    <n v="1"/>
    <n v="3.19"/>
  </r>
  <r>
    <n v="309"/>
    <d v="2013-11-17T00:00:00"/>
    <d v="2013-11-21T00:00:00"/>
    <s v="Padrão"/>
    <x v="0"/>
    <s v="São Paulo"/>
    <s v="São Paulo"/>
    <n v="25636"/>
    <s v="Sudeste"/>
    <s v="Bebidas"/>
    <n v="201.94"/>
    <n v="3"/>
    <n v="22.77"/>
  </r>
  <r>
    <n v="310"/>
    <d v="2013-11-17T00:00:00"/>
    <d v="2013-11-21T00:00:00"/>
    <s v="Padrão"/>
    <x v="0"/>
    <s v="São Paulo"/>
    <s v="São Paulo"/>
    <n v="88268"/>
    <s v="Sudeste"/>
    <s v="Doces"/>
    <n v="4.04"/>
    <n v="0"/>
    <n v="-3.64"/>
  </r>
  <r>
    <n v="311"/>
    <d v="2013-11-17T00:00:00"/>
    <d v="2013-11-21T00:00:00"/>
    <s v="Padrão"/>
    <x v="0"/>
    <s v="São Paulo"/>
    <s v="São Paulo"/>
    <n v="29528"/>
    <s v="Sudeste"/>
    <s v="Salgados"/>
    <n v="193.83"/>
    <n v="1"/>
    <n v="-14.98"/>
  </r>
  <r>
    <n v="312"/>
    <d v="2013-11-17T00:00:00"/>
    <d v="2013-11-21T00:00:00"/>
    <s v="Padrão"/>
    <x v="0"/>
    <s v="São Paulo"/>
    <s v="São Paulo"/>
    <n v="70829"/>
    <s v="Sudeste"/>
    <s v="Doces"/>
    <n v="16.32"/>
    <n v="1"/>
    <n v="6.62"/>
  </r>
  <r>
    <n v="313"/>
    <d v="2013-11-17T00:00:00"/>
    <d v="2013-11-21T00:00:00"/>
    <s v="Padrão"/>
    <x v="0"/>
    <s v="São Paulo"/>
    <s v="São Paulo"/>
    <n v="89009"/>
    <s v="Sudeste"/>
    <s v="Doces"/>
    <n v="11.76"/>
    <n v="3"/>
    <n v="3.35"/>
  </r>
  <r>
    <n v="314"/>
    <d v="2013-11-17T00:00:00"/>
    <d v="2013-11-21T00:00:00"/>
    <s v="Padrão"/>
    <x v="0"/>
    <s v="São Paulo"/>
    <s v="São Paulo"/>
    <n v="81225"/>
    <s v="Sudeste"/>
    <s v="Bebidas"/>
    <n v="419.05"/>
    <n v="3"/>
    <n v="-92.12"/>
  </r>
  <r>
    <n v="315"/>
    <d v="2013-11-17T00:00:00"/>
    <d v="2013-11-21T00:00:00"/>
    <s v="Padrão"/>
    <x v="0"/>
    <s v="São Paulo"/>
    <s v="São Paulo"/>
    <n v="30358"/>
    <s v="Sudeste"/>
    <s v="Doces"/>
    <n v="509.73"/>
    <n v="2"/>
    <n v="-128.77000000000001"/>
  </r>
  <r>
    <n v="316"/>
    <d v="2013-11-27T00:00:00"/>
    <d v="2013-12-01T00:00:00"/>
    <s v="Padrão"/>
    <x v="1"/>
    <s v="São Paulo"/>
    <s v="São Paulo"/>
    <n v="72450"/>
    <s v="Sudeste"/>
    <s v="Doces"/>
    <n v="26.85"/>
    <n v="3"/>
    <n v="8.31"/>
  </r>
  <r>
    <n v="317"/>
    <d v="2013-11-27T00:00:00"/>
    <d v="2013-12-01T00:00:00"/>
    <s v="Padrão"/>
    <x v="1"/>
    <s v="São Paulo"/>
    <s v="São Paulo"/>
    <n v="62158"/>
    <s v="Sudeste"/>
    <s v="Doces"/>
    <n v="21.91"/>
    <n v="2"/>
    <n v="12.79"/>
  </r>
  <r>
    <n v="318"/>
    <d v="2013-12-02T00:00:00"/>
    <d v="2013-12-02T00:00:00"/>
    <s v="Urgente"/>
    <x v="0"/>
    <s v="São Paulo"/>
    <s v="São Paulo"/>
    <n v="76754"/>
    <s v="Sudeste"/>
    <s v="Doces"/>
    <n v="221.4"/>
    <n v="0"/>
    <n v="-45.36"/>
  </r>
  <r>
    <n v="319"/>
    <d v="2013-12-02T00:00:00"/>
    <d v="2013-12-02T00:00:00"/>
    <s v="Urgente"/>
    <x v="0"/>
    <s v="São Paulo"/>
    <s v="São Paulo"/>
    <n v="31833"/>
    <s v="Sudeste"/>
    <s v="Doces"/>
    <n v="281.8"/>
    <n v="2"/>
    <n v="-29.51"/>
  </r>
  <r>
    <n v="320"/>
    <d v="2013-12-06T00:00:00"/>
    <d v="2013-12-12T00:00:00"/>
    <s v="Padrão"/>
    <x v="1"/>
    <s v="São Paulo"/>
    <s v="São Paulo"/>
    <n v="94893"/>
    <s v="Sudeste"/>
    <s v="Doces"/>
    <n v="10.86"/>
    <n v="4"/>
    <n v="11.24"/>
  </r>
  <r>
    <n v="321"/>
    <d v="2013-12-06T00:00:00"/>
    <d v="2013-12-12T00:00:00"/>
    <s v="Padrão"/>
    <x v="1"/>
    <s v="São Paulo"/>
    <s v="São Paulo"/>
    <n v="31132"/>
    <s v="Sudeste"/>
    <s v="Doces"/>
    <n v="15.33"/>
    <n v="3"/>
    <n v="7.23"/>
  </r>
  <r>
    <n v="322"/>
    <d v="2013-12-08T00:00:00"/>
    <d v="2013-12-11T00:00:00"/>
    <s v="Prioritário"/>
    <x v="0"/>
    <s v="São Paulo"/>
    <s v="São Paulo"/>
    <n v="70230"/>
    <s v="Sudeste"/>
    <s v="Bebidas"/>
    <n v="576.53"/>
    <n v="3"/>
    <n v="42.55"/>
  </r>
  <r>
    <n v="323"/>
    <d v="2013-12-08T00:00:00"/>
    <d v="2013-12-11T00:00:00"/>
    <s v="Prioritário"/>
    <x v="0"/>
    <s v="São Paulo"/>
    <s v="São Paulo"/>
    <n v="52251"/>
    <s v="Sudeste"/>
    <s v="Doces"/>
    <n v="10.78"/>
    <n v="2"/>
    <n v="-5.39"/>
  </r>
  <r>
    <n v="324"/>
    <d v="2013-12-09T00:00:00"/>
    <d v="2013-12-13T00:00:00"/>
    <s v="Padrão"/>
    <x v="2"/>
    <s v="São Paulo"/>
    <s v="São Paulo"/>
    <n v="24933"/>
    <s v="Sudeste"/>
    <s v="Salgados"/>
    <n v="512.57000000000005"/>
    <n v="3"/>
    <n v="-9.8000000000000007"/>
  </r>
  <r>
    <n v="325"/>
    <d v="2013-12-09T00:00:00"/>
    <d v="2013-12-13T00:00:00"/>
    <s v="Padrão"/>
    <x v="2"/>
    <s v="São Paulo"/>
    <s v="São Paulo"/>
    <n v="15553"/>
    <s v="Sudeste"/>
    <s v="Doces"/>
    <n v="4.3600000000000003"/>
    <n v="1"/>
    <n v="3.88"/>
  </r>
  <r>
    <n v="326"/>
    <d v="2013-12-09T00:00:00"/>
    <d v="2013-12-13T00:00:00"/>
    <s v="Padrão"/>
    <x v="2"/>
    <s v="São Paulo"/>
    <s v="São Paulo"/>
    <n v="17948"/>
    <s v="Sudeste"/>
    <s v="Doces"/>
    <n v="22.37"/>
    <n v="1"/>
    <n v="2.0699999999999998"/>
  </r>
  <r>
    <n v="327"/>
    <d v="2013-12-09T00:00:00"/>
    <d v="2013-12-13T00:00:00"/>
    <s v="Padrão"/>
    <x v="2"/>
    <s v="São Paulo"/>
    <s v="São Paulo"/>
    <n v="42250"/>
    <s v="Sudeste"/>
    <s v="Doces"/>
    <n v="16.45"/>
    <n v="1"/>
    <n v="11.75"/>
  </r>
  <r>
    <n v="328"/>
    <d v="2013-12-17T00:00:00"/>
    <d v="2013-12-21T00:00:00"/>
    <s v="Padrão"/>
    <x v="2"/>
    <s v="São Paulo"/>
    <s v="São Paulo"/>
    <n v="57132"/>
    <s v="Sudeste"/>
    <s v="Doces"/>
    <n v="343.18"/>
    <n v="3"/>
    <n v="39.76"/>
  </r>
  <r>
    <n v="329"/>
    <d v="2013-12-17T00:00:00"/>
    <d v="2013-12-21T00:00:00"/>
    <s v="Padrão"/>
    <x v="2"/>
    <s v="São Paulo"/>
    <s v="São Paulo"/>
    <n v="57401"/>
    <s v="Sudeste"/>
    <s v="Salgados"/>
    <n v="17.649999999999999"/>
    <n v="1"/>
    <n v="-11.87"/>
  </r>
  <r>
    <n v="330"/>
    <d v="2013-12-17T00:00:00"/>
    <d v="2013-12-21T00:00:00"/>
    <s v="Padrão"/>
    <x v="2"/>
    <s v="São Paulo"/>
    <s v="São Paulo"/>
    <n v="32030"/>
    <s v="Sudeste"/>
    <s v="Salgados"/>
    <n v="982.07"/>
    <n v="3"/>
    <n v="-150.13"/>
  </r>
  <r>
    <n v="331"/>
    <d v="2013-12-18T00:00:00"/>
    <d v="2013-12-22T00:00:00"/>
    <s v="Padrão"/>
    <x v="1"/>
    <s v="São Paulo"/>
    <s v="São Paulo"/>
    <n v="76312"/>
    <s v="Sudeste"/>
    <s v="Doces"/>
    <n v="5.83"/>
    <n v="2"/>
    <n v="-15.95"/>
  </r>
  <r>
    <n v="332"/>
    <d v="2013-12-18T00:00:00"/>
    <d v="2013-12-22T00:00:00"/>
    <s v="Padrão"/>
    <x v="1"/>
    <s v="São Paulo"/>
    <s v="São Paulo"/>
    <n v="40501"/>
    <s v="Sudeste"/>
    <s v="Doces"/>
    <n v="88.74"/>
    <n v="2"/>
    <n v="25.83"/>
  </r>
  <r>
    <n v="333"/>
    <d v="2013-12-18T00:00:00"/>
    <d v="2013-12-22T00:00:00"/>
    <s v="Padrão"/>
    <x v="1"/>
    <s v="São Paulo"/>
    <s v="São Paulo"/>
    <n v="77226"/>
    <s v="Sudeste"/>
    <s v="Salgados"/>
    <n v="658.42"/>
    <n v="3"/>
    <n v="-83.09"/>
  </r>
  <r>
    <n v="334"/>
    <d v="2013-12-18T00:00:00"/>
    <d v="2013-12-22T00:00:00"/>
    <s v="Padrão"/>
    <x v="1"/>
    <s v="São Paulo"/>
    <s v="São Paulo"/>
    <n v="13007"/>
    <s v="Sudeste"/>
    <s v="Doces"/>
    <n v="1.6"/>
    <n v="1"/>
    <n v="1.07"/>
  </r>
  <r>
    <n v="335"/>
    <d v="2013-12-19T00:00:00"/>
    <d v="2013-12-21T00:00:00"/>
    <s v="Segunda Classe"/>
    <x v="0"/>
    <s v="São Paulo"/>
    <s v="São Paulo"/>
    <n v="71266"/>
    <s v="Sudeste"/>
    <s v="Doces"/>
    <n v="27.55"/>
    <n v="2"/>
    <n v="10.17"/>
  </r>
  <r>
    <n v="336"/>
    <d v="2013-12-23T00:00:00"/>
    <d v="2013-12-27T00:00:00"/>
    <s v="Padrão"/>
    <x v="0"/>
    <s v="São Paulo"/>
    <s v="São Paulo"/>
    <n v="64276"/>
    <s v="Sudeste"/>
    <s v="Doces"/>
    <n v="2178.0500000000002"/>
    <n v="1"/>
    <n v="-3697.75"/>
  </r>
  <r>
    <n v="337"/>
    <d v="2013-12-23T00:00:00"/>
    <d v="2013-12-27T00:00:00"/>
    <s v="Padrão"/>
    <x v="0"/>
    <s v="São Paulo"/>
    <s v="São Paulo"/>
    <n v="63136"/>
    <s v="Sudeste"/>
    <s v="Salgados"/>
    <n v="17.989999999999998"/>
    <n v="3"/>
    <n v="-6.71"/>
  </r>
  <r>
    <n v="338"/>
    <d v="2013-12-23T00:00:00"/>
    <d v="2013-12-27T00:00:00"/>
    <s v="Padrão"/>
    <x v="0"/>
    <s v="São Paulo"/>
    <s v="São Paulo"/>
    <n v="84139"/>
    <s v="Sudeste"/>
    <s v="Doces"/>
    <n v="16.920000000000002"/>
    <n v="0"/>
    <n v="-27.17"/>
  </r>
  <r>
    <n v="339"/>
    <d v="2013-12-23T00:00:00"/>
    <d v="2013-12-27T00:00:00"/>
    <s v="Padrão"/>
    <x v="0"/>
    <s v="São Paulo"/>
    <s v="São Paulo"/>
    <n v="69580"/>
    <s v="Sudeste"/>
    <s v="Bebidas"/>
    <n v="431.29"/>
    <n v="3"/>
    <n v="-21.45"/>
  </r>
  <r>
    <n v="340"/>
    <d v="2013-12-23T00:00:00"/>
    <d v="2013-12-27T00:00:00"/>
    <s v="Padrão"/>
    <x v="0"/>
    <s v="São Paulo"/>
    <s v="São Paulo"/>
    <n v="69308"/>
    <s v="Sudeste"/>
    <s v="Doces"/>
    <n v="9.3000000000000007"/>
    <n v="1"/>
    <n v="-11.01"/>
  </r>
  <r>
    <n v="341"/>
    <d v="2013-12-23T00:00:00"/>
    <d v="2013-12-27T00:00:00"/>
    <s v="Padrão"/>
    <x v="0"/>
    <s v="São Paulo"/>
    <s v="São Paulo"/>
    <n v="32835"/>
    <s v="Sudeste"/>
    <s v="Doces"/>
    <n v="5.66"/>
    <n v="3"/>
    <n v="-10.88"/>
  </r>
  <r>
    <n v="342"/>
    <d v="2014-01-02T00:00:00"/>
    <d v="2014-01-09T00:00:00"/>
    <s v="Padrão"/>
    <x v="0"/>
    <s v="São Paulo"/>
    <s v="São Paulo"/>
    <n v="86545"/>
    <s v="Sudeste"/>
    <s v="Salgados"/>
    <n v="489.25"/>
    <n v="3"/>
    <n v="39.200000000000003"/>
  </r>
  <r>
    <n v="343"/>
    <d v="2014-01-12T00:00:00"/>
    <d v="2014-01-15T00:00:00"/>
    <s v="Prioritário"/>
    <x v="0"/>
    <s v="São Paulo"/>
    <s v="São Paulo"/>
    <n v="10227"/>
    <s v="Sudeste"/>
    <s v="Doces"/>
    <n v="31.59"/>
    <n v="1"/>
    <n v="-57.79"/>
  </r>
  <r>
    <n v="344"/>
    <d v="2014-01-14T00:00:00"/>
    <d v="2014-01-20T00:00:00"/>
    <s v="Padrão"/>
    <x v="1"/>
    <s v="São Paulo"/>
    <s v="São Paulo"/>
    <n v="96678"/>
    <s v="Sudeste"/>
    <s v="Doces"/>
    <n v="16.03"/>
    <n v="3"/>
    <n v="0.36"/>
  </r>
  <r>
    <n v="345"/>
    <d v="2014-01-22T00:00:00"/>
    <d v="2014-01-26T00:00:00"/>
    <s v="Padrão"/>
    <x v="0"/>
    <s v="São Paulo"/>
    <s v="São Paulo"/>
    <n v="64040"/>
    <s v="Sudeste"/>
    <s v="Doces"/>
    <n v="26.14"/>
    <n v="3"/>
    <n v="-44.69"/>
  </r>
  <r>
    <n v="346"/>
    <d v="2014-01-22T00:00:00"/>
    <d v="2014-01-26T00:00:00"/>
    <s v="Padrão"/>
    <x v="0"/>
    <s v="São Paulo"/>
    <s v="São Paulo"/>
    <n v="39180"/>
    <s v="Sudeste"/>
    <s v="Doces"/>
    <n v="12.98"/>
    <n v="4"/>
    <n v="-8.99"/>
  </r>
  <r>
    <n v="347"/>
    <d v="2014-01-29T00:00:00"/>
    <d v="2014-02-01T00:00:00"/>
    <s v="Prioritário"/>
    <x v="0"/>
    <s v="São Paulo"/>
    <s v="São Paulo"/>
    <n v="24993"/>
    <s v="Sudeste"/>
    <s v="Doces"/>
    <n v="4.13"/>
    <n v="1"/>
    <n v="-4.08"/>
  </r>
  <r>
    <n v="348"/>
    <d v="2014-01-29T00:00:00"/>
    <d v="2014-02-01T00:00:00"/>
    <s v="Prioritário"/>
    <x v="0"/>
    <s v="São Paulo"/>
    <s v="São Paulo"/>
    <n v="40072"/>
    <s v="Sudeste"/>
    <s v="Doces"/>
    <n v="31.91"/>
    <n v="2"/>
    <n v="11.55"/>
  </r>
  <r>
    <n v="349"/>
    <d v="2014-01-30T00:00:00"/>
    <d v="2014-02-04T00:00:00"/>
    <s v="Padrão"/>
    <x v="1"/>
    <s v="São Paulo"/>
    <s v="São Paulo"/>
    <n v="13598"/>
    <s v="Sudeste"/>
    <s v="Bebidas"/>
    <n v="560.58000000000004"/>
    <n v="2"/>
    <n v="-126.02"/>
  </r>
  <r>
    <n v="350"/>
    <d v="2014-01-31T00:00:00"/>
    <d v="2014-02-01T00:00:00"/>
    <s v="Prioritário"/>
    <x v="2"/>
    <s v="São Paulo"/>
    <s v="São Paulo"/>
    <n v="92764"/>
    <s v="Sudeste"/>
    <s v="Doces"/>
    <n v="7.88"/>
    <n v="2"/>
    <n v="-10.220000000000001"/>
  </r>
  <r>
    <n v="351"/>
    <d v="2014-02-04T00:00:00"/>
    <d v="2014-02-07T00:00:00"/>
    <s v="Prioritário"/>
    <x v="2"/>
    <s v="São Paulo"/>
    <s v="São Paulo"/>
    <n v="92970"/>
    <s v="Sudeste"/>
    <s v="Bebidas"/>
    <n v="197"/>
    <n v="1"/>
    <n v="21.99"/>
  </r>
  <r>
    <n v="352"/>
    <d v="2014-02-04T00:00:00"/>
    <d v="2014-02-07T00:00:00"/>
    <s v="Prioritário"/>
    <x v="2"/>
    <s v="São Paulo"/>
    <s v="São Paulo"/>
    <n v="63507"/>
    <s v="Sudeste"/>
    <s v="Doces"/>
    <n v="3.86"/>
    <n v="3"/>
    <n v="2.74"/>
  </r>
  <r>
    <n v="353"/>
    <d v="2014-02-04T00:00:00"/>
    <d v="2014-02-07T00:00:00"/>
    <s v="Prioritário"/>
    <x v="2"/>
    <s v="São Paulo"/>
    <s v="São Paulo"/>
    <n v="30599"/>
    <s v="Sudeste"/>
    <s v="Salgados"/>
    <n v="201.36"/>
    <n v="2"/>
    <n v="-19.77"/>
  </r>
  <r>
    <n v="354"/>
    <d v="2014-02-04T00:00:00"/>
    <d v="2014-02-07T00:00:00"/>
    <s v="Prioritário"/>
    <x v="2"/>
    <s v="São Paulo"/>
    <s v="São Paulo"/>
    <n v="81659"/>
    <s v="Sudeste"/>
    <s v="Bebidas"/>
    <n v="47.07"/>
    <n v="3"/>
    <n v="-2.36"/>
  </r>
  <r>
    <n v="355"/>
    <d v="2014-02-04T00:00:00"/>
    <d v="2014-02-07T00:00:00"/>
    <s v="Prioritário"/>
    <x v="2"/>
    <s v="São Paulo"/>
    <s v="São Paulo"/>
    <n v="91116"/>
    <s v="Sudeste"/>
    <s v="Doces"/>
    <n v="22.22"/>
    <n v="0"/>
    <n v="2.61"/>
  </r>
  <r>
    <n v="356"/>
    <d v="2014-02-05T00:00:00"/>
    <d v="2014-02-09T00:00:00"/>
    <s v="Padrão"/>
    <x v="0"/>
    <s v="São Paulo"/>
    <s v="São Paulo"/>
    <n v="10911"/>
    <s v="Sudeste"/>
    <s v="Doces"/>
    <n v="10.16"/>
    <n v="2"/>
    <n v="-1.0900000000000001"/>
  </r>
  <r>
    <n v="357"/>
    <d v="2014-02-05T00:00:00"/>
    <d v="2014-02-09T00:00:00"/>
    <s v="Padrão"/>
    <x v="0"/>
    <s v="São Paulo"/>
    <s v="São Paulo"/>
    <n v="43819"/>
    <s v="Sudeste"/>
    <s v="Bebidas"/>
    <n v="8160.4"/>
    <n v="1"/>
    <n v="-1373.45"/>
  </r>
  <r>
    <n v="358"/>
    <d v="2014-02-05T00:00:00"/>
    <d v="2014-02-09T00:00:00"/>
    <s v="Padrão"/>
    <x v="0"/>
    <s v="São Paulo"/>
    <s v="São Paulo"/>
    <n v="82843"/>
    <s v="Sudeste"/>
    <s v="Doces"/>
    <n v="275.93"/>
    <n v="2"/>
    <n v="-56.62"/>
  </r>
  <r>
    <n v="359"/>
    <d v="2014-02-05T00:00:00"/>
    <d v="2014-02-09T00:00:00"/>
    <s v="Padrão"/>
    <x v="0"/>
    <s v="São Paulo"/>
    <s v="São Paulo"/>
    <n v="63650"/>
    <s v="Sudeste"/>
    <s v="Salgados"/>
    <n v="1740.97"/>
    <n v="3"/>
    <n v="-17.059999999999999"/>
  </r>
  <r>
    <n v="360"/>
    <d v="2014-02-05T00:00:00"/>
    <d v="2014-02-09T00:00:00"/>
    <s v="Padrão"/>
    <x v="0"/>
    <s v="São Paulo"/>
    <s v="São Paulo"/>
    <n v="49205"/>
    <s v="Sudeste"/>
    <s v="Doces"/>
    <n v="32.36"/>
    <n v="2"/>
    <n v="2.5099999999999998"/>
  </r>
  <r>
    <n v="361"/>
    <d v="2014-02-05T00:00:00"/>
    <d v="2014-02-09T00:00:00"/>
    <s v="Padrão"/>
    <x v="0"/>
    <s v="São Paulo"/>
    <s v="São Paulo"/>
    <n v="48766"/>
    <s v="Sudeste"/>
    <s v="Doces"/>
    <n v="178.04"/>
    <n v="3"/>
    <n v="-453.05"/>
  </r>
  <r>
    <n v="362"/>
    <d v="2014-02-05T00:00:00"/>
    <d v="2014-02-09T00:00:00"/>
    <s v="Padrão"/>
    <x v="0"/>
    <s v="São Paulo"/>
    <s v="São Paulo"/>
    <n v="15962"/>
    <s v="Sudeste"/>
    <s v="Bebidas"/>
    <n v="144.80000000000001"/>
    <n v="3"/>
    <n v="20.76"/>
  </r>
  <r>
    <n v="363"/>
    <d v="2014-02-05T00:00:00"/>
    <d v="2014-02-10T00:00:00"/>
    <s v="Segunda Classe"/>
    <x v="0"/>
    <s v="São Paulo"/>
    <s v="São Paulo"/>
    <n v="38106"/>
    <s v="Sudeste"/>
    <s v="Doces"/>
    <n v="51.41"/>
    <n v="1"/>
    <n v="-82.63"/>
  </r>
  <r>
    <n v="364"/>
    <d v="2014-02-05T00:00:00"/>
    <d v="2014-02-12T00:00:00"/>
    <s v="Padrão"/>
    <x v="0"/>
    <s v="São Paulo"/>
    <s v="São Paulo"/>
    <n v="61384"/>
    <s v="Sudeste"/>
    <s v="Doces"/>
    <n v="18.670000000000002"/>
    <n v="1"/>
    <n v="6.48"/>
  </r>
  <r>
    <n v="365"/>
    <d v="2014-02-05T00:00:00"/>
    <d v="2014-02-12T00:00:00"/>
    <s v="Padrão"/>
    <x v="0"/>
    <s v="São Paulo"/>
    <s v="São Paulo"/>
    <n v="94692"/>
    <s v="Sudeste"/>
    <s v="Salgados"/>
    <n v="966.7"/>
    <n v="3"/>
    <n v="-9.49"/>
  </r>
  <r>
    <n v="366"/>
    <d v="2014-02-05T00:00:00"/>
    <d v="2014-02-12T00:00:00"/>
    <s v="Padrão"/>
    <x v="0"/>
    <s v="São Paulo"/>
    <s v="São Paulo"/>
    <n v="53572"/>
    <s v="Sudeste"/>
    <s v="Doces"/>
    <n v="182.2"/>
    <n v="4"/>
    <n v="60.13"/>
  </r>
  <r>
    <n v="367"/>
    <d v="2014-02-09T00:00:00"/>
    <d v="2014-02-13T00:00:00"/>
    <s v="Segunda Classe"/>
    <x v="0"/>
    <s v="São Paulo"/>
    <s v="São Paulo"/>
    <n v="20857"/>
    <s v="Sudeste"/>
    <s v="Doces"/>
    <n v="6.03"/>
    <n v="1"/>
    <n v="-4.91"/>
  </r>
  <r>
    <n v="368"/>
    <d v="2014-02-10T00:00:00"/>
    <d v="2014-02-14T00:00:00"/>
    <s v="Padrão"/>
    <x v="2"/>
    <s v="São Paulo"/>
    <s v="São Paulo"/>
    <n v="31168"/>
    <s v="Sudeste"/>
    <s v="Salgados"/>
    <n v="340.93"/>
    <n v="1"/>
    <n v="-10.93"/>
  </r>
  <r>
    <n v="369"/>
    <d v="2014-02-11T00:00:00"/>
    <d v="2014-02-15T00:00:00"/>
    <s v="Segunda Classe"/>
    <x v="1"/>
    <s v="São Paulo"/>
    <s v="São Paulo"/>
    <n v="86850"/>
    <s v="Sudeste"/>
    <s v="Doces"/>
    <n v="6.93"/>
    <n v="0"/>
    <n v="8.91"/>
  </r>
  <r>
    <n v="370"/>
    <d v="2014-02-11T00:00:00"/>
    <d v="2014-02-15T00:00:00"/>
    <s v="Segunda Classe"/>
    <x v="1"/>
    <s v="São Paulo"/>
    <s v="São Paulo"/>
    <n v="55618"/>
    <s v="Sudeste"/>
    <s v="Doces"/>
    <n v="7.83"/>
    <n v="1"/>
    <n v="6.18"/>
  </r>
  <r>
    <n v="371"/>
    <d v="2014-02-11T00:00:00"/>
    <d v="2014-02-15T00:00:00"/>
    <s v="Segunda Classe"/>
    <x v="1"/>
    <s v="São Paulo"/>
    <s v="São Paulo"/>
    <n v="39943"/>
    <s v="Sudeste"/>
    <s v="Salgados"/>
    <n v="10.6"/>
    <n v="2"/>
    <n v="-2.63"/>
  </r>
  <r>
    <n v="372"/>
    <d v="2014-02-11T00:00:00"/>
    <d v="2014-02-15T00:00:00"/>
    <s v="Segunda Classe"/>
    <x v="1"/>
    <s v="São Paulo"/>
    <s v="São Paulo"/>
    <n v="15828"/>
    <s v="Sudeste"/>
    <s v="Doces"/>
    <n v="9.39"/>
    <n v="3"/>
    <n v="-12.32"/>
  </r>
  <r>
    <n v="373"/>
    <d v="2014-02-16T00:00:00"/>
    <d v="2014-02-18T00:00:00"/>
    <s v="Segunda Classe"/>
    <x v="1"/>
    <s v="São Paulo"/>
    <s v="São Paulo"/>
    <n v="14320"/>
    <s v="Sudeste"/>
    <s v="Bebidas"/>
    <n v="3060.03"/>
    <n v="1"/>
    <n v="-509.26"/>
  </r>
  <r>
    <n v="374"/>
    <d v="2014-02-16T00:00:00"/>
    <d v="2014-02-18T00:00:00"/>
    <s v="Segunda Classe"/>
    <x v="1"/>
    <s v="São Paulo"/>
    <s v="São Paulo"/>
    <n v="67220"/>
    <s v="Sudeste"/>
    <s v="Bebidas"/>
    <n v="2520.44"/>
    <n v="2"/>
    <n v="-249.47"/>
  </r>
  <r>
    <n v="375"/>
    <d v="2014-02-18T00:00:00"/>
    <d v="2014-02-20T00:00:00"/>
    <s v="Prioritário"/>
    <x v="2"/>
    <s v="São Paulo"/>
    <s v="São Paulo"/>
    <n v="57964"/>
    <s v="Sudeste"/>
    <s v="Salgados"/>
    <n v="8.65"/>
    <n v="3"/>
    <n v="-6.58"/>
  </r>
  <r>
    <n v="376"/>
    <d v="2014-02-22T00:00:00"/>
    <d v="2014-02-27T00:00:00"/>
    <s v="Padrão"/>
    <x v="2"/>
    <s v="São Paulo"/>
    <s v="São Paulo"/>
    <n v="58695"/>
    <s v="Sudeste"/>
    <s v="Doces"/>
    <n v="34.479999999999997"/>
    <n v="2"/>
    <n v="14.84"/>
  </r>
  <r>
    <n v="377"/>
    <d v="2014-02-22T00:00:00"/>
    <d v="2014-02-27T00:00:00"/>
    <s v="Padrão"/>
    <x v="2"/>
    <s v="São Paulo"/>
    <s v="São Paulo"/>
    <n v="88704"/>
    <s v="Sudeste"/>
    <s v="Salgados"/>
    <n v="300.87"/>
    <n v="3"/>
    <n v="-93.49"/>
  </r>
  <r>
    <n v="378"/>
    <d v="2014-02-22T00:00:00"/>
    <d v="2014-02-27T00:00:00"/>
    <s v="Padrão"/>
    <x v="2"/>
    <s v="São Paulo"/>
    <s v="São Paulo"/>
    <n v="93808"/>
    <s v="Sudeste"/>
    <s v="Doces"/>
    <n v="3.01"/>
    <n v="2"/>
    <n v="-5.74"/>
  </r>
  <r>
    <n v="379"/>
    <d v="2014-02-22T00:00:00"/>
    <d v="2014-02-27T00:00:00"/>
    <s v="Padrão"/>
    <x v="2"/>
    <s v="São Paulo"/>
    <s v="São Paulo"/>
    <n v="72914"/>
    <s v="Sudeste"/>
    <s v="Doces"/>
    <n v="3.28"/>
    <n v="2"/>
    <n v="3.8"/>
  </r>
  <r>
    <n v="380"/>
    <d v="2014-02-23T00:00:00"/>
    <d v="2014-02-23T00:00:00"/>
    <s v="Urgente"/>
    <x v="1"/>
    <s v="São Paulo"/>
    <s v="São Paulo"/>
    <n v="77940"/>
    <s v="Sudeste"/>
    <s v="Doces"/>
    <n v="1.76"/>
    <n v="2"/>
    <n v="1.88"/>
  </r>
  <r>
    <n v="381"/>
    <d v="2014-03-02T00:00:00"/>
    <d v="2014-03-06T00:00:00"/>
    <s v="Padrão"/>
    <x v="0"/>
    <s v="São Paulo"/>
    <s v="São Paulo"/>
    <n v="54025"/>
    <s v="Sudeste"/>
    <s v="Doces"/>
    <n v="4.58"/>
    <n v="2"/>
    <n v="5.21"/>
  </r>
  <r>
    <n v="382"/>
    <d v="2014-03-02T00:00:00"/>
    <d v="2014-03-06T00:00:00"/>
    <s v="Padrão"/>
    <x v="0"/>
    <s v="São Paulo"/>
    <s v="São Paulo"/>
    <n v="22689"/>
    <s v="Sudeste"/>
    <s v="Salgados"/>
    <n v="32.22"/>
    <n v="2"/>
    <n v="-31.55"/>
  </r>
  <r>
    <n v="383"/>
    <d v="2014-03-02T00:00:00"/>
    <d v="2014-03-06T00:00:00"/>
    <s v="Padrão"/>
    <x v="0"/>
    <s v="São Paulo"/>
    <s v="São Paulo"/>
    <n v="49721"/>
    <s v="Sudeste"/>
    <s v="Doces"/>
    <n v="5.19"/>
    <n v="2"/>
    <n v="2.61"/>
  </r>
  <r>
    <n v="384"/>
    <d v="2014-03-02T00:00:00"/>
    <d v="2014-03-06T00:00:00"/>
    <s v="Padrão"/>
    <x v="0"/>
    <s v="São Paulo"/>
    <s v="São Paulo"/>
    <n v="83195"/>
    <s v="Sudeste"/>
    <s v="Doces"/>
    <n v="1.99"/>
    <n v="1"/>
    <n v="-4.16"/>
  </r>
  <r>
    <n v="385"/>
    <d v="2014-03-02T00:00:00"/>
    <d v="2014-03-06T00:00:00"/>
    <s v="Padrão"/>
    <x v="0"/>
    <s v="São Paulo"/>
    <s v="São Paulo"/>
    <n v="33123"/>
    <s v="Sudeste"/>
    <s v="Doces"/>
    <n v="15.61"/>
    <n v="3"/>
    <n v="9.02"/>
  </r>
  <r>
    <n v="386"/>
    <d v="2014-03-06T00:00:00"/>
    <d v="2014-03-11T00:00:00"/>
    <s v="Padrão"/>
    <x v="1"/>
    <s v="São Paulo"/>
    <s v="São Paulo"/>
    <n v="65116"/>
    <s v="Sudeste"/>
    <s v="Doces"/>
    <n v="107.91"/>
    <n v="2"/>
    <n v="20.39"/>
  </r>
  <r>
    <n v="387"/>
    <d v="2014-03-09T00:00:00"/>
    <d v="2014-03-14T00:00:00"/>
    <s v="Padrão"/>
    <x v="1"/>
    <s v="São Paulo"/>
    <s v="São Paulo"/>
    <n v="90328"/>
    <s v="Sudeste"/>
    <s v="Bebidas"/>
    <n v="720.03"/>
    <n v="4"/>
    <n v="68.59"/>
  </r>
  <r>
    <n v="388"/>
    <d v="2014-03-09T00:00:00"/>
    <d v="2014-03-14T00:00:00"/>
    <s v="Padrão"/>
    <x v="1"/>
    <s v="São Paulo"/>
    <s v="São Paulo"/>
    <n v="36570"/>
    <s v="Sudeste"/>
    <s v="Bebidas"/>
    <n v="756.02"/>
    <n v="2"/>
    <n v="65.930000000000007"/>
  </r>
  <r>
    <n v="389"/>
    <d v="2014-03-09T00:00:00"/>
    <d v="2014-03-14T00:00:00"/>
    <s v="Padrão"/>
    <x v="1"/>
    <s v="São Paulo"/>
    <s v="São Paulo"/>
    <n v="10870"/>
    <s v="Sudeste"/>
    <s v="Doces"/>
    <n v="12.03"/>
    <n v="2"/>
    <n v="-13.38"/>
  </r>
  <r>
    <n v="390"/>
    <d v="2014-03-09T00:00:00"/>
    <d v="2014-03-14T00:00:00"/>
    <s v="Padrão"/>
    <x v="1"/>
    <s v="São Paulo"/>
    <s v="São Paulo"/>
    <n v="67879"/>
    <s v="Sudeste"/>
    <s v="Doces"/>
    <n v="1.26"/>
    <n v="2"/>
    <n v="2.77"/>
  </r>
  <r>
    <n v="391"/>
    <d v="2014-03-13T00:00:00"/>
    <d v="2014-03-17T00:00:00"/>
    <s v="Padrão"/>
    <x v="0"/>
    <s v="São Paulo"/>
    <s v="São Paulo"/>
    <n v="35117"/>
    <s v="Sudeste"/>
    <s v="Doces"/>
    <n v="3.76"/>
    <n v="1"/>
    <n v="-4.5999999999999996"/>
  </r>
  <r>
    <n v="392"/>
    <d v="2014-03-13T00:00:00"/>
    <d v="2014-03-17T00:00:00"/>
    <s v="Padrão"/>
    <x v="0"/>
    <s v="São Paulo"/>
    <s v="São Paulo"/>
    <n v="69615"/>
    <s v="Sudeste"/>
    <s v="Bebidas"/>
    <n v="2000.07"/>
    <n v="0"/>
    <n v="624.42999999999995"/>
  </r>
  <r>
    <n v="393"/>
    <d v="2014-03-16T00:00:00"/>
    <d v="2014-03-21T00:00:00"/>
    <s v="Segunda Classe"/>
    <x v="0"/>
    <s v="São Paulo"/>
    <s v="São Paulo"/>
    <n v="49518"/>
    <s v="Sudeste"/>
    <s v="Doces"/>
    <n v="11.14"/>
    <n v="5"/>
    <n v="-14.37"/>
  </r>
  <r>
    <n v="394"/>
    <d v="2014-03-16T00:00:00"/>
    <d v="2014-03-21T00:00:00"/>
    <s v="Segunda Classe"/>
    <x v="0"/>
    <s v="São Paulo"/>
    <s v="São Paulo"/>
    <n v="48543"/>
    <s v="Sudeste"/>
    <s v="Bebidas"/>
    <n v="120.5"/>
    <n v="3"/>
    <n v="-16.61"/>
  </r>
  <r>
    <n v="395"/>
    <d v="2014-03-16T00:00:00"/>
    <d v="2014-03-18T00:00:00"/>
    <s v="Segunda Classe"/>
    <x v="0"/>
    <s v="São Paulo"/>
    <s v="São Paulo"/>
    <n v="73502"/>
    <s v="Sudeste"/>
    <s v="Salgados"/>
    <n v="6.15"/>
    <n v="3"/>
    <n v="14.49"/>
  </r>
  <r>
    <n v="396"/>
    <d v="2014-04-01T00:00:00"/>
    <d v="2014-04-06T00:00:00"/>
    <s v="Padrão"/>
    <x v="0"/>
    <s v="São Paulo"/>
    <s v="São Paulo"/>
    <n v="12812"/>
    <s v="Sudeste"/>
    <s v="Bebidas"/>
    <n v="89.04"/>
    <n v="1"/>
    <n v="7.94"/>
  </r>
  <r>
    <n v="397"/>
    <d v="2014-04-06T00:00:00"/>
    <d v="2014-04-08T00:00:00"/>
    <s v="Prioritário"/>
    <x v="1"/>
    <s v="São Paulo"/>
    <s v="São Paulo"/>
    <n v="46467"/>
    <s v="Sudeste"/>
    <s v="Doces"/>
    <n v="26.19"/>
    <n v="4"/>
    <n v="-48.93"/>
  </r>
  <r>
    <n v="398"/>
    <d v="2014-04-06T00:00:00"/>
    <d v="2014-04-08T00:00:00"/>
    <s v="Prioritário"/>
    <x v="1"/>
    <s v="São Paulo"/>
    <s v="São Paulo"/>
    <n v="33332"/>
    <s v="Sudeste"/>
    <s v="Doces"/>
    <n v="75.17"/>
    <n v="2"/>
    <n v="22.47"/>
  </r>
  <r>
    <n v="399"/>
    <d v="2014-04-06T00:00:00"/>
    <d v="2014-04-11T00:00:00"/>
    <s v="Padrão"/>
    <x v="0"/>
    <s v="São Paulo"/>
    <s v="São Paulo"/>
    <n v="26477"/>
    <s v="Sudeste"/>
    <s v="Salgados"/>
    <n v="684.13"/>
    <n v="4"/>
    <n v="0.19"/>
  </r>
  <r>
    <n v="400"/>
    <d v="2014-04-06T00:00:00"/>
    <d v="2014-04-11T00:00:00"/>
    <s v="Padrão"/>
    <x v="0"/>
    <s v="São Paulo"/>
    <s v="São Paulo"/>
    <n v="29146"/>
    <s v="Sudeste"/>
    <s v="Doces"/>
    <n v="1.52"/>
    <n v="3"/>
    <n v="-0.03"/>
  </r>
  <r>
    <n v="401"/>
    <d v="2014-04-06T00:00:00"/>
    <d v="2014-04-11T00:00:00"/>
    <s v="Padrão"/>
    <x v="0"/>
    <s v="São Paulo"/>
    <s v="São Paulo"/>
    <n v="49820"/>
    <s v="Sudeste"/>
    <s v="Doces"/>
    <n v="40.83"/>
    <n v="3"/>
    <n v="13.88"/>
  </r>
  <r>
    <n v="402"/>
    <d v="2014-04-10T00:00:00"/>
    <d v="2014-04-14T00:00:00"/>
    <s v="Padrão"/>
    <x v="0"/>
    <s v="São Paulo"/>
    <s v="São Paulo"/>
    <n v="21766"/>
    <s v="Sudeste"/>
    <s v="Doces"/>
    <n v="897.83"/>
    <n v="1"/>
    <n v="-1477.9"/>
  </r>
  <r>
    <n v="403"/>
    <d v="2014-04-10T00:00:00"/>
    <d v="2014-04-14T00:00:00"/>
    <s v="Padrão"/>
    <x v="0"/>
    <s v="São Paulo"/>
    <s v="São Paulo"/>
    <n v="48977"/>
    <s v="Sudeste"/>
    <s v="Doces"/>
    <n v="1.55"/>
    <n v="2"/>
    <n v="2.0099999999999998"/>
  </r>
  <r>
    <n v="404"/>
    <d v="2014-04-10T00:00:00"/>
    <d v="2014-04-14T00:00:00"/>
    <s v="Padrão"/>
    <x v="0"/>
    <s v="São Paulo"/>
    <s v="São Paulo"/>
    <n v="48318"/>
    <s v="Sudeste"/>
    <s v="Doces"/>
    <n v="68.540000000000006"/>
    <n v="2"/>
    <n v="2.89"/>
  </r>
  <r>
    <n v="405"/>
    <d v="2014-04-10T00:00:00"/>
    <d v="2014-04-14T00:00:00"/>
    <s v="Padrão"/>
    <x v="0"/>
    <s v="São Paulo"/>
    <s v="São Paulo"/>
    <n v="31984"/>
    <s v="Sudeste"/>
    <s v="Doces"/>
    <n v="21.93"/>
    <n v="4"/>
    <n v="10.56"/>
  </r>
  <r>
    <n v="406"/>
    <d v="2014-04-10T00:00:00"/>
    <d v="2014-04-14T00:00:00"/>
    <s v="Padrão"/>
    <x v="0"/>
    <s v="São Paulo"/>
    <s v="São Paulo"/>
    <n v="47107"/>
    <s v="Sudeste"/>
    <s v="Doces"/>
    <n v="263.06"/>
    <n v="2"/>
    <n v="97.73"/>
  </r>
  <r>
    <n v="407"/>
    <d v="2014-04-10T00:00:00"/>
    <d v="2014-04-14T00:00:00"/>
    <s v="Padrão"/>
    <x v="0"/>
    <s v="São Paulo"/>
    <s v="São Paulo"/>
    <n v="54811"/>
    <s v="Sudeste"/>
    <s v="Bebidas"/>
    <n v="148.84"/>
    <n v="2"/>
    <n v="18.25"/>
  </r>
  <r>
    <n v="408"/>
    <d v="2014-04-10T00:00:00"/>
    <d v="2014-04-14T00:00:00"/>
    <s v="Padrão"/>
    <x v="0"/>
    <s v="São Paulo"/>
    <s v="São Paulo"/>
    <n v="63169"/>
    <s v="Sudeste"/>
    <s v="Bebidas"/>
    <n v="241.31"/>
    <n v="1"/>
    <n v="6.52"/>
  </r>
  <r>
    <n v="409"/>
    <d v="2014-04-11T00:00:00"/>
    <d v="2014-04-11T00:00:00"/>
    <s v="Urgente"/>
    <x v="0"/>
    <s v="Campinas"/>
    <s v="São Paulo"/>
    <n v="46653"/>
    <s v="Sudeste"/>
    <s v="Doces"/>
    <n v="50.42"/>
    <n v="0"/>
    <n v="9.6300000000000008"/>
  </r>
  <r>
    <n v="410"/>
    <d v="2014-04-11T00:00:00"/>
    <d v="2014-04-15T00:00:00"/>
    <s v="Padrão"/>
    <x v="1"/>
    <s v="Campinas"/>
    <s v="São Paulo"/>
    <n v="76641"/>
    <s v="Sudeste"/>
    <s v="Doces"/>
    <n v="3.07"/>
    <n v="3"/>
    <n v="0.09"/>
  </r>
  <r>
    <n v="411"/>
    <d v="2014-04-11T00:00:00"/>
    <d v="2014-04-15T00:00:00"/>
    <s v="Padrão"/>
    <x v="1"/>
    <s v="Campinas"/>
    <s v="São Paulo"/>
    <n v="72013"/>
    <s v="Sudeste"/>
    <s v="Doces"/>
    <n v="17.45"/>
    <n v="1"/>
    <n v="-4.68"/>
  </r>
  <r>
    <n v="412"/>
    <d v="2014-04-11T00:00:00"/>
    <d v="2014-04-15T00:00:00"/>
    <s v="Padrão"/>
    <x v="1"/>
    <s v="Campinas"/>
    <s v="São Paulo"/>
    <n v="64866"/>
    <s v="Sudeste"/>
    <s v="Bebidas"/>
    <n v="80.09"/>
    <n v="2"/>
    <n v="25.34"/>
  </r>
  <r>
    <n v="413"/>
    <d v="2014-04-11T00:00:00"/>
    <d v="2014-04-15T00:00:00"/>
    <s v="Padrão"/>
    <x v="1"/>
    <s v="Campinas"/>
    <s v="São Paulo"/>
    <n v="29476"/>
    <s v="Sudeste"/>
    <s v="Doces"/>
    <n v="36.94"/>
    <n v="1"/>
    <n v="14.69"/>
  </r>
  <r>
    <n v="414"/>
    <d v="2014-04-11T00:00:00"/>
    <d v="2014-04-15T00:00:00"/>
    <s v="Padrão"/>
    <x v="1"/>
    <s v="Campinas"/>
    <s v="São Paulo"/>
    <n v="80920"/>
    <s v="Sudeste"/>
    <s v="Salgados"/>
    <n v="68.680000000000007"/>
    <n v="1"/>
    <n v="-14.95"/>
  </r>
  <r>
    <n v="415"/>
    <d v="2014-04-11T00:00:00"/>
    <d v="2014-04-17T00:00:00"/>
    <s v="Padrão"/>
    <x v="0"/>
    <s v="Campinas"/>
    <s v="São Paulo"/>
    <n v="91424"/>
    <s v="Sudeste"/>
    <s v="Salgados"/>
    <n v="25.88"/>
    <n v="3"/>
    <n v="-13"/>
  </r>
  <r>
    <n v="416"/>
    <d v="2014-04-11T00:00:00"/>
    <d v="2014-04-17T00:00:00"/>
    <s v="Padrão"/>
    <x v="0"/>
    <s v="Campinas"/>
    <s v="São Paulo"/>
    <n v="58439"/>
    <s v="Sudeste"/>
    <s v="Bebidas"/>
    <n v="128.69999999999999"/>
    <n v="1"/>
    <n v="24.45"/>
  </r>
  <r>
    <n v="417"/>
    <d v="2014-04-13T00:00:00"/>
    <d v="2014-04-14T00:00:00"/>
    <s v="Prioritário"/>
    <x v="1"/>
    <s v="Campinas"/>
    <s v="São Paulo"/>
    <n v="77748"/>
    <s v="Sudeste"/>
    <s v="Doces"/>
    <n v="21.6"/>
    <n v="2"/>
    <n v="7.94"/>
  </r>
  <r>
    <n v="418"/>
    <d v="2014-04-14T00:00:00"/>
    <d v="2014-04-21T00:00:00"/>
    <s v="Padrão"/>
    <x v="0"/>
    <s v="Campinas"/>
    <s v="São Paulo"/>
    <n v="15960"/>
    <s v="Sudeste"/>
    <s v="Doces"/>
    <n v="604.85"/>
    <n v="3"/>
    <n v="198.76"/>
  </r>
  <r>
    <n v="419"/>
    <d v="2014-04-16T00:00:00"/>
    <d v="2014-04-20T00:00:00"/>
    <s v="Padrão"/>
    <x v="0"/>
    <s v="Campinas"/>
    <s v="São Paulo"/>
    <n v="86296"/>
    <s v="Sudeste"/>
    <s v="Doces"/>
    <n v="7.82"/>
    <n v="1"/>
    <n v="6.96"/>
  </r>
  <r>
    <n v="420"/>
    <d v="2014-04-20T00:00:00"/>
    <d v="2014-04-26T00:00:00"/>
    <s v="Padrão"/>
    <x v="1"/>
    <s v="Campinas"/>
    <s v="São Paulo"/>
    <n v="15182"/>
    <s v="Sudeste"/>
    <s v="Doces"/>
    <n v="2.12"/>
    <n v="1"/>
    <n v="-10.54"/>
  </r>
  <r>
    <n v="421"/>
    <d v="2014-04-20T00:00:00"/>
    <d v="2014-04-26T00:00:00"/>
    <s v="Padrão"/>
    <x v="1"/>
    <s v="Campinas"/>
    <s v="São Paulo"/>
    <n v="19390"/>
    <s v="Sudeste"/>
    <s v="Bebidas"/>
    <n v="268.64999999999998"/>
    <n v="1"/>
    <n v="12.13"/>
  </r>
  <r>
    <n v="422"/>
    <d v="2014-04-21T00:00:00"/>
    <d v="2014-04-24T00:00:00"/>
    <s v="Prioritário"/>
    <x v="0"/>
    <s v="Campinas"/>
    <s v="São Paulo"/>
    <n v="47521"/>
    <s v="Sudeste"/>
    <s v="Doces"/>
    <n v="7.3"/>
    <n v="2"/>
    <n v="-11.88"/>
  </r>
  <r>
    <n v="423"/>
    <d v="2014-04-22T00:00:00"/>
    <d v="2014-04-28T00:00:00"/>
    <s v="Padrão"/>
    <x v="2"/>
    <s v="Campinas"/>
    <s v="São Paulo"/>
    <n v="25754"/>
    <s v="Sudeste"/>
    <s v="Doces"/>
    <n v="23.79"/>
    <n v="3"/>
    <n v="13.67"/>
  </r>
  <r>
    <n v="424"/>
    <d v="2014-04-22T00:00:00"/>
    <d v="2014-04-26T00:00:00"/>
    <s v="Padrão"/>
    <x v="1"/>
    <s v="Campinas"/>
    <s v="São Paulo"/>
    <n v="23546"/>
    <s v="Sudeste"/>
    <s v="Salgados"/>
    <n v="6.5"/>
    <n v="2"/>
    <n v="-6.65"/>
  </r>
  <r>
    <n v="425"/>
    <d v="2014-04-22T00:00:00"/>
    <d v="2014-04-26T00:00:00"/>
    <s v="Padrão"/>
    <x v="1"/>
    <s v="Campinas"/>
    <s v="São Paulo"/>
    <n v="96595"/>
    <s v="Sudeste"/>
    <s v="Doces"/>
    <n v="35.119999999999997"/>
    <n v="1"/>
    <n v="-83.6"/>
  </r>
  <r>
    <n v="426"/>
    <d v="2014-04-22T00:00:00"/>
    <d v="2014-04-26T00:00:00"/>
    <s v="Padrão"/>
    <x v="1"/>
    <s v="Campinas"/>
    <s v="São Paulo"/>
    <n v="41468"/>
    <s v="Sudeste"/>
    <s v="Bebidas"/>
    <n v="6.21"/>
    <n v="2"/>
    <n v="-2.11"/>
  </r>
  <r>
    <n v="427"/>
    <d v="2014-04-22T00:00:00"/>
    <d v="2014-04-25T00:00:00"/>
    <s v="Segunda Classe"/>
    <x v="1"/>
    <s v="Campinas"/>
    <s v="São Paulo"/>
    <n v="19918"/>
    <s v="Sudeste"/>
    <s v="Salgados"/>
    <n v="155.68"/>
    <n v="4"/>
    <n v="-34.65"/>
  </r>
  <r>
    <n v="428"/>
    <d v="2014-04-24T00:00:00"/>
    <d v="2014-04-29T00:00:00"/>
    <s v="Padrão"/>
    <x v="1"/>
    <s v="Campinas"/>
    <s v="São Paulo"/>
    <n v="45019"/>
    <s v="Sudeste"/>
    <s v="Bebidas"/>
    <n v="25.32"/>
    <n v="3"/>
    <n v="1.1599999999999999"/>
  </r>
  <r>
    <n v="429"/>
    <d v="2014-04-24T00:00:00"/>
    <d v="2014-04-29T00:00:00"/>
    <s v="Padrão"/>
    <x v="1"/>
    <s v="Sorocaba"/>
    <s v="São Paulo"/>
    <n v="44371"/>
    <s v="Sudeste"/>
    <s v="Doces"/>
    <n v="2.71"/>
    <n v="3"/>
    <n v="-2.08"/>
  </r>
  <r>
    <n v="430"/>
    <d v="2014-04-24T00:00:00"/>
    <d v="2014-04-29T00:00:00"/>
    <s v="Padrão"/>
    <x v="1"/>
    <s v="Sorocaba"/>
    <s v="São Paulo"/>
    <n v="89333"/>
    <s v="Sudeste"/>
    <s v="Salgados"/>
    <n v="1218.83"/>
    <n v="2"/>
    <n v="-114.5"/>
  </r>
  <r>
    <n v="431"/>
    <d v="2014-04-24T00:00:00"/>
    <d v="2014-04-29T00:00:00"/>
    <s v="Padrão"/>
    <x v="1"/>
    <s v="Sorocaba"/>
    <s v="São Paulo"/>
    <n v="59488"/>
    <s v="Sudeste"/>
    <s v="Doces"/>
    <n v="6.48"/>
    <n v="2"/>
    <n v="-5.46"/>
  </r>
  <r>
    <n v="432"/>
    <d v="2014-04-24T00:00:00"/>
    <d v="2014-04-29T00:00:00"/>
    <s v="Padrão"/>
    <x v="1"/>
    <s v="Sorocaba"/>
    <s v="São Paulo"/>
    <n v="76605"/>
    <s v="Sudeste"/>
    <s v="Doces"/>
    <n v="16.399999999999999"/>
    <n v="2"/>
    <n v="5.42"/>
  </r>
  <r>
    <n v="433"/>
    <d v="2014-04-24T00:00:00"/>
    <d v="2014-04-29T00:00:00"/>
    <s v="Padrão"/>
    <x v="1"/>
    <s v="Sorocaba"/>
    <s v="São Paulo"/>
    <n v="99375"/>
    <s v="Sudeste"/>
    <s v="Salgados"/>
    <n v="6.86"/>
    <n v="2"/>
    <n v="-7.55"/>
  </r>
  <r>
    <n v="434"/>
    <d v="2014-04-25T00:00:00"/>
    <d v="2014-04-30T00:00:00"/>
    <s v="Segunda Classe"/>
    <x v="0"/>
    <s v="Sorocaba"/>
    <s v="São Paulo"/>
    <n v="13103"/>
    <s v="Sudeste"/>
    <s v="Salgados"/>
    <n v="19.64"/>
    <n v="3"/>
    <n v="-9.41"/>
  </r>
  <r>
    <n v="435"/>
    <d v="2014-04-27T00:00:00"/>
    <d v="2014-05-01T00:00:00"/>
    <s v="Padrão"/>
    <x v="0"/>
    <s v="Sorocaba"/>
    <s v="São Paulo"/>
    <n v="27619"/>
    <s v="Sudeste"/>
    <s v="Bebidas"/>
    <n v="999.4"/>
    <n v="3"/>
    <n v="-196.25"/>
  </r>
  <r>
    <n v="436"/>
    <d v="2014-04-30T00:00:00"/>
    <d v="2014-05-02T00:00:00"/>
    <s v="Segunda Classe"/>
    <x v="1"/>
    <s v="Sorocaba"/>
    <s v="São Paulo"/>
    <n v="36452"/>
    <s v="Sudeste"/>
    <s v="Salgados"/>
    <n v="675.05"/>
    <n v="2"/>
    <n v="-27.32"/>
  </r>
  <r>
    <n v="437"/>
    <d v="2014-05-01T00:00:00"/>
    <d v="2014-05-05T00:00:00"/>
    <s v="Padrão"/>
    <x v="1"/>
    <s v="Sorocaba"/>
    <s v="São Paulo"/>
    <n v="49293"/>
    <s v="Sudeste"/>
    <s v="Salgados"/>
    <n v="58.53"/>
    <n v="3"/>
    <n v="-22.28"/>
  </r>
  <r>
    <n v="438"/>
    <d v="2014-05-01T00:00:00"/>
    <d v="2014-05-05T00:00:00"/>
    <s v="Padrão"/>
    <x v="1"/>
    <s v="Sorocaba"/>
    <s v="São Paulo"/>
    <n v="68324"/>
    <s v="Sudeste"/>
    <s v="Doces"/>
    <n v="16.95"/>
    <n v="2"/>
    <n v="3"/>
  </r>
  <r>
    <n v="439"/>
    <d v="2014-05-01T00:00:00"/>
    <d v="2014-05-05T00:00:00"/>
    <s v="Padrão"/>
    <x v="1"/>
    <s v="Sorocaba"/>
    <s v="São Paulo"/>
    <n v="76905"/>
    <s v="Sudeste"/>
    <s v="Salgados"/>
    <n v="40.42"/>
    <n v="1"/>
    <n v="-21.82"/>
  </r>
  <r>
    <n v="440"/>
    <d v="2014-05-05T00:00:00"/>
    <d v="2014-05-07T00:00:00"/>
    <s v="Segunda Classe"/>
    <x v="0"/>
    <s v="Sorocaba"/>
    <s v="São Paulo"/>
    <n v="84186"/>
    <s v="Sudeste"/>
    <s v="Salgados"/>
    <n v="24.81"/>
    <n v="1"/>
    <n v="-19.72"/>
  </r>
  <r>
    <n v="441"/>
    <d v="2014-05-07T00:00:00"/>
    <d v="2014-05-12T00:00:00"/>
    <s v="Padrão"/>
    <x v="1"/>
    <s v="Sorocaba"/>
    <s v="São Paulo"/>
    <n v="38116"/>
    <s v="Sudeste"/>
    <s v="Doces"/>
    <n v="60.42"/>
    <n v="0"/>
    <n v="13.97"/>
  </r>
  <r>
    <n v="442"/>
    <d v="2014-05-08T00:00:00"/>
    <d v="2014-05-10T00:00:00"/>
    <s v="Prioritário"/>
    <x v="1"/>
    <s v="Sorocaba"/>
    <s v="São Paulo"/>
    <s v=" "/>
    <s v="Sudeste"/>
    <s v="Doces"/>
    <n v="11.28"/>
    <n v="1"/>
    <n v="5.86"/>
  </r>
  <r>
    <n v="443"/>
    <d v="2014-05-08T00:00:00"/>
    <d v="2014-05-10T00:00:00"/>
    <s v="Prioritário"/>
    <x v="1"/>
    <s v="Sorocaba"/>
    <s v="São Paulo"/>
    <n v="69247"/>
    <s v="Sudeste"/>
    <s v="Doces"/>
    <n v="237.27"/>
    <n v="1"/>
    <n v="24.27"/>
  </r>
  <r>
    <n v="444"/>
    <d v="2014-05-11T00:00:00"/>
    <d v="2014-05-11T00:00:00"/>
    <s v="Urgente"/>
    <x v="1"/>
    <s v="Sorocaba"/>
    <s v="São Paulo"/>
    <n v="62485"/>
    <s v="Sudeste"/>
    <s v="Doces"/>
    <n v="210.5"/>
    <n v="1"/>
    <n v="-333.7"/>
  </r>
  <r>
    <n v="445"/>
    <d v="2014-05-12T00:00:00"/>
    <d v="2014-05-14T00:00:00"/>
    <s v="Segunda Classe"/>
    <x v="0"/>
    <s v="Sorocaba"/>
    <s v="São Paulo"/>
    <n v="47554"/>
    <s v="Sudeste"/>
    <s v="Doces"/>
    <n v="3.69"/>
    <n v="2"/>
    <n v="-6.5"/>
  </r>
  <r>
    <n v="446"/>
    <d v="2014-05-14T00:00:00"/>
    <d v="2014-05-17T00:00:00"/>
    <s v="Prioritário"/>
    <x v="0"/>
    <s v="Sorocaba"/>
    <s v="São Paulo"/>
    <n v="57154"/>
    <s v="Sudeste"/>
    <s v="Bebidas"/>
    <n v="40.97"/>
    <n v="3"/>
    <n v="-8.5"/>
  </r>
  <r>
    <n v="447"/>
    <d v="2014-05-14T00:00:00"/>
    <d v="2014-05-17T00:00:00"/>
    <s v="Prioritário"/>
    <x v="0"/>
    <s v="Sorocaba"/>
    <s v="São Paulo"/>
    <n v="61477"/>
    <s v="Sudeste"/>
    <s v="Salgados"/>
    <n v="764.18"/>
    <n v="3"/>
    <n v="-17.64"/>
  </r>
  <r>
    <n v="448"/>
    <d v="2014-05-15T00:00:00"/>
    <d v="2014-05-20T00:00:00"/>
    <s v="Padrão"/>
    <x v="0"/>
    <s v="São José dos Campos"/>
    <s v="São Paulo"/>
    <n v="31536"/>
    <s v="Sudeste"/>
    <s v="Doces"/>
    <n v="36.47"/>
    <n v="1"/>
    <n v="15.29"/>
  </r>
  <r>
    <n v="449"/>
    <d v="2014-05-15T00:00:00"/>
    <d v="2014-05-20T00:00:00"/>
    <s v="Padrão"/>
    <x v="0"/>
    <s v="São José dos Campos"/>
    <s v="São Paulo"/>
    <n v="60079"/>
    <s v="Sudeste"/>
    <s v="Salgados"/>
    <n v="57.25"/>
    <n v="2"/>
    <n v="-77.45"/>
  </r>
  <r>
    <n v="450"/>
    <d v="2014-05-15T00:00:00"/>
    <d v="2014-05-17T00:00:00"/>
    <s v="Segunda Classe"/>
    <x v="0"/>
    <s v="São José dos Campos"/>
    <s v="São Paulo"/>
    <n v="89874"/>
    <s v="Sudeste"/>
    <s v="Bebidas"/>
    <n v="320.42"/>
    <n v="1"/>
    <n v="92.42"/>
  </r>
  <r>
    <n v="451"/>
    <d v="2014-05-15T00:00:00"/>
    <d v="2014-05-17T00:00:00"/>
    <s v="Segunda Classe"/>
    <x v="0"/>
    <s v="São José dos Campos"/>
    <s v="São Paulo"/>
    <n v="84488"/>
    <s v="Sudeste"/>
    <s v="Salgados"/>
    <n v="9.5500000000000007"/>
    <n v="2"/>
    <n v="-0.28000000000000003"/>
  </r>
  <r>
    <n v="452"/>
    <d v="2014-05-19T00:00:00"/>
    <d v="2014-05-24T00:00:00"/>
    <s v="Padrão"/>
    <x v="0"/>
    <s v="São José dos Campos"/>
    <s v="São Paulo"/>
    <n v="42838"/>
    <s v="Sudeste"/>
    <s v="Doces"/>
    <n v="19.440000000000001"/>
    <n v="2"/>
    <n v="-48.96"/>
  </r>
  <r>
    <n v="453"/>
    <d v="2014-05-19T00:00:00"/>
    <d v="2014-05-24T00:00:00"/>
    <s v="Padrão"/>
    <x v="0"/>
    <s v="São José dos Campos"/>
    <s v="São Paulo"/>
    <n v="73617"/>
    <s v="Sudeste"/>
    <s v="Bebidas"/>
    <n v="65.459999999999994"/>
    <n v="2"/>
    <n v="-10.11"/>
  </r>
  <r>
    <n v="454"/>
    <d v="2014-05-22T00:00:00"/>
    <d v="2014-05-27T00:00:00"/>
    <s v="Padrão"/>
    <x v="1"/>
    <s v="São José dos Campos"/>
    <s v="São Paulo"/>
    <n v="31547"/>
    <s v="Sudeste"/>
    <s v="Doces"/>
    <n v="5.45"/>
    <n v="3"/>
    <n v="2.0699999999999998"/>
  </r>
  <r>
    <n v="455"/>
    <d v="2014-05-25T00:00:00"/>
    <d v="2014-05-27T00:00:00"/>
    <s v="Segunda Classe"/>
    <x v="2"/>
    <s v="São José dos Campos"/>
    <s v="São Paulo"/>
    <n v="28729"/>
    <s v="Sudeste"/>
    <s v="Salgados"/>
    <n v="601.54999999999995"/>
    <n v="2"/>
    <n v="-10.45"/>
  </r>
  <r>
    <n v="456"/>
    <d v="2014-05-26T00:00:00"/>
    <d v="2014-05-29T00:00:00"/>
    <s v="Prioritário"/>
    <x v="0"/>
    <s v="São José dos Campos"/>
    <s v="São Paulo"/>
    <n v="44003"/>
    <s v="Sudeste"/>
    <s v="Doces"/>
    <n v="5"/>
    <n v="2"/>
    <n v="4.3499999999999996"/>
  </r>
  <r>
    <n v="457"/>
    <d v="2014-05-29T00:00:00"/>
    <d v="2014-05-31T00:00:00"/>
    <s v="Segunda Classe"/>
    <x v="1"/>
    <s v="São José dos Campos"/>
    <s v="São Paulo"/>
    <n v="83497"/>
    <s v="Sudeste"/>
    <s v="Doces"/>
    <n v="13.07"/>
    <n v="2"/>
    <n v="2.59"/>
  </r>
  <r>
    <n v="458"/>
    <d v="2014-05-29T00:00:00"/>
    <d v="2014-05-31T00:00:00"/>
    <s v="Segunda Classe"/>
    <x v="1"/>
    <s v="São José dos Campos"/>
    <s v="São Paulo"/>
    <n v="66737"/>
    <s v="Sudeste"/>
    <s v="Bebidas"/>
    <n v="218.22"/>
    <n v="2"/>
    <n v="15.37"/>
  </r>
  <r>
    <n v="459"/>
    <d v="2014-05-29T00:00:00"/>
    <d v="2014-05-31T00:00:00"/>
    <s v="Segunda Classe"/>
    <x v="1"/>
    <s v="São José dos Campos"/>
    <s v="São Paulo"/>
    <n v="43849"/>
    <s v="Sudeste"/>
    <s v="Bebidas"/>
    <n v="329.48"/>
    <n v="3"/>
    <n v="21.26"/>
  </r>
  <r>
    <n v="460"/>
    <d v="2014-05-29T00:00:00"/>
    <d v="2014-05-31T00:00:00"/>
    <s v="Segunda Classe"/>
    <x v="1"/>
    <s v="São José dos Campos"/>
    <s v="São Paulo"/>
    <n v="41039"/>
    <s v="Sudeste"/>
    <s v="Doces"/>
    <n v="2.2999999999999998"/>
    <n v="4"/>
    <n v="-6.74"/>
  </r>
  <r>
    <n v="461"/>
    <d v="2014-05-29T00:00:00"/>
    <d v="2014-05-31T00:00:00"/>
    <s v="Segunda Classe"/>
    <x v="1"/>
    <s v="São José dos Campos"/>
    <s v="São Paulo"/>
    <n v="11785"/>
    <s v="Sudeste"/>
    <s v="Bebidas"/>
    <n v="48.11"/>
    <n v="4"/>
    <n v="17.95"/>
  </r>
  <r>
    <n v="462"/>
    <d v="2014-05-30T00:00:00"/>
    <d v="2014-06-04T00:00:00"/>
    <s v="Padrão"/>
    <x v="1"/>
    <s v="São José dos Campos"/>
    <s v="São Paulo"/>
    <n v="23928"/>
    <s v="Sudeste"/>
    <s v="Doces"/>
    <n v="49.87"/>
    <n v="2"/>
    <n v="23.78"/>
  </r>
  <r>
    <n v="463"/>
    <d v="2014-06-02T00:00:00"/>
    <d v="2014-06-07T00:00:00"/>
    <s v="Padrão"/>
    <x v="1"/>
    <s v="São José dos Campos"/>
    <s v="São Paulo"/>
    <n v="15325"/>
    <s v="Sudeste"/>
    <s v="Doces"/>
    <n v="11.1"/>
    <n v="2"/>
    <n v="19.57"/>
  </r>
  <r>
    <n v="464"/>
    <d v="2014-06-02T00:00:00"/>
    <d v="2014-06-07T00:00:00"/>
    <s v="Segunda Classe"/>
    <x v="0"/>
    <s v="São José dos Campos"/>
    <s v="São Paulo"/>
    <n v="59744"/>
    <s v="Sudeste"/>
    <s v="Bebidas"/>
    <n v="399.06"/>
    <n v="2"/>
    <n v="85.2"/>
  </r>
  <r>
    <n v="465"/>
    <d v="2014-06-02T00:00:00"/>
    <d v="2014-06-07T00:00:00"/>
    <s v="Segunda Classe"/>
    <x v="0"/>
    <s v="São José dos Campos"/>
    <s v="São Paulo"/>
    <n v="59400"/>
    <s v="Sudeste"/>
    <s v="Doces"/>
    <n v="7.55"/>
    <n v="3"/>
    <n v="-3.08"/>
  </r>
  <r>
    <n v="466"/>
    <d v="2014-06-02T00:00:00"/>
    <d v="2014-06-07T00:00:00"/>
    <s v="Segunda Classe"/>
    <x v="0"/>
    <s v="São José dos Campos"/>
    <s v="São Paulo"/>
    <n v="40462"/>
    <s v="Sudeste"/>
    <s v="Salgados"/>
    <n v="1353.04"/>
    <n v="2"/>
    <n v="-447.13"/>
  </r>
  <r>
    <n v="467"/>
    <d v="2014-06-18T00:00:00"/>
    <d v="2014-06-22T00:00:00"/>
    <s v="Padrão"/>
    <x v="0"/>
    <s v="Campos do Jordão"/>
    <s v="São Paulo"/>
    <n v="55874"/>
    <s v="Sudeste"/>
    <s v="Salgados"/>
    <n v="102.56"/>
    <n v="3"/>
    <n v="-7.27"/>
  </r>
  <r>
    <n v="468"/>
    <d v="2014-06-18T00:00:00"/>
    <d v="2014-06-22T00:00:00"/>
    <s v="Padrão"/>
    <x v="0"/>
    <s v="Campos do Jordão"/>
    <s v="São Paulo"/>
    <n v="32728"/>
    <s v="Sudeste"/>
    <s v="Salgados"/>
    <n v="200.09"/>
    <n v="2"/>
    <n v="-3.57"/>
  </r>
  <r>
    <n v="469"/>
    <d v="2014-06-29T00:00:00"/>
    <d v="2014-07-04T00:00:00"/>
    <s v="Padrão"/>
    <x v="0"/>
    <s v="Campos do Jordão"/>
    <s v="São Paulo"/>
    <n v="21261"/>
    <s v="Sudeste"/>
    <s v="Doces"/>
    <n v="14.71"/>
    <n v="2"/>
    <n v="7.62"/>
  </r>
  <r>
    <n v="470"/>
    <d v="2014-07-06T00:00:00"/>
    <d v="2014-07-13T00:00:00"/>
    <s v="Padrão"/>
    <x v="0"/>
    <s v="Campos do Jordão"/>
    <s v="São Paulo"/>
    <n v="18305"/>
    <s v="Sudeste"/>
    <s v="Doces"/>
    <n v="3.45"/>
    <n v="3"/>
    <n v="-10.34"/>
  </r>
  <r>
    <n v="471"/>
    <d v="2014-07-06T00:00:00"/>
    <d v="2014-07-13T00:00:00"/>
    <s v="Padrão"/>
    <x v="0"/>
    <s v="Campos do Jordão"/>
    <s v="São Paulo"/>
    <n v="34442"/>
    <s v="Sudeste"/>
    <s v="Bebidas"/>
    <n v="18.940000000000001"/>
    <n v="2"/>
    <n v="9.1300000000000008"/>
  </r>
  <r>
    <n v="472"/>
    <d v="2014-07-06T00:00:00"/>
    <d v="2014-07-13T00:00:00"/>
    <s v="Padrão"/>
    <x v="0"/>
    <s v="Campos do Jordão"/>
    <s v="São Paulo"/>
    <n v="53657"/>
    <s v="Sudeste"/>
    <s v="Doces"/>
    <n v="670.84"/>
    <n v="3"/>
    <n v="-118.85"/>
  </r>
  <r>
    <n v="473"/>
    <d v="2014-07-09T00:00:00"/>
    <d v="2014-07-13T00:00:00"/>
    <s v="Segunda Classe"/>
    <x v="1"/>
    <s v="Campos do Jordão"/>
    <s v="São Paulo"/>
    <n v="19843"/>
    <s v="Sudeste"/>
    <s v="Bebidas"/>
    <n v="21.17"/>
    <n v="2"/>
    <n v="11.13"/>
  </r>
  <r>
    <n v="474"/>
    <d v="2014-07-09T00:00:00"/>
    <d v="2014-07-11T00:00:00"/>
    <s v="Segunda Classe"/>
    <x v="1"/>
    <s v="Campos do Jordão"/>
    <s v="São Paulo"/>
    <n v="44637"/>
    <s v="Sudeste"/>
    <s v="Doces"/>
    <n v="40.11"/>
    <n v="2"/>
    <n v="9.83"/>
  </r>
  <r>
    <n v="475"/>
    <d v="2014-07-09T00:00:00"/>
    <d v="2014-07-11T00:00:00"/>
    <s v="Segunda Classe"/>
    <x v="1"/>
    <s v="Campos do Jordão"/>
    <s v="São Paulo"/>
    <n v="80635"/>
    <s v="Sudeste"/>
    <s v="Salgados"/>
    <n v="41.67"/>
    <n v="1"/>
    <n v="-34.1"/>
  </r>
  <r>
    <n v="476"/>
    <d v="2014-07-29T00:00:00"/>
    <d v="2014-08-01T00:00:00"/>
    <s v="Prioritário"/>
    <x v="1"/>
    <s v="Campos do Jordão"/>
    <s v="São Paulo"/>
    <n v="45247"/>
    <s v="Sudeste"/>
    <s v="Doces"/>
    <n v="55.79"/>
    <n v="1"/>
    <n v="6.9"/>
  </r>
  <r>
    <n v="477"/>
    <d v="2014-07-29T00:00:00"/>
    <d v="2014-08-01T00:00:00"/>
    <s v="Prioritário"/>
    <x v="1"/>
    <s v="Campos do Jordão"/>
    <s v="São Paulo"/>
    <n v="27419"/>
    <s v="Sudeste"/>
    <s v="Salgados"/>
    <n v="1228.8599999999999"/>
    <n v="4"/>
    <n v="-42.76"/>
  </r>
  <r>
    <n v="478"/>
    <d v="2014-07-29T00:00:00"/>
    <d v="2014-07-30T00:00:00"/>
    <s v="Prioritário"/>
    <x v="1"/>
    <s v="Campos do Jordão"/>
    <s v="São Paulo"/>
    <n v="36403"/>
    <s v="Sudeste"/>
    <s v="Bebidas"/>
    <n v="96.47"/>
    <n v="2"/>
    <n v="26.45"/>
  </r>
  <r>
    <n v="479"/>
    <d v="2013-11-17T00:00:00"/>
    <d v="2013-11-24T00:00:00"/>
    <s v="Padrão"/>
    <x v="0"/>
    <s v="Aracaju"/>
    <s v="Sergipe"/>
    <n v="87347"/>
    <s v="Nordeste"/>
    <s v="Doces"/>
    <n v="472.67"/>
    <n v="1"/>
    <n v="156.26"/>
  </r>
  <r>
    <n v="480"/>
    <d v="2013-11-17T00:00:00"/>
    <d v="2013-11-24T00:00:00"/>
    <s v="Padrão"/>
    <x v="0"/>
    <s v="Aracaju"/>
    <s v="Sergipe"/>
    <n v="92599"/>
    <s v="Nordeste"/>
    <s v="Doces"/>
    <n v="4.12"/>
    <n v="4"/>
    <n v="4.1399999999999997"/>
  </r>
  <r>
    <n v="481"/>
    <d v="2014-02-04T00:00:00"/>
    <d v="2014-02-09T00:00:00"/>
    <s v="Segunda Classe"/>
    <x v="0"/>
    <s v="Aracaju"/>
    <s v="Sergipe"/>
    <n v="92291"/>
    <s v="Nordeste"/>
    <s v="Salgados"/>
    <n v="57.93"/>
    <n v="2"/>
    <n v="21.65"/>
  </r>
  <r>
    <n v="482"/>
    <d v="2014-02-04T00:00:00"/>
    <d v="2014-02-09T00:00:00"/>
    <s v="Segunda Classe"/>
    <x v="0"/>
    <s v="Aracaju"/>
    <s v="Sergipe"/>
    <n v="62842"/>
    <s v="Nordeste"/>
    <s v="Doces"/>
    <n v="43.47"/>
    <n v="2"/>
    <n v="18.88"/>
  </r>
  <r>
    <n v="483"/>
    <d v="2014-02-04T00:00:00"/>
    <d v="2014-02-09T00:00:00"/>
    <s v="Segunda Classe"/>
    <x v="0"/>
    <s v="Aracaju"/>
    <s v="Sergipe"/>
    <n v="59444"/>
    <s v="Nordeste"/>
    <s v="Doces"/>
    <n v="13.58"/>
    <n v="2"/>
    <n v="8.08"/>
  </r>
  <r>
    <n v="484"/>
    <d v="2014-02-04T00:00:00"/>
    <d v="2014-02-09T00:00:00"/>
    <s v="Segunda Classe"/>
    <x v="0"/>
    <s v="Aracaju"/>
    <s v="Sergipe"/>
    <n v="38435"/>
    <s v="Nordeste"/>
    <s v="Salgados"/>
    <n v="822.82"/>
    <n v="4"/>
    <n v="216.83"/>
  </r>
  <r>
    <n v="485"/>
    <d v="2014-02-04T00:00:00"/>
    <d v="2014-02-09T00:00:00"/>
    <s v="Segunda Classe"/>
    <x v="0"/>
    <s v="Aracaju"/>
    <s v="Sergipe"/>
    <n v="79352"/>
    <s v="Nordeste"/>
    <s v="Bebidas"/>
    <n v="105.24"/>
    <n v="4"/>
    <n v="25.93"/>
  </r>
  <r>
    <n v="486"/>
    <d v="2014-02-04T00:00:00"/>
    <d v="2014-02-10T00:00:00"/>
    <s v="Padrão"/>
    <x v="2"/>
    <s v="Aracaju"/>
    <s v="Sergipe"/>
    <n v="55047"/>
    <s v="Nordeste"/>
    <s v="Salgados"/>
    <n v="430.22"/>
    <n v="3"/>
    <n v="111.49"/>
  </r>
  <r>
    <n v="487"/>
    <d v="2014-02-04T00:00:00"/>
    <d v="2014-02-10T00:00:00"/>
    <s v="Padrão"/>
    <x v="2"/>
    <s v="Aracaju"/>
    <s v="Sergipe"/>
    <n v="51268"/>
    <s v="Nordeste"/>
    <s v="Doces"/>
    <n v="32.729999999999997"/>
    <n v="3"/>
    <n v="13.44"/>
  </r>
  <r>
    <n v="488"/>
    <d v="2014-02-04T00:00:00"/>
    <d v="2014-02-10T00:00:00"/>
    <s v="Padrão"/>
    <x v="2"/>
    <s v="Aracaju"/>
    <s v="Sergipe"/>
    <n v="41797"/>
    <s v="Nordeste"/>
    <s v="Salgados"/>
    <n v="162.66999999999999"/>
    <n v="2"/>
    <n v="37.79"/>
  </r>
  <r>
    <n v="489"/>
    <d v="2014-02-04T00:00:00"/>
    <d v="2014-02-10T00:00:00"/>
    <s v="Padrão"/>
    <x v="2"/>
    <s v="Aracaju"/>
    <s v="Sergipe"/>
    <n v="30278"/>
    <s v="Nordeste"/>
    <s v="Doces"/>
    <n v="20.100000000000001"/>
    <n v="1"/>
    <n v="-1.26"/>
  </r>
  <r>
    <n v="490"/>
    <d v="2014-05-02T00:00:00"/>
    <d v="2014-05-08T00:00:00"/>
    <s v="Padrão"/>
    <x v="0"/>
    <s v="Aracaju"/>
    <s v="Sergipe"/>
    <n v="86672"/>
    <s v="Nordeste"/>
    <s v="Bebidas"/>
    <n v="480.33"/>
    <n v="3"/>
    <n v="139.65"/>
  </r>
  <r>
    <n v="491"/>
    <d v="2014-02-09T00:00:00"/>
    <d v="2014-02-16T00:00:00"/>
    <s v="Padrão"/>
    <x v="2"/>
    <s v="Lajeado"/>
    <s v="Tocantins"/>
    <n v="10837"/>
    <s v="Nordeste"/>
    <s v="Doces"/>
    <n v="358.4"/>
    <n v="1"/>
    <n v="1.24"/>
  </r>
  <r>
    <n v="492"/>
    <d v="2014-02-09T00:00:00"/>
    <d v="2014-02-16T00:00:00"/>
    <s v="Padrão"/>
    <x v="2"/>
    <s v="Lajeado"/>
    <s v="Tocantins"/>
    <n v="66729"/>
    <s v="Nordeste"/>
    <s v="Bebidas"/>
    <n v="57.64"/>
    <n v="0"/>
    <n v="7.38"/>
  </r>
  <r>
    <n v="493"/>
    <d v="2014-02-09T00:00:00"/>
    <d v="2014-02-16T00:00:00"/>
    <s v="Padrão"/>
    <x v="2"/>
    <s v="Lajeado"/>
    <s v="Tocantins"/>
    <n v="43657"/>
    <s v="Nordeste"/>
    <s v="Doces"/>
    <n v="332.52"/>
    <n v="2"/>
    <n v="154.30000000000001"/>
  </r>
  <r>
    <n v="494"/>
    <d v="2014-02-09T00:00:00"/>
    <d v="2014-02-16T00:00:00"/>
    <s v="Padrão"/>
    <x v="2"/>
    <s v="Lajeado"/>
    <s v="Tocantins"/>
    <n v="24787"/>
    <s v="Nordeste"/>
    <s v="Salgados"/>
    <n v="41.38"/>
    <n v="1"/>
    <n v="14.98"/>
  </r>
  <r>
    <n v="495"/>
    <d v="2014-03-27T00:00:00"/>
    <d v="2014-03-31T00:00:00"/>
    <s v="Padrão"/>
    <x v="1"/>
    <s v="Lajeado"/>
    <s v="Tocantins"/>
    <n v="73485"/>
    <s v="Nordeste"/>
    <s v="Bebidas"/>
    <n v="258.48"/>
    <n v="3"/>
    <n v="77.16"/>
  </r>
  <r>
    <n v="496"/>
    <d v="2014-04-15T00:00:00"/>
    <d v="2014-04-19T00:00:00"/>
    <s v="Padrão"/>
    <x v="2"/>
    <s v="Palmas"/>
    <s v="Tocantins"/>
    <n v="92583"/>
    <s v="Nordeste"/>
    <s v="Bebidas"/>
    <n v="274"/>
    <n v="1"/>
    <n v="18.41"/>
  </r>
  <r>
    <n v="497"/>
    <d v="2014-07-08T00:00:00"/>
    <d v="2014-07-11T00:00:00"/>
    <s v="Prioritário"/>
    <x v="0"/>
    <s v="Palmas"/>
    <s v="Tocantins"/>
    <n v="60354"/>
    <s v="Nordeste"/>
    <s v="Doces"/>
    <n v="9.7200000000000006"/>
    <n v="1"/>
    <n v="4.53"/>
  </r>
  <r>
    <n v="498"/>
    <d v="2014-07-08T00:00:00"/>
    <d v="2014-07-11T00:00:00"/>
    <s v="Prioritário"/>
    <x v="0"/>
    <s v="Palmas"/>
    <s v="Tocantins"/>
    <n v="94991"/>
    <s v="Nordeste"/>
    <s v="Doces"/>
    <n v="6.25"/>
    <n v="1"/>
    <n v="7.07"/>
  </r>
  <r>
    <n v="499"/>
    <d v="2014-07-08T00:00:00"/>
    <d v="2014-07-11T00:00:00"/>
    <s v="Prioritário"/>
    <x v="0"/>
    <s v="Palmas"/>
    <s v="Tocantins"/>
    <n v="92805"/>
    <s v="Nordeste"/>
    <s v="Doces"/>
    <n v="5.98"/>
    <n v="3"/>
    <n v="3.81"/>
  </r>
  <r>
    <n v="500"/>
    <d v="2014-07-08T00:00:00"/>
    <d v="2014-07-11T00:00:00"/>
    <s v="Prioritário"/>
    <x v="0"/>
    <s v="Palmas"/>
    <s v="Tocantins"/>
    <n v="92815"/>
    <s v="Nordeste"/>
    <s v="Doces"/>
    <n v="6.52"/>
    <n v="1"/>
    <n v="-0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0D2E7-5255-4F2E-A79F-C42896FFB4D3}" name="Tabela dinâmica158" cacheId="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1:B4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ntagem de seguimento do client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FC8E5-4C7A-425B-B706-5C50B989C7B1}" name="Tabela dinâmica163" cacheId="5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1:B4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ntagem de seguimento do client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9B25-04E1-4114-83CA-DDCEAC6E7D53}">
  <dimension ref="A1:B4"/>
  <sheetViews>
    <sheetView workbookViewId="0"/>
  </sheetViews>
  <sheetFormatPr defaultRowHeight="15" x14ac:dyDescent="0.25"/>
  <cols>
    <col min="1" max="1" width="23.42578125" bestFit="1" customWidth="1"/>
    <col min="2" max="3" width="33.85546875" bestFit="1" customWidth="1"/>
  </cols>
  <sheetData>
    <row r="1" spans="1:2" x14ac:dyDescent="0.25">
      <c r="A1" s="6" t="s">
        <v>9</v>
      </c>
      <c r="B1" t="s">
        <v>66</v>
      </c>
    </row>
    <row r="2" spans="1:2" x14ac:dyDescent="0.25">
      <c r="A2" t="s">
        <v>59</v>
      </c>
      <c r="B2" s="7">
        <v>287</v>
      </c>
    </row>
    <row r="3" spans="1:2" x14ac:dyDescent="0.25">
      <c r="A3" t="s">
        <v>60</v>
      </c>
      <c r="B3" s="7">
        <v>127</v>
      </c>
    </row>
    <row r="4" spans="1:2" x14ac:dyDescent="0.25">
      <c r="A4" t="s">
        <v>0</v>
      </c>
      <c r="B4" s="7">
        <v>86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2982-7F54-4E14-BBFB-479124CCF84D}">
  <dimension ref="A1:B4"/>
  <sheetViews>
    <sheetView workbookViewId="0"/>
  </sheetViews>
  <sheetFormatPr defaultRowHeight="15" x14ac:dyDescent="0.25"/>
  <cols>
    <col min="1" max="1" width="23.42578125" bestFit="1" customWidth="1"/>
    <col min="2" max="2" width="33.85546875" bestFit="1" customWidth="1"/>
  </cols>
  <sheetData>
    <row r="1" spans="1:2" x14ac:dyDescent="0.25">
      <c r="A1" s="6" t="s">
        <v>9</v>
      </c>
      <c r="B1" t="s">
        <v>66</v>
      </c>
    </row>
    <row r="2" spans="1:2" x14ac:dyDescent="0.25">
      <c r="A2" t="s">
        <v>59</v>
      </c>
      <c r="B2" s="7">
        <v>287</v>
      </c>
    </row>
    <row r="3" spans="1:2" x14ac:dyDescent="0.25">
      <c r="A3" t="s">
        <v>60</v>
      </c>
      <c r="B3" s="7">
        <v>127</v>
      </c>
    </row>
    <row r="4" spans="1:2" x14ac:dyDescent="0.25">
      <c r="A4" t="s">
        <v>0</v>
      </c>
      <c r="B4" s="7">
        <v>86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AD48-A73C-4D91-BDC1-558DAE4A8E75}">
  <dimension ref="A1:F15"/>
  <sheetViews>
    <sheetView workbookViewId="0">
      <selection activeCell="H15" sqref="H15"/>
    </sheetView>
  </sheetViews>
  <sheetFormatPr defaultRowHeight="15" x14ac:dyDescent="0.25"/>
  <cols>
    <col min="1" max="1" width="19.5703125" bestFit="1" customWidth="1"/>
  </cols>
  <sheetData>
    <row r="1" spans="1:6" x14ac:dyDescent="0.25">
      <c r="A1" s="11" t="s">
        <v>11</v>
      </c>
      <c r="B1" s="11"/>
      <c r="C1" s="11" t="s">
        <v>12</v>
      </c>
      <c r="D1" s="11"/>
      <c r="E1" s="11" t="s">
        <v>13</v>
      </c>
      <c r="F1" s="11"/>
    </row>
    <row r="2" spans="1:6" x14ac:dyDescent="0.25">
      <c r="A2" s="9"/>
      <c r="B2" s="9"/>
      <c r="C2" s="9"/>
      <c r="D2" s="9"/>
      <c r="E2" s="9"/>
      <c r="F2" s="9"/>
    </row>
    <row r="3" spans="1:6" x14ac:dyDescent="0.25">
      <c r="A3" s="9" t="s">
        <v>67</v>
      </c>
      <c r="B3" s="9">
        <v>221.04518000000002</v>
      </c>
      <c r="C3" s="9" t="s">
        <v>67</v>
      </c>
      <c r="D3" s="9">
        <v>3.028</v>
      </c>
      <c r="E3" s="9" t="s">
        <v>67</v>
      </c>
      <c r="F3" s="9">
        <v>1.1446799999999868</v>
      </c>
    </row>
    <row r="4" spans="1:6" x14ac:dyDescent="0.25">
      <c r="A4" s="9" t="s">
        <v>68</v>
      </c>
      <c r="B4" s="9">
        <v>29.563372864370042</v>
      </c>
      <c r="C4" s="9" t="s">
        <v>68</v>
      </c>
      <c r="D4" s="9">
        <v>4.7019716156255456E-2</v>
      </c>
      <c r="E4" s="9" t="s">
        <v>68</v>
      </c>
      <c r="F4" s="9">
        <v>13.269031477455112</v>
      </c>
    </row>
    <row r="5" spans="1:6" x14ac:dyDescent="0.25">
      <c r="A5" s="9" t="s">
        <v>69</v>
      </c>
      <c r="B5" s="9">
        <v>39.099999999999994</v>
      </c>
      <c r="C5" s="9" t="s">
        <v>69</v>
      </c>
      <c r="D5" s="9">
        <v>3</v>
      </c>
      <c r="E5" s="9" t="s">
        <v>69</v>
      </c>
      <c r="F5" s="9">
        <v>5.1099999999999994</v>
      </c>
    </row>
    <row r="6" spans="1:6" x14ac:dyDescent="0.25">
      <c r="A6" s="9" t="s">
        <v>70</v>
      </c>
      <c r="B6" s="9">
        <v>15.56</v>
      </c>
      <c r="C6" s="9" t="s">
        <v>70</v>
      </c>
      <c r="D6" s="9">
        <v>3</v>
      </c>
      <c r="E6" s="9" t="s">
        <v>70</v>
      </c>
      <c r="F6" s="9">
        <v>3.19</v>
      </c>
    </row>
    <row r="7" spans="1:6" x14ac:dyDescent="0.25">
      <c r="A7" s="9" t="s">
        <v>71</v>
      </c>
      <c r="B7" s="9">
        <v>661.05711368904088</v>
      </c>
      <c r="C7" s="9" t="s">
        <v>71</v>
      </c>
      <c r="D7" s="9">
        <v>1.0513928160813233</v>
      </c>
      <c r="E7" s="9" t="s">
        <v>71</v>
      </c>
      <c r="F7" s="9">
        <v>296.70456379174101</v>
      </c>
    </row>
    <row r="8" spans="1:6" x14ac:dyDescent="0.25">
      <c r="A8" s="9" t="s">
        <v>72</v>
      </c>
      <c r="B8" s="9">
        <v>436996.50755888544</v>
      </c>
      <c r="C8" s="9" t="s">
        <v>72</v>
      </c>
      <c r="D8" s="9">
        <v>1.1054268537074152</v>
      </c>
      <c r="E8" s="9" t="s">
        <v>72</v>
      </c>
      <c r="F8" s="9">
        <v>88033.598174847299</v>
      </c>
    </row>
    <row r="9" spans="1:6" x14ac:dyDescent="0.25">
      <c r="A9" s="9" t="s">
        <v>73</v>
      </c>
      <c r="B9" s="9">
        <v>118.67727208498866</v>
      </c>
      <c r="C9" s="9" t="s">
        <v>73</v>
      </c>
      <c r="D9" s="9">
        <v>-0.10745136231833463</v>
      </c>
      <c r="E9" s="9" t="s">
        <v>73</v>
      </c>
      <c r="F9" s="9">
        <v>168.35654925445161</v>
      </c>
    </row>
    <row r="10" spans="1:6" x14ac:dyDescent="0.25">
      <c r="A10" s="9" t="s">
        <v>74</v>
      </c>
      <c r="B10" s="9">
        <v>9.6674611537653945</v>
      </c>
      <c r="C10" s="9" t="s">
        <v>74</v>
      </c>
      <c r="D10" s="9">
        <v>0.1205843266136134</v>
      </c>
      <c r="E10" s="9" t="s">
        <v>74</v>
      </c>
      <c r="F10" s="9">
        <v>3.3110919110153114</v>
      </c>
    </row>
    <row r="11" spans="1:6" x14ac:dyDescent="0.25">
      <c r="A11" s="9" t="s">
        <v>75</v>
      </c>
      <c r="B11" s="9">
        <v>9448.76</v>
      </c>
      <c r="C11" s="9" t="s">
        <v>75</v>
      </c>
      <c r="D11" s="9">
        <v>5</v>
      </c>
      <c r="E11" s="9" t="s">
        <v>75</v>
      </c>
      <c r="F11" s="9">
        <v>8325.7900000000009</v>
      </c>
    </row>
    <row r="12" spans="1:6" x14ac:dyDescent="0.25">
      <c r="A12" s="9" t="s">
        <v>76</v>
      </c>
      <c r="B12" s="9">
        <v>1.26</v>
      </c>
      <c r="C12" s="9" t="s">
        <v>76</v>
      </c>
      <c r="D12" s="9">
        <v>1</v>
      </c>
      <c r="E12" s="9" t="s">
        <v>76</v>
      </c>
      <c r="F12" s="9">
        <v>-3697.75</v>
      </c>
    </row>
    <row r="13" spans="1:6" x14ac:dyDescent="0.25">
      <c r="A13" s="9" t="s">
        <v>77</v>
      </c>
      <c r="B13" s="9">
        <v>9450.02</v>
      </c>
      <c r="C13" s="9" t="s">
        <v>77</v>
      </c>
      <c r="D13" s="9">
        <v>6</v>
      </c>
      <c r="E13" s="9" t="s">
        <v>77</v>
      </c>
      <c r="F13" s="9">
        <v>4628.04</v>
      </c>
    </row>
    <row r="14" spans="1:6" x14ac:dyDescent="0.25">
      <c r="A14" s="9" t="s">
        <v>78</v>
      </c>
      <c r="B14" s="9">
        <v>110522.59000000001</v>
      </c>
      <c r="C14" s="9" t="s">
        <v>78</v>
      </c>
      <c r="D14" s="9">
        <v>1514</v>
      </c>
      <c r="E14" s="9" t="s">
        <v>78</v>
      </c>
      <c r="F14" s="9">
        <v>572.33999999999344</v>
      </c>
    </row>
    <row r="15" spans="1:6" ht="15.75" thickBot="1" x14ac:dyDescent="0.3">
      <c r="A15" s="10" t="s">
        <v>79</v>
      </c>
      <c r="B15" s="10">
        <v>500</v>
      </c>
      <c r="C15" s="10" t="s">
        <v>79</v>
      </c>
      <c r="D15" s="10">
        <v>500</v>
      </c>
      <c r="E15" s="10" t="s">
        <v>79</v>
      </c>
      <c r="F15" s="10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0507-7CC0-4324-87B0-E5E0545A53FB}">
  <dimension ref="A1:U2324"/>
  <sheetViews>
    <sheetView tabSelected="1" topLeftCell="J1" zoomScaleNormal="100" workbookViewId="0">
      <selection activeCell="B70" sqref="B70"/>
    </sheetView>
  </sheetViews>
  <sheetFormatPr defaultRowHeight="15" x14ac:dyDescent="0.25"/>
  <cols>
    <col min="1" max="1" width="4" style="1" bestFit="1" customWidth="1"/>
    <col min="2" max="2" width="14.28515625" style="1" bestFit="1" customWidth="1"/>
    <col min="3" max="3" width="13.7109375" style="1" bestFit="1" customWidth="1"/>
    <col min="4" max="4" width="14.7109375" style="1" bestFit="1" customWidth="1"/>
    <col min="5" max="5" width="22" style="1" bestFit="1" customWidth="1"/>
    <col min="6" max="6" width="23.28515625" bestFit="1" customWidth="1"/>
    <col min="7" max="7" width="18.140625" bestFit="1" customWidth="1"/>
    <col min="8" max="8" width="6" bestFit="1" customWidth="1"/>
    <col min="9" max="9" width="13.140625" style="1" bestFit="1" customWidth="1"/>
    <col min="10" max="10" width="12.140625" bestFit="1" customWidth="1"/>
    <col min="11" max="11" width="18" bestFit="1" customWidth="1"/>
    <col min="12" max="12" width="12.28515625" style="7" bestFit="1" customWidth="1"/>
    <col min="13" max="13" width="8.7109375" bestFit="1" customWidth="1"/>
    <col min="15" max="15" width="13.42578125" bestFit="1" customWidth="1"/>
    <col min="17" max="17" width="15.85546875" bestFit="1" customWidth="1"/>
    <col min="20" max="20" width="19.42578125" bestFit="1" customWidth="1"/>
    <col min="21" max="21" width="20.85546875" bestFit="1" customWidth="1"/>
  </cols>
  <sheetData>
    <row r="1" spans="1:21" s="5" customFormat="1" ht="15.75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9</v>
      </c>
      <c r="F1" s="4" t="s">
        <v>5</v>
      </c>
      <c r="G1" s="4" t="s">
        <v>6</v>
      </c>
      <c r="H1" s="5" t="s">
        <v>7</v>
      </c>
      <c r="I1" s="3" t="s">
        <v>8</v>
      </c>
      <c r="J1" s="4" t="s">
        <v>10</v>
      </c>
      <c r="K1" s="4" t="s">
        <v>11</v>
      </c>
      <c r="L1" s="8" t="s">
        <v>12</v>
      </c>
      <c r="M1" s="4" t="s">
        <v>13</v>
      </c>
      <c r="O1" s="5" t="s">
        <v>80</v>
      </c>
      <c r="Q1" s="5" t="s">
        <v>82</v>
      </c>
      <c r="T1" s="5" t="s">
        <v>83</v>
      </c>
      <c r="U1" s="5" t="s">
        <v>84</v>
      </c>
    </row>
    <row r="2" spans="1:21" x14ac:dyDescent="0.25">
      <c r="A2" s="1">
        <v>246</v>
      </c>
      <c r="B2" s="2">
        <v>41427</v>
      </c>
      <c r="C2" s="2">
        <v>41431</v>
      </c>
      <c r="D2" s="1" t="s">
        <v>62</v>
      </c>
      <c r="E2" s="1" t="s">
        <v>59</v>
      </c>
      <c r="F2" t="s">
        <v>17</v>
      </c>
      <c r="G2" t="s">
        <v>17</v>
      </c>
      <c r="H2">
        <v>98241</v>
      </c>
      <c r="I2" s="1" t="s">
        <v>56</v>
      </c>
      <c r="J2" t="s">
        <v>14</v>
      </c>
      <c r="K2">
        <v>17.04</v>
      </c>
      <c r="L2" s="7">
        <v>1</v>
      </c>
      <c r="M2">
        <v>10.37</v>
      </c>
      <c r="Q2">
        <v>-28.84</v>
      </c>
      <c r="T2">
        <f>K3-K2</f>
        <v>-5.0799999999999983</v>
      </c>
      <c r="U2">
        <f>T3-T2</f>
        <v>266.20999999999998</v>
      </c>
    </row>
    <row r="3" spans="1:21" x14ac:dyDescent="0.25">
      <c r="A3" s="1">
        <v>53</v>
      </c>
      <c r="B3" s="2">
        <v>41428</v>
      </c>
      <c r="C3" s="2">
        <v>41432</v>
      </c>
      <c r="D3" s="1" t="s">
        <v>62</v>
      </c>
      <c r="E3" s="1" t="s">
        <v>0</v>
      </c>
      <c r="F3" t="s">
        <v>34</v>
      </c>
      <c r="G3" t="s">
        <v>18</v>
      </c>
      <c r="H3">
        <v>80275</v>
      </c>
      <c r="I3" s="1" t="s">
        <v>56</v>
      </c>
      <c r="J3" t="s">
        <v>14</v>
      </c>
      <c r="K3">
        <v>11.96</v>
      </c>
      <c r="L3" s="7">
        <v>3</v>
      </c>
      <c r="M3">
        <v>-0.85</v>
      </c>
      <c r="Q3">
        <v>-23.28</v>
      </c>
      <c r="T3">
        <f t="shared" ref="T3:T67" si="0">K4-K3</f>
        <v>261.13</v>
      </c>
      <c r="U3">
        <f t="shared" ref="U3:U66" si="1">T4-T3</f>
        <v>-530.6099999999999</v>
      </c>
    </row>
    <row r="4" spans="1:21" x14ac:dyDescent="0.25">
      <c r="A4" s="1">
        <v>54</v>
      </c>
      <c r="B4" s="2">
        <v>41428</v>
      </c>
      <c r="C4" s="2">
        <v>41432</v>
      </c>
      <c r="D4" s="1" t="s">
        <v>62</v>
      </c>
      <c r="E4" s="1" t="s">
        <v>0</v>
      </c>
      <c r="F4" t="s">
        <v>34</v>
      </c>
      <c r="G4" t="s">
        <v>18</v>
      </c>
      <c r="H4">
        <v>44489</v>
      </c>
      <c r="I4" s="1" t="s">
        <v>56</v>
      </c>
      <c r="J4" t="s">
        <v>14</v>
      </c>
      <c r="K4">
        <v>273.08999999999997</v>
      </c>
      <c r="L4" s="7">
        <v>1</v>
      </c>
      <c r="M4">
        <v>-63.77</v>
      </c>
      <c r="Q4">
        <v>64.3</v>
      </c>
      <c r="T4">
        <f t="shared" si="0"/>
        <v>-269.47999999999996</v>
      </c>
      <c r="U4">
        <f t="shared" si="1"/>
        <v>343.28999999999996</v>
      </c>
    </row>
    <row r="5" spans="1:21" x14ac:dyDescent="0.25">
      <c r="A5" s="1">
        <v>55</v>
      </c>
      <c r="B5" s="2">
        <v>41428</v>
      </c>
      <c r="C5" s="2">
        <v>41432</v>
      </c>
      <c r="D5" s="1" t="s">
        <v>62</v>
      </c>
      <c r="E5" s="1" t="s">
        <v>0</v>
      </c>
      <c r="F5" t="s">
        <v>34</v>
      </c>
      <c r="G5" t="s">
        <v>18</v>
      </c>
      <c r="H5">
        <v>59208</v>
      </c>
      <c r="I5" s="1" t="s">
        <v>56</v>
      </c>
      <c r="J5" t="s">
        <v>14</v>
      </c>
      <c r="K5">
        <v>3.61</v>
      </c>
      <c r="L5" s="7">
        <v>2</v>
      </c>
      <c r="M5">
        <v>-9.3000000000000007</v>
      </c>
      <c r="Q5">
        <v>-19.72</v>
      </c>
      <c r="T5">
        <f t="shared" si="0"/>
        <v>73.81</v>
      </c>
      <c r="U5">
        <f t="shared" si="1"/>
        <v>-140.46</v>
      </c>
    </row>
    <row r="6" spans="1:21" x14ac:dyDescent="0.25">
      <c r="A6" s="1">
        <v>247</v>
      </c>
      <c r="B6" s="2">
        <v>41431</v>
      </c>
      <c r="C6" s="2">
        <v>41436</v>
      </c>
      <c r="D6" s="1" t="s">
        <v>62</v>
      </c>
      <c r="E6" s="1" t="s">
        <v>59</v>
      </c>
      <c r="F6" t="s">
        <v>17</v>
      </c>
      <c r="G6" t="s">
        <v>17</v>
      </c>
      <c r="H6">
        <v>91270</v>
      </c>
      <c r="I6" s="1" t="s">
        <v>56</v>
      </c>
      <c r="J6" t="s">
        <v>15</v>
      </c>
      <c r="K6">
        <v>77.42</v>
      </c>
      <c r="L6" s="7">
        <v>3</v>
      </c>
      <c r="M6">
        <v>-60.72</v>
      </c>
      <c r="Q6">
        <v>2.21</v>
      </c>
      <c r="T6">
        <f t="shared" si="0"/>
        <v>-66.650000000000006</v>
      </c>
      <c r="U6">
        <f t="shared" si="1"/>
        <v>65.78</v>
      </c>
    </row>
    <row r="7" spans="1:21" x14ac:dyDescent="0.25">
      <c r="A7" s="1">
        <v>248</v>
      </c>
      <c r="B7" s="2">
        <v>41431</v>
      </c>
      <c r="C7" s="2">
        <v>41436</v>
      </c>
      <c r="D7" s="1" t="s">
        <v>62</v>
      </c>
      <c r="E7" s="1" t="s">
        <v>59</v>
      </c>
      <c r="F7" t="s">
        <v>17</v>
      </c>
      <c r="G7" t="s">
        <v>17</v>
      </c>
      <c r="H7">
        <v>91583</v>
      </c>
      <c r="I7" s="1" t="s">
        <v>56</v>
      </c>
      <c r="J7" t="s">
        <v>14</v>
      </c>
      <c r="K7">
        <v>10.77</v>
      </c>
      <c r="L7" s="7">
        <v>2</v>
      </c>
      <c r="M7">
        <v>-15.71</v>
      </c>
      <c r="Q7">
        <v>-32.67</v>
      </c>
      <c r="T7">
        <f t="shared" si="0"/>
        <v>-0.86999999999999922</v>
      </c>
      <c r="U7">
        <f t="shared" si="1"/>
        <v>22.959999999999994</v>
      </c>
    </row>
    <row r="8" spans="1:21" x14ac:dyDescent="0.25">
      <c r="A8" s="1">
        <v>249</v>
      </c>
      <c r="B8" s="2">
        <v>41433</v>
      </c>
      <c r="C8" s="2">
        <v>41437</v>
      </c>
      <c r="D8" s="1" t="s">
        <v>62</v>
      </c>
      <c r="E8" s="1" t="s">
        <v>59</v>
      </c>
      <c r="F8" t="s">
        <v>17</v>
      </c>
      <c r="G8" t="s">
        <v>17</v>
      </c>
      <c r="H8">
        <v>36032</v>
      </c>
      <c r="I8" s="1" t="s">
        <v>56</v>
      </c>
      <c r="J8" t="s">
        <v>14</v>
      </c>
      <c r="K8">
        <v>9.9</v>
      </c>
      <c r="L8" s="7">
        <v>3</v>
      </c>
      <c r="M8">
        <v>-0.77</v>
      </c>
      <c r="Q8">
        <v>-8.23</v>
      </c>
      <c r="T8">
        <f t="shared" si="0"/>
        <v>22.089999999999996</v>
      </c>
      <c r="U8">
        <f t="shared" si="1"/>
        <v>-39.669999999999995</v>
      </c>
    </row>
    <row r="9" spans="1:21" x14ac:dyDescent="0.25">
      <c r="A9" s="1">
        <v>250</v>
      </c>
      <c r="B9" s="2">
        <v>41433</v>
      </c>
      <c r="C9" s="2">
        <v>41437</v>
      </c>
      <c r="D9" s="1" t="s">
        <v>62</v>
      </c>
      <c r="E9" s="1" t="s">
        <v>59</v>
      </c>
      <c r="F9" t="s">
        <v>17</v>
      </c>
      <c r="G9" t="s">
        <v>17</v>
      </c>
      <c r="H9">
        <v>40748</v>
      </c>
      <c r="I9" s="1" t="s">
        <v>56</v>
      </c>
      <c r="J9" t="s">
        <v>16</v>
      </c>
      <c r="K9">
        <v>31.99</v>
      </c>
      <c r="L9" s="7">
        <v>3</v>
      </c>
      <c r="M9">
        <v>17.14</v>
      </c>
      <c r="Q9">
        <v>-1373.45</v>
      </c>
      <c r="T9">
        <f t="shared" si="0"/>
        <v>-17.579999999999998</v>
      </c>
      <c r="U9">
        <f t="shared" si="1"/>
        <v>277.06999999999994</v>
      </c>
    </row>
    <row r="10" spans="1:21" x14ac:dyDescent="0.25">
      <c r="A10" s="1">
        <v>178</v>
      </c>
      <c r="B10" s="2">
        <v>41444</v>
      </c>
      <c r="C10" s="2">
        <v>41450</v>
      </c>
      <c r="D10" s="1" t="s">
        <v>62</v>
      </c>
      <c r="E10" s="1" t="s">
        <v>59</v>
      </c>
      <c r="F10" t="s">
        <v>42</v>
      </c>
      <c r="G10" t="s">
        <v>19</v>
      </c>
      <c r="H10">
        <v>40451</v>
      </c>
      <c r="I10" s="1" t="s">
        <v>56</v>
      </c>
      <c r="J10" t="s">
        <v>14</v>
      </c>
      <c r="K10">
        <v>14.41</v>
      </c>
      <c r="L10" s="7">
        <v>2</v>
      </c>
      <c r="M10">
        <v>-5.13</v>
      </c>
      <c r="Q10">
        <v>-53.34</v>
      </c>
      <c r="T10">
        <f t="shared" si="0"/>
        <v>259.48999999999995</v>
      </c>
      <c r="U10">
        <f t="shared" si="1"/>
        <v>-514.16999999999996</v>
      </c>
    </row>
    <row r="11" spans="1:21" x14ac:dyDescent="0.25">
      <c r="A11" s="1">
        <v>179</v>
      </c>
      <c r="B11" s="2">
        <v>41444</v>
      </c>
      <c r="C11" s="2">
        <v>41450</v>
      </c>
      <c r="D11" s="1" t="s">
        <v>62</v>
      </c>
      <c r="E11" s="1" t="s">
        <v>59</v>
      </c>
      <c r="F11" t="s">
        <v>42</v>
      </c>
      <c r="G11" t="s">
        <v>19</v>
      </c>
      <c r="H11">
        <v>59258</v>
      </c>
      <c r="I11" s="1" t="s">
        <v>56</v>
      </c>
      <c r="J11" t="s">
        <v>15</v>
      </c>
      <c r="K11">
        <v>273.89999999999998</v>
      </c>
      <c r="L11" s="7">
        <v>4</v>
      </c>
      <c r="M11">
        <v>27.68</v>
      </c>
      <c r="Q11">
        <v>-533.69000000000005</v>
      </c>
      <c r="T11">
        <f t="shared" si="0"/>
        <v>-254.67999999999998</v>
      </c>
      <c r="U11">
        <f t="shared" si="1"/>
        <v>483.5</v>
      </c>
    </row>
    <row r="12" spans="1:21" x14ac:dyDescent="0.25">
      <c r="A12" s="1">
        <v>180</v>
      </c>
      <c r="B12" s="2">
        <v>41444</v>
      </c>
      <c r="C12" s="2">
        <v>41450</v>
      </c>
      <c r="D12" s="1" t="s">
        <v>62</v>
      </c>
      <c r="E12" s="1" t="s">
        <v>59</v>
      </c>
      <c r="F12" t="s">
        <v>42</v>
      </c>
      <c r="G12" t="s">
        <v>19</v>
      </c>
      <c r="H12">
        <v>84269</v>
      </c>
      <c r="I12" s="1" t="s">
        <v>56</v>
      </c>
      <c r="J12" t="s">
        <v>14</v>
      </c>
      <c r="K12">
        <v>19.22</v>
      </c>
      <c r="L12" s="7">
        <v>4</v>
      </c>
      <c r="M12">
        <v>12.22</v>
      </c>
      <c r="Q12">
        <v>2.61</v>
      </c>
      <c r="T12">
        <f t="shared" si="0"/>
        <v>228.82</v>
      </c>
      <c r="U12">
        <f t="shared" si="1"/>
        <v>-409.9</v>
      </c>
    </row>
    <row r="13" spans="1:21" x14ac:dyDescent="0.25">
      <c r="A13" s="1">
        <v>181</v>
      </c>
      <c r="B13" s="2">
        <v>41444</v>
      </c>
      <c r="C13" s="2">
        <v>41450</v>
      </c>
      <c r="D13" s="1" t="s">
        <v>62</v>
      </c>
      <c r="E13" s="1" t="s">
        <v>59</v>
      </c>
      <c r="F13" t="s">
        <v>42</v>
      </c>
      <c r="G13" t="s">
        <v>19</v>
      </c>
      <c r="H13">
        <v>96433</v>
      </c>
      <c r="I13" s="1" t="s">
        <v>56</v>
      </c>
      <c r="J13" t="s">
        <v>14</v>
      </c>
      <c r="K13">
        <v>248.04</v>
      </c>
      <c r="L13" s="7">
        <v>3</v>
      </c>
      <c r="M13">
        <v>83.11</v>
      </c>
      <c r="Q13">
        <v>-11.01</v>
      </c>
      <c r="T13">
        <f t="shared" si="0"/>
        <v>-181.07999999999998</v>
      </c>
      <c r="U13">
        <f t="shared" si="1"/>
        <v>158.68</v>
      </c>
    </row>
    <row r="14" spans="1:21" x14ac:dyDescent="0.25">
      <c r="A14" s="1">
        <v>182</v>
      </c>
      <c r="B14" s="2">
        <v>41444</v>
      </c>
      <c r="C14" s="2">
        <v>41450</v>
      </c>
      <c r="D14" s="1" t="s">
        <v>62</v>
      </c>
      <c r="E14" s="1" t="s">
        <v>59</v>
      </c>
      <c r="F14" t="s">
        <v>42</v>
      </c>
      <c r="G14" t="s">
        <v>19</v>
      </c>
      <c r="H14">
        <v>18915</v>
      </c>
      <c r="I14" s="1" t="s">
        <v>56</v>
      </c>
      <c r="J14" t="s">
        <v>14</v>
      </c>
      <c r="K14">
        <v>66.959999999999994</v>
      </c>
      <c r="L14" s="7">
        <v>4</v>
      </c>
      <c r="M14">
        <v>14.08</v>
      </c>
      <c r="Q14">
        <v>33.92</v>
      </c>
      <c r="T14">
        <f t="shared" si="0"/>
        <v>-22.399999999999991</v>
      </c>
      <c r="U14">
        <f t="shared" si="1"/>
        <v>-7.2800000000000082</v>
      </c>
    </row>
    <row r="15" spans="1:21" x14ac:dyDescent="0.25">
      <c r="A15" s="1">
        <v>183</v>
      </c>
      <c r="B15" s="2">
        <v>41444</v>
      </c>
      <c r="C15" s="2">
        <v>41450</v>
      </c>
      <c r="D15" s="1" t="s">
        <v>62</v>
      </c>
      <c r="E15" s="1" t="s">
        <v>59</v>
      </c>
      <c r="F15" t="s">
        <v>42</v>
      </c>
      <c r="G15" t="s">
        <v>19</v>
      </c>
      <c r="H15">
        <v>27847</v>
      </c>
      <c r="I15" s="1" t="s">
        <v>56</v>
      </c>
      <c r="J15" t="s">
        <v>14</v>
      </c>
      <c r="K15">
        <v>44.56</v>
      </c>
      <c r="L15" s="7">
        <v>3</v>
      </c>
      <c r="M15">
        <v>11.96</v>
      </c>
      <c r="Q15">
        <v>5.47</v>
      </c>
      <c r="T15">
        <f t="shared" si="0"/>
        <v>-29.68</v>
      </c>
      <c r="U15">
        <f t="shared" si="1"/>
        <v>44.91</v>
      </c>
    </row>
    <row r="16" spans="1:21" x14ac:dyDescent="0.25">
      <c r="A16" s="1">
        <v>184</v>
      </c>
      <c r="B16" s="2">
        <v>41444</v>
      </c>
      <c r="C16" s="2">
        <v>41450</v>
      </c>
      <c r="D16" s="1" t="s">
        <v>62</v>
      </c>
      <c r="E16" s="1" t="s">
        <v>59</v>
      </c>
      <c r="F16" t="s">
        <v>42</v>
      </c>
      <c r="G16" t="s">
        <v>19</v>
      </c>
      <c r="H16">
        <v>46947</v>
      </c>
      <c r="I16" s="1" t="s">
        <v>56</v>
      </c>
      <c r="J16" t="s">
        <v>15</v>
      </c>
      <c r="K16">
        <v>14.88</v>
      </c>
      <c r="L16" s="7">
        <v>3</v>
      </c>
      <c r="M16">
        <v>9.4</v>
      </c>
      <c r="Q16">
        <v>32.270000000000003</v>
      </c>
      <c r="T16">
        <f t="shared" si="0"/>
        <v>15.229999999999999</v>
      </c>
      <c r="U16">
        <f t="shared" si="1"/>
        <v>-39.229999999999997</v>
      </c>
    </row>
    <row r="17" spans="1:21" x14ac:dyDescent="0.25">
      <c r="A17" s="1">
        <v>185</v>
      </c>
      <c r="B17" s="2">
        <v>41444</v>
      </c>
      <c r="C17" s="2">
        <v>41450</v>
      </c>
      <c r="D17" s="1" t="s">
        <v>62</v>
      </c>
      <c r="E17" s="1" t="s">
        <v>59</v>
      </c>
      <c r="F17" t="s">
        <v>42</v>
      </c>
      <c r="G17" t="s">
        <v>19</v>
      </c>
      <c r="H17">
        <v>61787</v>
      </c>
      <c r="I17" s="1" t="s">
        <v>56</v>
      </c>
      <c r="J17" t="s">
        <v>14</v>
      </c>
      <c r="K17">
        <v>30.11</v>
      </c>
      <c r="L17" s="7">
        <v>3</v>
      </c>
      <c r="M17">
        <v>12.15</v>
      </c>
      <c r="Q17">
        <v>-333.7</v>
      </c>
      <c r="T17">
        <f t="shared" si="0"/>
        <v>-24</v>
      </c>
      <c r="U17">
        <f t="shared" si="1"/>
        <v>28.98</v>
      </c>
    </row>
    <row r="18" spans="1:21" x14ac:dyDescent="0.25">
      <c r="A18" s="1">
        <v>160</v>
      </c>
      <c r="B18" s="2">
        <v>41447</v>
      </c>
      <c r="C18" s="2">
        <v>41451</v>
      </c>
      <c r="D18" s="1" t="s">
        <v>62</v>
      </c>
      <c r="E18" s="1" t="s">
        <v>59</v>
      </c>
      <c r="F18" t="s">
        <v>40</v>
      </c>
      <c r="G18" t="s">
        <v>20</v>
      </c>
      <c r="H18">
        <v>57788</v>
      </c>
      <c r="I18" s="1" t="s">
        <v>58</v>
      </c>
      <c r="J18" t="s">
        <v>14</v>
      </c>
      <c r="K18">
        <v>6.11</v>
      </c>
      <c r="L18" s="7">
        <v>3</v>
      </c>
      <c r="M18">
        <v>-0.17</v>
      </c>
      <c r="Q18">
        <v>6.01</v>
      </c>
      <c r="T18">
        <f t="shared" si="0"/>
        <v>4.9799999999999995</v>
      </c>
      <c r="U18">
        <f t="shared" si="1"/>
        <v>126.08</v>
      </c>
    </row>
    <row r="19" spans="1:21" x14ac:dyDescent="0.25">
      <c r="A19" s="1">
        <v>242</v>
      </c>
      <c r="B19" s="2">
        <v>41450</v>
      </c>
      <c r="C19" s="2">
        <v>41453</v>
      </c>
      <c r="D19" s="1" t="s">
        <v>63</v>
      </c>
      <c r="E19" s="1" t="s">
        <v>60</v>
      </c>
      <c r="F19" t="s">
        <v>45</v>
      </c>
      <c r="G19" t="s">
        <v>21</v>
      </c>
      <c r="H19">
        <v>77201</v>
      </c>
      <c r="I19" s="1" t="s">
        <v>58</v>
      </c>
      <c r="J19" t="s">
        <v>14</v>
      </c>
      <c r="K19">
        <v>11.09</v>
      </c>
      <c r="L19" s="7">
        <v>4</v>
      </c>
      <c r="M19">
        <v>5.41</v>
      </c>
      <c r="Q19">
        <v>5.09</v>
      </c>
      <c r="T19">
        <f t="shared" si="0"/>
        <v>131.06</v>
      </c>
      <c r="U19">
        <f t="shared" si="1"/>
        <v>-261.94</v>
      </c>
    </row>
    <row r="20" spans="1:21" x14ac:dyDescent="0.25">
      <c r="A20" s="1">
        <v>243</v>
      </c>
      <c r="B20" s="2">
        <v>41450</v>
      </c>
      <c r="C20" s="2">
        <v>41453</v>
      </c>
      <c r="D20" s="1" t="s">
        <v>63</v>
      </c>
      <c r="E20" s="1" t="s">
        <v>60</v>
      </c>
      <c r="F20" t="s">
        <v>45</v>
      </c>
      <c r="G20" t="s">
        <v>21</v>
      </c>
      <c r="H20">
        <v>77031</v>
      </c>
      <c r="I20" s="1" t="s">
        <v>58</v>
      </c>
      <c r="J20" t="s">
        <v>15</v>
      </c>
      <c r="K20">
        <v>142.15</v>
      </c>
      <c r="L20" s="7">
        <v>3</v>
      </c>
      <c r="M20">
        <v>42.33</v>
      </c>
      <c r="Q20">
        <v>-7.3</v>
      </c>
      <c r="T20">
        <f t="shared" si="0"/>
        <v>-130.88</v>
      </c>
      <c r="U20">
        <f t="shared" si="1"/>
        <v>350.24</v>
      </c>
    </row>
    <row r="21" spans="1:21" x14ac:dyDescent="0.25">
      <c r="A21" s="1">
        <v>186</v>
      </c>
      <c r="B21" s="2">
        <v>41454</v>
      </c>
      <c r="C21" s="2">
        <v>41459</v>
      </c>
      <c r="D21" s="1" t="s">
        <v>62</v>
      </c>
      <c r="E21" s="1" t="s">
        <v>59</v>
      </c>
      <c r="F21" t="s">
        <v>42</v>
      </c>
      <c r="G21" t="s">
        <v>19</v>
      </c>
      <c r="H21">
        <v>26345</v>
      </c>
      <c r="I21" s="1" t="s">
        <v>56</v>
      </c>
      <c r="J21" t="s">
        <v>14</v>
      </c>
      <c r="K21">
        <v>11.27</v>
      </c>
      <c r="L21" s="7">
        <v>3</v>
      </c>
      <c r="M21">
        <v>10.97</v>
      </c>
      <c r="Q21">
        <v>20.39</v>
      </c>
      <c r="T21">
        <f t="shared" si="0"/>
        <v>219.35999999999999</v>
      </c>
      <c r="U21">
        <f t="shared" si="1"/>
        <v>19.599999999999994</v>
      </c>
    </row>
    <row r="22" spans="1:21" x14ac:dyDescent="0.25">
      <c r="A22" s="1">
        <v>187</v>
      </c>
      <c r="B22" s="2">
        <v>41454</v>
      </c>
      <c r="C22" s="2">
        <v>41459</v>
      </c>
      <c r="D22" s="1" t="s">
        <v>62</v>
      </c>
      <c r="E22" s="1" t="s">
        <v>59</v>
      </c>
      <c r="F22" t="s">
        <v>42</v>
      </c>
      <c r="G22" t="s">
        <v>19</v>
      </c>
      <c r="H22">
        <v>14004</v>
      </c>
      <c r="I22" s="1" t="s">
        <v>56</v>
      </c>
      <c r="J22" t="s">
        <v>14</v>
      </c>
      <c r="K22">
        <v>230.63</v>
      </c>
      <c r="L22" s="7">
        <v>2</v>
      </c>
      <c r="M22">
        <v>10.14</v>
      </c>
      <c r="Q22">
        <v>-1.26</v>
      </c>
      <c r="T22">
        <f t="shared" si="0"/>
        <v>238.95999999999998</v>
      </c>
      <c r="U22">
        <f t="shared" si="1"/>
        <v>-699.57999999999993</v>
      </c>
    </row>
    <row r="23" spans="1:21" x14ac:dyDescent="0.25">
      <c r="A23" s="1">
        <v>227</v>
      </c>
      <c r="B23" s="2">
        <v>41456</v>
      </c>
      <c r="C23" s="2">
        <v>41458</v>
      </c>
      <c r="D23" s="1" t="s">
        <v>63</v>
      </c>
      <c r="E23" s="1" t="s">
        <v>59</v>
      </c>
      <c r="F23" t="s">
        <v>43</v>
      </c>
      <c r="G23" t="s">
        <v>22</v>
      </c>
      <c r="H23">
        <v>39592</v>
      </c>
      <c r="I23" s="1" t="s">
        <v>58</v>
      </c>
      <c r="J23" t="s">
        <v>16</v>
      </c>
      <c r="K23">
        <v>469.59</v>
      </c>
      <c r="L23" s="7">
        <v>3</v>
      </c>
      <c r="M23">
        <v>205.11</v>
      </c>
      <c r="Q23">
        <v>77.16</v>
      </c>
      <c r="T23">
        <f t="shared" si="0"/>
        <v>-460.61999999999995</v>
      </c>
      <c r="U23">
        <f t="shared" si="1"/>
        <v>513.19999999999993</v>
      </c>
    </row>
    <row r="24" spans="1:21" x14ac:dyDescent="0.25">
      <c r="A24" s="1">
        <v>56</v>
      </c>
      <c r="B24" s="2">
        <v>41461</v>
      </c>
      <c r="C24" s="2">
        <v>41465</v>
      </c>
      <c r="D24" s="1" t="s">
        <v>64</v>
      </c>
      <c r="E24" s="1" t="s">
        <v>59</v>
      </c>
      <c r="F24" t="s">
        <v>34</v>
      </c>
      <c r="G24" t="s">
        <v>18</v>
      </c>
      <c r="H24">
        <v>50515</v>
      </c>
      <c r="I24" s="1" t="s">
        <v>56</v>
      </c>
      <c r="J24" t="s">
        <v>14</v>
      </c>
      <c r="K24">
        <v>8.9700000000000006</v>
      </c>
      <c r="L24" s="7">
        <v>3</v>
      </c>
      <c r="M24">
        <v>-15</v>
      </c>
      <c r="Q24">
        <v>20.45</v>
      </c>
      <c r="T24">
        <f t="shared" si="0"/>
        <v>52.58</v>
      </c>
      <c r="U24">
        <f t="shared" si="1"/>
        <v>-98.63</v>
      </c>
    </row>
    <row r="25" spans="1:21" x14ac:dyDescent="0.25">
      <c r="A25" s="1">
        <v>39</v>
      </c>
      <c r="B25" s="2">
        <v>41466</v>
      </c>
      <c r="C25" s="2">
        <v>41470</v>
      </c>
      <c r="D25" s="1" t="s">
        <v>64</v>
      </c>
      <c r="E25" s="1" t="s">
        <v>59</v>
      </c>
      <c r="F25" t="s">
        <v>61</v>
      </c>
      <c r="G25" t="s">
        <v>23</v>
      </c>
      <c r="H25">
        <v>91429</v>
      </c>
      <c r="I25" s="1" t="s">
        <v>57</v>
      </c>
      <c r="J25" t="s">
        <v>15</v>
      </c>
      <c r="K25">
        <v>61.55</v>
      </c>
      <c r="L25" s="7">
        <v>4</v>
      </c>
      <c r="M25">
        <v>14.06</v>
      </c>
      <c r="Q25">
        <v>11.45</v>
      </c>
      <c r="T25">
        <f t="shared" si="0"/>
        <v>-46.05</v>
      </c>
      <c r="U25">
        <f t="shared" si="1"/>
        <v>40.989999999999995</v>
      </c>
    </row>
    <row r="26" spans="1:21" x14ac:dyDescent="0.25">
      <c r="A26" s="1">
        <v>40</v>
      </c>
      <c r="B26" s="2">
        <v>41466</v>
      </c>
      <c r="C26" s="2">
        <v>41470</v>
      </c>
      <c r="D26" s="1" t="s">
        <v>64</v>
      </c>
      <c r="E26" s="1" t="s">
        <v>59</v>
      </c>
      <c r="F26" t="s">
        <v>61</v>
      </c>
      <c r="G26" t="s">
        <v>23</v>
      </c>
      <c r="H26">
        <v>34722</v>
      </c>
      <c r="I26" s="1" t="s">
        <v>57</v>
      </c>
      <c r="J26" t="s">
        <v>14</v>
      </c>
      <c r="K26">
        <v>15.5</v>
      </c>
      <c r="L26" s="7">
        <v>4</v>
      </c>
      <c r="M26">
        <v>-4.82</v>
      </c>
      <c r="Q26">
        <v>42.29</v>
      </c>
      <c r="T26">
        <f t="shared" si="0"/>
        <v>-5.0600000000000005</v>
      </c>
      <c r="U26">
        <f t="shared" si="1"/>
        <v>328.3</v>
      </c>
    </row>
    <row r="27" spans="1:21" x14ac:dyDescent="0.25">
      <c r="A27" s="1">
        <v>41</v>
      </c>
      <c r="B27" s="2">
        <v>41466</v>
      </c>
      <c r="C27" s="2">
        <v>41470</v>
      </c>
      <c r="D27" s="1" t="s">
        <v>64</v>
      </c>
      <c r="E27" s="1" t="s">
        <v>59</v>
      </c>
      <c r="F27" t="s">
        <v>61</v>
      </c>
      <c r="G27" t="s">
        <v>23</v>
      </c>
      <c r="H27">
        <v>51608</v>
      </c>
      <c r="I27" s="1" t="s">
        <v>57</v>
      </c>
      <c r="J27" t="s">
        <v>14</v>
      </c>
      <c r="K27">
        <v>10.44</v>
      </c>
      <c r="L27" s="7">
        <v>2</v>
      </c>
      <c r="M27">
        <v>7.98</v>
      </c>
      <c r="Q27">
        <v>51.07</v>
      </c>
      <c r="T27">
        <f t="shared" si="0"/>
        <v>323.24</v>
      </c>
      <c r="U27">
        <f t="shared" si="1"/>
        <v>-604.03</v>
      </c>
    </row>
    <row r="28" spans="1:21" x14ac:dyDescent="0.25">
      <c r="A28" s="1">
        <v>42</v>
      </c>
      <c r="B28" s="2">
        <v>41466</v>
      </c>
      <c r="C28" s="2">
        <v>41470</v>
      </c>
      <c r="D28" s="1" t="s">
        <v>64</v>
      </c>
      <c r="E28" s="1" t="s">
        <v>59</v>
      </c>
      <c r="F28" t="s">
        <v>61</v>
      </c>
      <c r="G28" t="s">
        <v>23</v>
      </c>
      <c r="H28">
        <v>81442</v>
      </c>
      <c r="I28" s="1" t="s">
        <v>57</v>
      </c>
      <c r="J28" t="s">
        <v>15</v>
      </c>
      <c r="K28">
        <v>333.68</v>
      </c>
      <c r="L28" s="7">
        <v>1</v>
      </c>
      <c r="M28">
        <v>54.42</v>
      </c>
      <c r="Q28">
        <v>-14.98</v>
      </c>
      <c r="T28">
        <f t="shared" si="0"/>
        <v>-280.79000000000002</v>
      </c>
      <c r="U28">
        <f t="shared" si="1"/>
        <v>293.34000000000003</v>
      </c>
    </row>
    <row r="29" spans="1:21" x14ac:dyDescent="0.25">
      <c r="A29" s="1">
        <v>43</v>
      </c>
      <c r="B29" s="2">
        <v>41466</v>
      </c>
      <c r="C29" s="2">
        <v>41470</v>
      </c>
      <c r="D29" s="1" t="s">
        <v>64</v>
      </c>
      <c r="E29" s="1" t="s">
        <v>59</v>
      </c>
      <c r="F29" t="s">
        <v>61</v>
      </c>
      <c r="G29" t="s">
        <v>23</v>
      </c>
      <c r="H29">
        <v>33066</v>
      </c>
      <c r="I29" s="1" t="s">
        <v>57</v>
      </c>
      <c r="J29" t="s">
        <v>14</v>
      </c>
      <c r="K29">
        <v>52.89</v>
      </c>
      <c r="L29" s="7">
        <v>2</v>
      </c>
      <c r="M29">
        <v>33.92</v>
      </c>
      <c r="Q29">
        <v>-10.34</v>
      </c>
      <c r="T29">
        <f t="shared" si="0"/>
        <v>12.549999999999997</v>
      </c>
      <c r="U29">
        <f t="shared" si="1"/>
        <v>-60.86999999999999</v>
      </c>
    </row>
    <row r="30" spans="1:21" x14ac:dyDescent="0.25">
      <c r="A30" s="1">
        <v>44</v>
      </c>
      <c r="B30" s="2">
        <v>41466</v>
      </c>
      <c r="C30" s="2">
        <v>41470</v>
      </c>
      <c r="D30" s="1" t="s">
        <v>64</v>
      </c>
      <c r="E30" s="1" t="s">
        <v>59</v>
      </c>
      <c r="F30" t="s">
        <v>61</v>
      </c>
      <c r="G30" t="s">
        <v>23</v>
      </c>
      <c r="H30">
        <v>61985</v>
      </c>
      <c r="I30" s="1" t="s">
        <v>57</v>
      </c>
      <c r="J30" t="s">
        <v>14</v>
      </c>
      <c r="K30">
        <v>65.44</v>
      </c>
      <c r="L30" s="7">
        <v>3</v>
      </c>
      <c r="M30">
        <v>-4.82</v>
      </c>
      <c r="Q30">
        <v>-16.61</v>
      </c>
      <c r="T30">
        <f t="shared" si="0"/>
        <v>-48.319999999999993</v>
      </c>
      <c r="U30">
        <f t="shared" si="1"/>
        <v>33.279999999999994</v>
      </c>
    </row>
    <row r="31" spans="1:21" x14ac:dyDescent="0.25">
      <c r="A31" s="1">
        <v>251</v>
      </c>
      <c r="B31" s="2">
        <v>41469</v>
      </c>
      <c r="C31" s="2">
        <v>41474</v>
      </c>
      <c r="D31" s="1" t="s">
        <v>64</v>
      </c>
      <c r="E31" s="1" t="s">
        <v>59</v>
      </c>
      <c r="F31" t="s">
        <v>17</v>
      </c>
      <c r="G31" t="s">
        <v>17</v>
      </c>
      <c r="H31">
        <v>94689</v>
      </c>
      <c r="I31" s="1" t="s">
        <v>56</v>
      </c>
      <c r="J31" t="s">
        <v>14</v>
      </c>
      <c r="K31">
        <v>17.12</v>
      </c>
      <c r="L31" s="7">
        <v>3</v>
      </c>
      <c r="M31">
        <v>4.53</v>
      </c>
      <c r="Q31">
        <v>21.02</v>
      </c>
      <c r="T31">
        <f t="shared" si="0"/>
        <v>-15.040000000000001</v>
      </c>
      <c r="U31">
        <f t="shared" si="1"/>
        <v>21.61</v>
      </c>
    </row>
    <row r="32" spans="1:21" x14ac:dyDescent="0.25">
      <c r="A32" s="1">
        <v>252</v>
      </c>
      <c r="B32" s="2">
        <v>41471</v>
      </c>
      <c r="C32" s="2">
        <v>41476</v>
      </c>
      <c r="D32" s="1" t="s">
        <v>62</v>
      </c>
      <c r="E32" s="1" t="s">
        <v>59</v>
      </c>
      <c r="F32" t="s">
        <v>17</v>
      </c>
      <c r="G32" t="s">
        <v>17</v>
      </c>
      <c r="H32">
        <v>36697</v>
      </c>
      <c r="I32" s="1" t="s">
        <v>56</v>
      </c>
      <c r="J32" t="s">
        <v>14</v>
      </c>
      <c r="K32">
        <v>2.08</v>
      </c>
      <c r="L32" s="7">
        <v>3</v>
      </c>
      <c r="M32">
        <v>-9.49</v>
      </c>
      <c r="Q32">
        <v>2.61</v>
      </c>
      <c r="T32">
        <f t="shared" si="0"/>
        <v>6.57</v>
      </c>
      <c r="U32">
        <f t="shared" si="1"/>
        <v>39.770000000000003</v>
      </c>
    </row>
    <row r="33" spans="1:21" x14ac:dyDescent="0.25">
      <c r="A33" s="1">
        <v>253</v>
      </c>
      <c r="B33" s="2">
        <v>41471</v>
      </c>
      <c r="C33" s="2">
        <v>41476</v>
      </c>
      <c r="D33" s="1" t="s">
        <v>62</v>
      </c>
      <c r="E33" s="1" t="s">
        <v>59</v>
      </c>
      <c r="F33" t="s">
        <v>17</v>
      </c>
      <c r="G33" t="s">
        <v>17</v>
      </c>
      <c r="H33">
        <v>99902</v>
      </c>
      <c r="I33" s="1" t="s">
        <v>56</v>
      </c>
      <c r="J33" t="s">
        <v>14</v>
      </c>
      <c r="K33">
        <v>8.65</v>
      </c>
      <c r="L33" s="7">
        <v>3</v>
      </c>
      <c r="M33">
        <v>-14.87</v>
      </c>
      <c r="Q33">
        <v>-3.74</v>
      </c>
      <c r="T33">
        <f t="shared" si="0"/>
        <v>46.34</v>
      </c>
      <c r="U33">
        <f t="shared" si="1"/>
        <v>-75.830000000000013</v>
      </c>
    </row>
    <row r="34" spans="1:21" x14ac:dyDescent="0.25">
      <c r="A34" s="1">
        <v>57</v>
      </c>
      <c r="B34" s="2">
        <v>41472</v>
      </c>
      <c r="C34" s="2">
        <v>41479</v>
      </c>
      <c r="D34" s="1" t="s">
        <v>62</v>
      </c>
      <c r="E34" s="1" t="s">
        <v>59</v>
      </c>
      <c r="F34" t="s">
        <v>34</v>
      </c>
      <c r="G34" t="s">
        <v>18</v>
      </c>
      <c r="H34">
        <v>22538</v>
      </c>
      <c r="I34" s="1" t="s">
        <v>56</v>
      </c>
      <c r="J34" t="s">
        <v>14</v>
      </c>
      <c r="K34">
        <v>54.99</v>
      </c>
      <c r="L34" s="7">
        <v>3</v>
      </c>
      <c r="M34">
        <v>21.35</v>
      </c>
      <c r="Q34">
        <v>85.2</v>
      </c>
      <c r="T34">
        <f t="shared" si="0"/>
        <v>-29.490000000000002</v>
      </c>
      <c r="U34">
        <f t="shared" si="1"/>
        <v>17.300000000000004</v>
      </c>
    </row>
    <row r="35" spans="1:21" x14ac:dyDescent="0.25">
      <c r="A35" s="1">
        <v>254</v>
      </c>
      <c r="B35" s="2">
        <v>41473</v>
      </c>
      <c r="C35" s="2">
        <v>41473</v>
      </c>
      <c r="D35" s="1" t="s">
        <v>65</v>
      </c>
      <c r="E35" s="1" t="s">
        <v>59</v>
      </c>
      <c r="F35" t="s">
        <v>17</v>
      </c>
      <c r="G35" t="s">
        <v>17</v>
      </c>
      <c r="H35">
        <v>45497</v>
      </c>
      <c r="I35" s="1" t="s">
        <v>56</v>
      </c>
      <c r="J35" t="s">
        <v>15</v>
      </c>
      <c r="K35">
        <v>25.5</v>
      </c>
      <c r="L35" s="7">
        <v>2</v>
      </c>
      <c r="M35">
        <v>-14.16</v>
      </c>
      <c r="Q35">
        <v>-27.17</v>
      </c>
      <c r="T35">
        <f t="shared" si="0"/>
        <v>-12.19</v>
      </c>
      <c r="U35">
        <f t="shared" si="1"/>
        <v>61.429999999999993</v>
      </c>
    </row>
    <row r="36" spans="1:21" x14ac:dyDescent="0.25">
      <c r="A36" s="1">
        <v>255</v>
      </c>
      <c r="B36" s="2">
        <v>41473</v>
      </c>
      <c r="C36" s="2">
        <v>41479</v>
      </c>
      <c r="D36" s="1" t="s">
        <v>62</v>
      </c>
      <c r="E36" s="1" t="s">
        <v>59</v>
      </c>
      <c r="F36" t="s">
        <v>17</v>
      </c>
      <c r="G36" t="s">
        <v>17</v>
      </c>
      <c r="H36">
        <v>79355</v>
      </c>
      <c r="I36" s="1" t="s">
        <v>56</v>
      </c>
      <c r="J36" t="s">
        <v>14</v>
      </c>
      <c r="K36">
        <v>13.31</v>
      </c>
      <c r="L36" s="7">
        <v>3</v>
      </c>
      <c r="M36">
        <v>1.53</v>
      </c>
      <c r="Q36">
        <v>15.29</v>
      </c>
      <c r="T36">
        <f t="shared" si="0"/>
        <v>49.239999999999995</v>
      </c>
      <c r="U36">
        <f t="shared" si="1"/>
        <v>-91.22999999999999</v>
      </c>
    </row>
    <row r="37" spans="1:21" x14ac:dyDescent="0.25">
      <c r="A37" s="1">
        <v>161</v>
      </c>
      <c r="B37" s="2">
        <v>41475</v>
      </c>
      <c r="C37" s="2">
        <v>41481</v>
      </c>
      <c r="D37" s="1" t="s">
        <v>62</v>
      </c>
      <c r="E37" s="1" t="s">
        <v>60</v>
      </c>
      <c r="F37" t="s">
        <v>40</v>
      </c>
      <c r="G37" t="s">
        <v>20</v>
      </c>
      <c r="H37">
        <v>12403</v>
      </c>
      <c r="I37" s="1" t="s">
        <v>58</v>
      </c>
      <c r="J37" t="s">
        <v>16</v>
      </c>
      <c r="K37">
        <v>62.55</v>
      </c>
      <c r="L37" s="7">
        <v>1</v>
      </c>
      <c r="M37">
        <v>22.99</v>
      </c>
      <c r="Q37">
        <v>-17.3</v>
      </c>
      <c r="T37">
        <f t="shared" si="0"/>
        <v>-41.989999999999995</v>
      </c>
      <c r="U37">
        <f t="shared" si="1"/>
        <v>30.669999999999995</v>
      </c>
    </row>
    <row r="38" spans="1:21" x14ac:dyDescent="0.25">
      <c r="A38" s="1">
        <v>162</v>
      </c>
      <c r="B38" s="2">
        <v>41475</v>
      </c>
      <c r="C38" s="2">
        <v>41481</v>
      </c>
      <c r="D38" s="1" t="s">
        <v>62</v>
      </c>
      <c r="E38" s="1" t="s">
        <v>60</v>
      </c>
      <c r="F38" t="s">
        <v>40</v>
      </c>
      <c r="G38" t="s">
        <v>20</v>
      </c>
      <c r="H38">
        <v>87617</v>
      </c>
      <c r="I38" s="1" t="s">
        <v>58</v>
      </c>
      <c r="J38" t="s">
        <v>15</v>
      </c>
      <c r="K38">
        <v>20.56</v>
      </c>
      <c r="L38" s="7">
        <v>2</v>
      </c>
      <c r="M38">
        <v>5.76</v>
      </c>
      <c r="Q38">
        <v>68.59</v>
      </c>
      <c r="T38">
        <f t="shared" si="0"/>
        <v>-11.319999999999999</v>
      </c>
      <c r="U38">
        <f t="shared" si="1"/>
        <v>9.7499999999999982</v>
      </c>
    </row>
    <row r="39" spans="1:21" x14ac:dyDescent="0.25">
      <c r="A39" s="1">
        <v>58</v>
      </c>
      <c r="B39" s="2">
        <v>41476</v>
      </c>
      <c r="C39" s="2">
        <v>41480</v>
      </c>
      <c r="D39" s="1" t="s">
        <v>62</v>
      </c>
      <c r="E39" s="1" t="s">
        <v>59</v>
      </c>
      <c r="F39" t="s">
        <v>34</v>
      </c>
      <c r="G39" t="s">
        <v>18</v>
      </c>
      <c r="H39">
        <v>66610</v>
      </c>
      <c r="I39" s="1" t="s">
        <v>56</v>
      </c>
      <c r="J39" t="s">
        <v>14</v>
      </c>
      <c r="K39">
        <v>9.24</v>
      </c>
      <c r="L39" s="7">
        <v>3</v>
      </c>
      <c r="M39">
        <v>-17.54</v>
      </c>
      <c r="Q39">
        <v>21.26</v>
      </c>
      <c r="T39">
        <f t="shared" si="0"/>
        <v>-1.5700000000000003</v>
      </c>
      <c r="U39">
        <f t="shared" si="1"/>
        <v>-0.72999999999999954</v>
      </c>
    </row>
    <row r="40" spans="1:21" x14ac:dyDescent="0.25">
      <c r="A40" s="1">
        <v>256</v>
      </c>
      <c r="B40" s="2">
        <v>41478</v>
      </c>
      <c r="C40" s="2">
        <v>41482</v>
      </c>
      <c r="D40" s="1" t="s">
        <v>62</v>
      </c>
      <c r="E40" s="1" t="s">
        <v>0</v>
      </c>
      <c r="F40" t="s">
        <v>17</v>
      </c>
      <c r="G40" t="s">
        <v>17</v>
      </c>
      <c r="H40">
        <v>31997</v>
      </c>
      <c r="I40" s="1" t="s">
        <v>56</v>
      </c>
      <c r="J40" t="s">
        <v>14</v>
      </c>
      <c r="K40">
        <v>7.67</v>
      </c>
      <c r="L40" s="7">
        <v>5</v>
      </c>
      <c r="M40">
        <v>-1.39</v>
      </c>
      <c r="Q40">
        <v>2.29</v>
      </c>
      <c r="T40">
        <f t="shared" si="0"/>
        <v>-2.2999999999999998</v>
      </c>
      <c r="U40">
        <f t="shared" si="1"/>
        <v>631.29</v>
      </c>
    </row>
    <row r="41" spans="1:21" x14ac:dyDescent="0.25">
      <c r="A41" s="1">
        <v>257</v>
      </c>
      <c r="B41" s="2">
        <v>41478</v>
      </c>
      <c r="C41" s="2">
        <v>41482</v>
      </c>
      <c r="D41" s="1" t="s">
        <v>62</v>
      </c>
      <c r="E41" s="1" t="s">
        <v>0</v>
      </c>
      <c r="F41" t="s">
        <v>17</v>
      </c>
      <c r="G41" t="s">
        <v>17</v>
      </c>
      <c r="H41">
        <v>67992</v>
      </c>
      <c r="I41" s="1" t="s">
        <v>56</v>
      </c>
      <c r="J41" t="s">
        <v>14</v>
      </c>
      <c r="K41">
        <v>5.37</v>
      </c>
      <c r="L41" s="7">
        <v>2</v>
      </c>
      <c r="M41">
        <v>-4.4400000000000004</v>
      </c>
      <c r="Q41">
        <v>54.42</v>
      </c>
      <c r="T41">
        <f t="shared" si="0"/>
        <v>628.99</v>
      </c>
      <c r="U41">
        <f t="shared" si="1"/>
        <v>-1244.8899999999999</v>
      </c>
    </row>
    <row r="42" spans="1:21" x14ac:dyDescent="0.25">
      <c r="A42" s="1">
        <v>59</v>
      </c>
      <c r="B42" s="2">
        <v>41484</v>
      </c>
      <c r="C42" s="2">
        <v>41488</v>
      </c>
      <c r="D42" s="1" t="s">
        <v>62</v>
      </c>
      <c r="E42" s="1" t="s">
        <v>0</v>
      </c>
      <c r="F42" t="s">
        <v>34</v>
      </c>
      <c r="G42" t="s">
        <v>18</v>
      </c>
      <c r="H42">
        <v>75032</v>
      </c>
      <c r="I42" s="1" t="s">
        <v>56</v>
      </c>
      <c r="J42" t="s">
        <v>15</v>
      </c>
      <c r="K42">
        <v>634.36</v>
      </c>
      <c r="L42" s="7">
        <v>3</v>
      </c>
      <c r="M42">
        <v>-173.63</v>
      </c>
      <c r="Q42">
        <v>1.88</v>
      </c>
      <c r="T42">
        <f t="shared" si="0"/>
        <v>-615.9</v>
      </c>
      <c r="U42">
        <f t="shared" si="1"/>
        <v>617.27</v>
      </c>
    </row>
    <row r="43" spans="1:21" x14ac:dyDescent="0.25">
      <c r="A43" s="1">
        <v>60</v>
      </c>
      <c r="B43" s="2">
        <v>41484</v>
      </c>
      <c r="C43" s="2">
        <v>41488</v>
      </c>
      <c r="D43" s="1" t="s">
        <v>62</v>
      </c>
      <c r="E43" s="1" t="s">
        <v>0</v>
      </c>
      <c r="F43" t="s">
        <v>34</v>
      </c>
      <c r="G43" t="s">
        <v>18</v>
      </c>
      <c r="H43">
        <v>59708</v>
      </c>
      <c r="I43" s="1" t="s">
        <v>56</v>
      </c>
      <c r="J43" t="s">
        <v>14</v>
      </c>
      <c r="K43">
        <v>18.46</v>
      </c>
      <c r="L43" s="7">
        <v>4</v>
      </c>
      <c r="M43">
        <v>1.96</v>
      </c>
      <c r="Q43">
        <v>5.47</v>
      </c>
      <c r="T43">
        <f t="shared" si="0"/>
        <v>1.3699999999999974</v>
      </c>
      <c r="U43">
        <f t="shared" si="1"/>
        <v>341.29</v>
      </c>
    </row>
    <row r="44" spans="1:21" x14ac:dyDescent="0.25">
      <c r="A44" s="1">
        <v>258</v>
      </c>
      <c r="B44" s="2">
        <v>41484</v>
      </c>
      <c r="C44" s="2">
        <v>41488</v>
      </c>
      <c r="D44" s="1" t="s">
        <v>62</v>
      </c>
      <c r="E44" s="1" t="s">
        <v>59</v>
      </c>
      <c r="F44" t="s">
        <v>17</v>
      </c>
      <c r="G44" t="s">
        <v>17</v>
      </c>
      <c r="H44">
        <v>63556</v>
      </c>
      <c r="I44" s="1" t="s">
        <v>56</v>
      </c>
      <c r="J44" t="s">
        <v>14</v>
      </c>
      <c r="K44">
        <v>19.829999999999998</v>
      </c>
      <c r="L44" s="7">
        <v>2</v>
      </c>
      <c r="M44">
        <v>-2.59</v>
      </c>
      <c r="Q44">
        <v>-16.510000000000002</v>
      </c>
      <c r="T44">
        <f t="shared" si="0"/>
        <v>342.66</v>
      </c>
      <c r="U44">
        <f t="shared" si="1"/>
        <v>-641.02</v>
      </c>
    </row>
    <row r="45" spans="1:21" x14ac:dyDescent="0.25">
      <c r="A45" s="1">
        <v>259</v>
      </c>
      <c r="B45" s="2">
        <v>41484</v>
      </c>
      <c r="C45" s="2">
        <v>41488</v>
      </c>
      <c r="D45" s="1" t="s">
        <v>62</v>
      </c>
      <c r="E45" s="1" t="s">
        <v>59</v>
      </c>
      <c r="F45" t="s">
        <v>17</v>
      </c>
      <c r="G45" t="s">
        <v>17</v>
      </c>
      <c r="H45">
        <v>95244</v>
      </c>
      <c r="I45" s="1" t="s">
        <v>56</v>
      </c>
      <c r="J45" t="s">
        <v>15</v>
      </c>
      <c r="K45">
        <v>362.49</v>
      </c>
      <c r="L45" s="7">
        <v>4</v>
      </c>
      <c r="M45">
        <v>-6.51</v>
      </c>
      <c r="Q45">
        <v>26.45</v>
      </c>
      <c r="T45">
        <f t="shared" si="0"/>
        <v>-298.36</v>
      </c>
      <c r="U45">
        <f t="shared" si="1"/>
        <v>364.77</v>
      </c>
    </row>
    <row r="46" spans="1:21" x14ac:dyDescent="0.25">
      <c r="A46" s="1">
        <v>260</v>
      </c>
      <c r="B46" s="2">
        <v>41484</v>
      </c>
      <c r="C46" s="2">
        <v>41488</v>
      </c>
      <c r="D46" s="1" t="s">
        <v>62</v>
      </c>
      <c r="E46" s="1" t="s">
        <v>59</v>
      </c>
      <c r="F46" t="s">
        <v>17</v>
      </c>
      <c r="G46" t="s">
        <v>17</v>
      </c>
      <c r="H46">
        <v>82991</v>
      </c>
      <c r="I46" s="1" t="s">
        <v>56</v>
      </c>
      <c r="J46" t="s">
        <v>15</v>
      </c>
      <c r="K46">
        <v>64.13</v>
      </c>
      <c r="L46" s="7">
        <v>4</v>
      </c>
      <c r="M46">
        <v>-33.42</v>
      </c>
      <c r="Q46">
        <v>92.42</v>
      </c>
      <c r="T46">
        <f t="shared" si="0"/>
        <v>66.41</v>
      </c>
      <c r="U46">
        <f t="shared" si="1"/>
        <v>-58.72999999999999</v>
      </c>
    </row>
    <row r="47" spans="1:21" x14ac:dyDescent="0.25">
      <c r="A47" s="1">
        <v>261</v>
      </c>
      <c r="B47" s="2">
        <v>41484</v>
      </c>
      <c r="C47" s="2">
        <v>41488</v>
      </c>
      <c r="D47" s="1" t="s">
        <v>62</v>
      </c>
      <c r="E47" s="1" t="s">
        <v>59</v>
      </c>
      <c r="F47" t="s">
        <v>17</v>
      </c>
      <c r="G47" t="s">
        <v>17</v>
      </c>
      <c r="H47">
        <v>42487</v>
      </c>
      <c r="I47" s="1" t="s">
        <v>56</v>
      </c>
      <c r="J47" t="s">
        <v>14</v>
      </c>
      <c r="K47">
        <v>130.54</v>
      </c>
      <c r="L47" s="7">
        <v>3</v>
      </c>
      <c r="M47">
        <v>-14.36</v>
      </c>
      <c r="Q47">
        <v>15.63</v>
      </c>
      <c r="T47">
        <f t="shared" si="0"/>
        <v>7.6800000000000068</v>
      </c>
      <c r="U47">
        <f t="shared" si="1"/>
        <v>230.70000000000002</v>
      </c>
    </row>
    <row r="48" spans="1:21" x14ac:dyDescent="0.25">
      <c r="A48" s="1">
        <v>262</v>
      </c>
      <c r="B48" s="2">
        <v>41484</v>
      </c>
      <c r="C48" s="2">
        <v>41490</v>
      </c>
      <c r="D48" s="1" t="s">
        <v>62</v>
      </c>
      <c r="E48" s="1" t="s">
        <v>59</v>
      </c>
      <c r="F48" t="s">
        <v>17</v>
      </c>
      <c r="G48" t="s">
        <v>17</v>
      </c>
      <c r="H48">
        <v>17278</v>
      </c>
      <c r="I48" s="1" t="s">
        <v>56</v>
      </c>
      <c r="J48" t="s">
        <v>14</v>
      </c>
      <c r="K48">
        <v>138.22</v>
      </c>
      <c r="L48" s="7">
        <v>2</v>
      </c>
      <c r="M48">
        <v>17.27</v>
      </c>
      <c r="Q48">
        <v>-5.13</v>
      </c>
      <c r="T48">
        <f t="shared" si="0"/>
        <v>238.38000000000002</v>
      </c>
      <c r="U48">
        <f t="shared" si="1"/>
        <v>-437.43000000000006</v>
      </c>
    </row>
    <row r="49" spans="1:21" x14ac:dyDescent="0.25">
      <c r="A49" s="1">
        <v>263</v>
      </c>
      <c r="B49" s="2">
        <v>41484</v>
      </c>
      <c r="C49" s="2">
        <v>41490</v>
      </c>
      <c r="D49" s="1" t="s">
        <v>62</v>
      </c>
      <c r="E49" s="1" t="s">
        <v>59</v>
      </c>
      <c r="F49" t="s">
        <v>17</v>
      </c>
      <c r="G49" t="s">
        <v>17</v>
      </c>
      <c r="H49">
        <v>93549</v>
      </c>
      <c r="I49" s="1" t="s">
        <v>56</v>
      </c>
      <c r="J49" t="s">
        <v>15</v>
      </c>
      <c r="K49">
        <v>376.6</v>
      </c>
      <c r="L49" s="7">
        <v>3</v>
      </c>
      <c r="M49">
        <v>-47.88</v>
      </c>
      <c r="Q49">
        <v>2.29</v>
      </c>
      <c r="T49">
        <f t="shared" si="0"/>
        <v>-199.05</v>
      </c>
      <c r="U49">
        <f t="shared" si="1"/>
        <v>44.170000000000016</v>
      </c>
    </row>
    <row r="50" spans="1:21" x14ac:dyDescent="0.25">
      <c r="A50" s="1">
        <v>264</v>
      </c>
      <c r="B50" s="2">
        <v>41486</v>
      </c>
      <c r="C50" s="2">
        <v>41490</v>
      </c>
      <c r="D50" s="1" t="s">
        <v>62</v>
      </c>
      <c r="E50" s="1" t="s">
        <v>59</v>
      </c>
      <c r="F50" t="s">
        <v>17</v>
      </c>
      <c r="G50" t="s">
        <v>17</v>
      </c>
      <c r="H50">
        <v>56300</v>
      </c>
      <c r="I50" s="1" t="s">
        <v>56</v>
      </c>
      <c r="J50" t="s">
        <v>14</v>
      </c>
      <c r="K50">
        <v>177.55</v>
      </c>
      <c r="L50" s="7">
        <v>3</v>
      </c>
      <c r="M50">
        <v>-448.28</v>
      </c>
      <c r="Q50">
        <v>2.0099999999999998</v>
      </c>
      <c r="T50">
        <f t="shared" si="0"/>
        <v>-154.88</v>
      </c>
      <c r="U50">
        <f t="shared" si="1"/>
        <v>707.22</v>
      </c>
    </row>
    <row r="51" spans="1:21" x14ac:dyDescent="0.25">
      <c r="A51" s="1">
        <v>188</v>
      </c>
      <c r="B51" s="2">
        <v>41493</v>
      </c>
      <c r="C51" s="2">
        <v>41497</v>
      </c>
      <c r="D51" s="1" t="s">
        <v>62</v>
      </c>
      <c r="E51" s="1" t="s">
        <v>59</v>
      </c>
      <c r="F51" t="s">
        <v>42</v>
      </c>
      <c r="G51" t="s">
        <v>19</v>
      </c>
      <c r="H51">
        <v>96367</v>
      </c>
      <c r="I51" s="1" t="s">
        <v>56</v>
      </c>
      <c r="J51" t="s">
        <v>14</v>
      </c>
      <c r="K51">
        <v>22.67</v>
      </c>
      <c r="L51" s="7">
        <v>3</v>
      </c>
      <c r="M51">
        <v>10.64</v>
      </c>
      <c r="Q51">
        <v>-19.77</v>
      </c>
      <c r="T51">
        <f t="shared" si="0"/>
        <v>552.34</v>
      </c>
      <c r="U51">
        <f t="shared" si="1"/>
        <v>-1118.43</v>
      </c>
    </row>
    <row r="52" spans="1:21" x14ac:dyDescent="0.25">
      <c r="A52" s="1">
        <v>61</v>
      </c>
      <c r="B52" s="2">
        <v>41497</v>
      </c>
      <c r="C52" s="2">
        <v>41500</v>
      </c>
      <c r="D52" s="1" t="s">
        <v>63</v>
      </c>
      <c r="E52" s="1" t="s">
        <v>0</v>
      </c>
      <c r="F52" t="s">
        <v>34</v>
      </c>
      <c r="G52" t="s">
        <v>18</v>
      </c>
      <c r="H52">
        <v>85296</v>
      </c>
      <c r="I52" s="1" t="s">
        <v>56</v>
      </c>
      <c r="J52" t="s">
        <v>16</v>
      </c>
      <c r="K52">
        <v>575.01</v>
      </c>
      <c r="L52" s="7">
        <v>2</v>
      </c>
      <c r="M52">
        <v>156.62</v>
      </c>
      <c r="Q52">
        <v>7.33</v>
      </c>
      <c r="T52">
        <f t="shared" si="0"/>
        <v>-566.09</v>
      </c>
      <c r="U52">
        <f t="shared" si="1"/>
        <v>651.67000000000007</v>
      </c>
    </row>
    <row r="53" spans="1:21" x14ac:dyDescent="0.25">
      <c r="A53" s="1">
        <v>62</v>
      </c>
      <c r="B53" s="2">
        <v>41497</v>
      </c>
      <c r="C53" s="2">
        <v>41500</v>
      </c>
      <c r="D53" s="1" t="s">
        <v>63</v>
      </c>
      <c r="E53" s="1" t="s">
        <v>0</v>
      </c>
      <c r="F53" t="s">
        <v>34</v>
      </c>
      <c r="G53" t="s">
        <v>18</v>
      </c>
      <c r="H53">
        <v>86342</v>
      </c>
      <c r="I53" s="1" t="s">
        <v>56</v>
      </c>
      <c r="J53" t="s">
        <v>14</v>
      </c>
      <c r="K53">
        <v>8.92</v>
      </c>
      <c r="L53" s="7">
        <v>3</v>
      </c>
      <c r="M53">
        <v>-3.5</v>
      </c>
      <c r="Q53">
        <v>5.9</v>
      </c>
      <c r="T53">
        <f t="shared" si="0"/>
        <v>85.58</v>
      </c>
      <c r="U53">
        <f t="shared" si="1"/>
        <v>-132.19</v>
      </c>
    </row>
    <row r="54" spans="1:21" x14ac:dyDescent="0.25">
      <c r="A54" s="1">
        <v>11</v>
      </c>
      <c r="B54" s="2">
        <v>41500</v>
      </c>
      <c r="C54" s="2">
        <v>41507</v>
      </c>
      <c r="D54" s="1" t="s">
        <v>62</v>
      </c>
      <c r="E54" s="1" t="s">
        <v>59</v>
      </c>
      <c r="F54" t="s">
        <v>32</v>
      </c>
      <c r="G54" t="s">
        <v>24</v>
      </c>
      <c r="H54">
        <v>62680</v>
      </c>
      <c r="I54" s="1" t="s">
        <v>57</v>
      </c>
      <c r="J54" t="s">
        <v>14</v>
      </c>
      <c r="K54">
        <v>94.5</v>
      </c>
      <c r="L54" s="7">
        <v>1</v>
      </c>
      <c r="M54">
        <v>49.68</v>
      </c>
      <c r="Q54">
        <v>5.76</v>
      </c>
      <c r="T54">
        <f t="shared" si="0"/>
        <v>-46.61</v>
      </c>
      <c r="U54">
        <f t="shared" si="1"/>
        <v>19.2</v>
      </c>
    </row>
    <row r="55" spans="1:21" x14ac:dyDescent="0.25">
      <c r="A55" s="1">
        <v>12</v>
      </c>
      <c r="B55" s="2">
        <v>41500</v>
      </c>
      <c r="C55" s="2">
        <v>41507</v>
      </c>
      <c r="D55" s="1" t="s">
        <v>62</v>
      </c>
      <c r="E55" s="1" t="s">
        <v>59</v>
      </c>
      <c r="F55" t="s">
        <v>32</v>
      </c>
      <c r="G55" t="s">
        <v>24</v>
      </c>
      <c r="H55">
        <v>72854</v>
      </c>
      <c r="I55" s="1" t="s">
        <v>57</v>
      </c>
      <c r="J55" t="s">
        <v>14</v>
      </c>
      <c r="K55">
        <v>47.89</v>
      </c>
      <c r="L55" s="7">
        <v>4</v>
      </c>
      <c r="M55">
        <v>32.270000000000003</v>
      </c>
      <c r="Q55">
        <v>7.07</v>
      </c>
      <c r="T55">
        <f t="shared" si="0"/>
        <v>-27.41</v>
      </c>
      <c r="U55">
        <f t="shared" si="1"/>
        <v>61.22</v>
      </c>
    </row>
    <row r="56" spans="1:21" x14ac:dyDescent="0.25">
      <c r="A56" s="1">
        <v>13</v>
      </c>
      <c r="B56" s="2">
        <v>41500</v>
      </c>
      <c r="C56" s="2">
        <v>41507</v>
      </c>
      <c r="D56" s="1" t="s">
        <v>62</v>
      </c>
      <c r="E56" s="1" t="s">
        <v>59</v>
      </c>
      <c r="F56" t="s">
        <v>32</v>
      </c>
      <c r="G56" t="s">
        <v>24</v>
      </c>
      <c r="H56">
        <v>36722</v>
      </c>
      <c r="I56" s="1" t="s">
        <v>57</v>
      </c>
      <c r="J56" t="s">
        <v>14</v>
      </c>
      <c r="K56">
        <v>20.48</v>
      </c>
      <c r="L56" s="7">
        <v>2</v>
      </c>
      <c r="M56">
        <v>5.0599999999999996</v>
      </c>
      <c r="Q56">
        <v>12.13</v>
      </c>
      <c r="T56">
        <f t="shared" si="0"/>
        <v>33.81</v>
      </c>
      <c r="U56">
        <f t="shared" si="1"/>
        <v>-51.85</v>
      </c>
    </row>
    <row r="57" spans="1:21" x14ac:dyDescent="0.25">
      <c r="A57" s="1">
        <v>14</v>
      </c>
      <c r="B57" s="2">
        <v>41500</v>
      </c>
      <c r="C57" s="2">
        <v>41507</v>
      </c>
      <c r="D57" s="1" t="s">
        <v>62</v>
      </c>
      <c r="E57" s="1" t="s">
        <v>59</v>
      </c>
      <c r="F57" t="s">
        <v>32</v>
      </c>
      <c r="G57" t="s">
        <v>24</v>
      </c>
      <c r="H57">
        <v>52040</v>
      </c>
      <c r="I57" s="1" t="s">
        <v>57</v>
      </c>
      <c r="J57" t="s">
        <v>14</v>
      </c>
      <c r="K57">
        <v>54.29</v>
      </c>
      <c r="L57" s="7">
        <v>3</v>
      </c>
      <c r="M57">
        <v>20.45</v>
      </c>
      <c r="Q57">
        <v>-5.39</v>
      </c>
      <c r="T57">
        <f t="shared" si="0"/>
        <v>-18.04</v>
      </c>
      <c r="U57">
        <f t="shared" si="1"/>
        <v>-13.420000000000002</v>
      </c>
    </row>
    <row r="58" spans="1:21" x14ac:dyDescent="0.25">
      <c r="A58" s="1">
        <v>15</v>
      </c>
      <c r="B58" s="2">
        <v>41500</v>
      </c>
      <c r="C58" s="2">
        <v>41507</v>
      </c>
      <c r="D58" s="1" t="s">
        <v>62</v>
      </c>
      <c r="E58" s="1" t="s">
        <v>59</v>
      </c>
      <c r="F58" t="s">
        <v>32</v>
      </c>
      <c r="G58" t="s">
        <v>24</v>
      </c>
      <c r="H58">
        <v>30031</v>
      </c>
      <c r="I58" s="1" t="s">
        <v>57</v>
      </c>
      <c r="J58" t="s">
        <v>14</v>
      </c>
      <c r="K58">
        <v>36.25</v>
      </c>
      <c r="L58" s="7">
        <v>5</v>
      </c>
      <c r="M58">
        <v>21.35</v>
      </c>
      <c r="Q58">
        <v>10.99</v>
      </c>
      <c r="T58">
        <f t="shared" si="0"/>
        <v>-31.46</v>
      </c>
      <c r="U58">
        <f t="shared" si="1"/>
        <v>32.17</v>
      </c>
    </row>
    <row r="59" spans="1:21" x14ac:dyDescent="0.25">
      <c r="A59" s="1">
        <v>265</v>
      </c>
      <c r="B59" s="2">
        <v>41500</v>
      </c>
      <c r="C59" s="2">
        <v>41500</v>
      </c>
      <c r="D59" s="1" t="s">
        <v>65</v>
      </c>
      <c r="E59" s="1" t="s">
        <v>59</v>
      </c>
      <c r="F59" t="s">
        <v>17</v>
      </c>
      <c r="G59" t="s">
        <v>17</v>
      </c>
      <c r="H59">
        <v>47909</v>
      </c>
      <c r="I59" s="1" t="s">
        <v>56</v>
      </c>
      <c r="J59" t="s">
        <v>14</v>
      </c>
      <c r="K59">
        <v>4.79</v>
      </c>
      <c r="L59" s="7">
        <v>1</v>
      </c>
      <c r="M59">
        <v>0.32</v>
      </c>
      <c r="Q59">
        <v>3.19</v>
      </c>
      <c r="T59">
        <f t="shared" si="0"/>
        <v>0.71</v>
      </c>
      <c r="U59">
        <f t="shared" si="1"/>
        <v>9.52</v>
      </c>
    </row>
    <row r="60" spans="1:21" x14ac:dyDescent="0.25">
      <c r="A60" s="1">
        <v>266</v>
      </c>
      <c r="B60" s="2">
        <v>41500</v>
      </c>
      <c r="C60" s="2">
        <v>41500</v>
      </c>
      <c r="D60" s="1" t="s">
        <v>65</v>
      </c>
      <c r="E60" s="1" t="s">
        <v>59</v>
      </c>
      <c r="F60" t="s">
        <v>17</v>
      </c>
      <c r="G60" t="s">
        <v>17</v>
      </c>
      <c r="H60">
        <v>14913</v>
      </c>
      <c r="I60" s="1" t="s">
        <v>56</v>
      </c>
      <c r="J60" t="s">
        <v>14</v>
      </c>
      <c r="K60">
        <v>5.5</v>
      </c>
      <c r="L60" s="7">
        <v>1</v>
      </c>
      <c r="M60">
        <v>5.47</v>
      </c>
      <c r="Q60">
        <v>270.43</v>
      </c>
      <c r="T60">
        <f t="shared" si="0"/>
        <v>10.23</v>
      </c>
      <c r="U60">
        <f t="shared" si="1"/>
        <v>-8.7200000000000024</v>
      </c>
    </row>
    <row r="61" spans="1:21" x14ac:dyDescent="0.25">
      <c r="A61" s="1">
        <v>267</v>
      </c>
      <c r="B61" s="2">
        <v>41500</v>
      </c>
      <c r="C61" s="2">
        <v>41500</v>
      </c>
      <c r="D61" s="1" t="s">
        <v>65</v>
      </c>
      <c r="E61" s="1" t="s">
        <v>59</v>
      </c>
      <c r="F61" t="s">
        <v>17</v>
      </c>
      <c r="G61" t="s">
        <v>17</v>
      </c>
      <c r="H61">
        <v>59134</v>
      </c>
      <c r="I61" s="1" t="s">
        <v>56</v>
      </c>
      <c r="J61" t="s">
        <v>14</v>
      </c>
      <c r="K61">
        <v>15.73</v>
      </c>
      <c r="L61" s="7">
        <v>4</v>
      </c>
      <c r="M61">
        <v>2.29</v>
      </c>
      <c r="Q61">
        <v>4.1399999999999997</v>
      </c>
      <c r="T61">
        <f t="shared" si="0"/>
        <v>1.509999999999998</v>
      </c>
      <c r="U61">
        <f t="shared" si="1"/>
        <v>-11.869999999999997</v>
      </c>
    </row>
    <row r="62" spans="1:21" x14ac:dyDescent="0.25">
      <c r="A62" s="1">
        <v>163</v>
      </c>
      <c r="B62" s="2">
        <v>41505</v>
      </c>
      <c r="C62" s="2">
        <v>41505</v>
      </c>
      <c r="D62" s="1" t="s">
        <v>65</v>
      </c>
      <c r="E62" s="1" t="s">
        <v>59</v>
      </c>
      <c r="F62" t="s">
        <v>40</v>
      </c>
      <c r="G62" t="s">
        <v>20</v>
      </c>
      <c r="H62">
        <v>53210</v>
      </c>
      <c r="I62" s="1" t="s">
        <v>58</v>
      </c>
      <c r="J62" t="s">
        <v>14</v>
      </c>
      <c r="K62">
        <v>17.239999999999998</v>
      </c>
      <c r="L62" s="7">
        <v>2</v>
      </c>
      <c r="M62">
        <v>10.53</v>
      </c>
      <c r="Q62">
        <v>36.24</v>
      </c>
      <c r="T62">
        <f t="shared" si="0"/>
        <v>-10.36</v>
      </c>
      <c r="U62">
        <f t="shared" si="1"/>
        <v>1188.4199999999998</v>
      </c>
    </row>
    <row r="63" spans="1:21" x14ac:dyDescent="0.25">
      <c r="A63" s="1">
        <v>1</v>
      </c>
      <c r="B63" s="2">
        <v>41511</v>
      </c>
      <c r="C63" s="2">
        <v>41516</v>
      </c>
      <c r="D63" s="1" t="s">
        <v>62</v>
      </c>
      <c r="E63" s="1" t="s">
        <v>59</v>
      </c>
      <c r="F63" t="s">
        <v>29</v>
      </c>
      <c r="G63" t="s">
        <v>25</v>
      </c>
      <c r="H63">
        <v>26677</v>
      </c>
      <c r="I63" s="1" t="s">
        <v>55</v>
      </c>
      <c r="J63" t="s">
        <v>14</v>
      </c>
      <c r="K63">
        <v>6.88</v>
      </c>
      <c r="L63" s="7">
        <v>4</v>
      </c>
      <c r="M63">
        <v>5.9</v>
      </c>
      <c r="O63">
        <f>AVEDEV(M:M)</f>
        <v>65.453736319999948</v>
      </c>
      <c r="Q63">
        <v>11.24</v>
      </c>
      <c r="R63">
        <f>AVEDEV(Q:Q)</f>
        <v>63.844467520000009</v>
      </c>
      <c r="T63">
        <f t="shared" si="0"/>
        <v>1178.06</v>
      </c>
      <c r="U63">
        <f t="shared" si="1"/>
        <v>-1471.87</v>
      </c>
    </row>
    <row r="64" spans="1:21" x14ac:dyDescent="0.25">
      <c r="A64" s="1">
        <v>2</v>
      </c>
      <c r="B64" s="2">
        <v>41511</v>
      </c>
      <c r="C64" s="2">
        <v>41516</v>
      </c>
      <c r="D64" s="1" t="s">
        <v>62</v>
      </c>
      <c r="E64" s="1" t="s">
        <v>59</v>
      </c>
      <c r="F64" t="s">
        <v>29</v>
      </c>
      <c r="G64" t="s">
        <v>25</v>
      </c>
      <c r="H64">
        <v>30781</v>
      </c>
      <c r="I64" s="1" t="s">
        <v>55</v>
      </c>
      <c r="J64" t="s">
        <v>15</v>
      </c>
      <c r="K64">
        <v>1184.94</v>
      </c>
      <c r="L64" s="7">
        <v>4</v>
      </c>
      <c r="M64">
        <v>104.89</v>
      </c>
      <c r="Q64">
        <v>18.88</v>
      </c>
      <c r="T64">
        <f t="shared" si="0"/>
        <v>-293.81000000000006</v>
      </c>
      <c r="U64">
        <f t="shared" si="1"/>
        <v>-467.39</v>
      </c>
    </row>
    <row r="65" spans="1:21" x14ac:dyDescent="0.25">
      <c r="A65" s="1">
        <v>268</v>
      </c>
      <c r="B65" s="2">
        <v>41512</v>
      </c>
      <c r="C65" s="2">
        <v>41516</v>
      </c>
      <c r="D65" s="1" t="s">
        <v>62</v>
      </c>
      <c r="E65" s="1" t="s">
        <v>59</v>
      </c>
      <c r="F65" t="s">
        <v>17</v>
      </c>
      <c r="G65" t="s">
        <v>17</v>
      </c>
      <c r="H65">
        <v>13537</v>
      </c>
      <c r="I65" s="1" t="s">
        <v>56</v>
      </c>
      <c r="J65" t="s">
        <v>15</v>
      </c>
      <c r="K65">
        <v>891.13</v>
      </c>
      <c r="L65" s="7">
        <v>5</v>
      </c>
      <c r="M65">
        <v>-159.91</v>
      </c>
      <c r="Q65">
        <v>5.38</v>
      </c>
      <c r="T65">
        <f t="shared" si="0"/>
        <v>-761.2</v>
      </c>
      <c r="U65">
        <f t="shared" si="1"/>
        <v>967.36</v>
      </c>
    </row>
    <row r="66" spans="1:21" x14ac:dyDescent="0.25">
      <c r="A66" s="1">
        <v>16</v>
      </c>
      <c r="B66" s="2">
        <v>41513</v>
      </c>
      <c r="C66" s="2">
        <v>41519</v>
      </c>
      <c r="D66" s="1" t="s">
        <v>62</v>
      </c>
      <c r="E66" s="1" t="s">
        <v>59</v>
      </c>
      <c r="F66" t="s">
        <v>32</v>
      </c>
      <c r="G66" t="s">
        <v>24</v>
      </c>
      <c r="H66">
        <v>25054</v>
      </c>
      <c r="I66" s="1" t="s">
        <v>57</v>
      </c>
      <c r="J66" t="s">
        <v>14</v>
      </c>
      <c r="K66">
        <v>129.93</v>
      </c>
      <c r="L66" s="7">
        <v>2</v>
      </c>
      <c r="M66">
        <v>3.93</v>
      </c>
      <c r="Q66">
        <v>-129.41999999999999</v>
      </c>
      <c r="T66">
        <f t="shared" si="0"/>
        <v>206.15999999999997</v>
      </c>
      <c r="U66">
        <f t="shared" si="1"/>
        <v>-289.39999999999998</v>
      </c>
    </row>
    <row r="67" spans="1:21" x14ac:dyDescent="0.25">
      <c r="A67" s="1">
        <v>269</v>
      </c>
      <c r="B67" s="2">
        <v>41513</v>
      </c>
      <c r="C67" s="2">
        <v>41515</v>
      </c>
      <c r="D67" s="1" t="s">
        <v>63</v>
      </c>
      <c r="E67" s="1" t="s">
        <v>0</v>
      </c>
      <c r="F67" t="s">
        <v>17</v>
      </c>
      <c r="G67" t="s">
        <v>17</v>
      </c>
      <c r="H67">
        <v>75768</v>
      </c>
      <c r="I67" s="1" t="s">
        <v>56</v>
      </c>
      <c r="J67" t="s">
        <v>14</v>
      </c>
      <c r="K67">
        <v>336.09</v>
      </c>
      <c r="L67" s="7">
        <v>4</v>
      </c>
      <c r="M67">
        <v>109.76</v>
      </c>
      <c r="Q67">
        <v>49.68</v>
      </c>
      <c r="T67">
        <f t="shared" si="0"/>
        <v>-83.239999999999981</v>
      </c>
      <c r="U67">
        <f t="shared" ref="U67:U130" si="2">T68-T67</f>
        <v>-42.000000000000014</v>
      </c>
    </row>
    <row r="68" spans="1:21" x14ac:dyDescent="0.25">
      <c r="A68" s="1">
        <v>270</v>
      </c>
      <c r="B68" s="2">
        <v>41513</v>
      </c>
      <c r="C68" s="2">
        <v>41515</v>
      </c>
      <c r="D68" s="1" t="s">
        <v>63</v>
      </c>
      <c r="E68" s="1" t="s">
        <v>0</v>
      </c>
      <c r="F68" t="s">
        <v>17</v>
      </c>
      <c r="G68" t="s">
        <v>17</v>
      </c>
      <c r="H68">
        <v>47856</v>
      </c>
      <c r="I68" s="1" t="s">
        <v>56</v>
      </c>
      <c r="J68" t="s">
        <v>16</v>
      </c>
      <c r="K68">
        <v>252.85</v>
      </c>
      <c r="L68" s="7">
        <v>3</v>
      </c>
      <c r="M68">
        <v>88.17</v>
      </c>
      <c r="Q68">
        <v>2.77</v>
      </c>
      <c r="T68">
        <f t="shared" ref="T68:T131" si="3">K69-K68</f>
        <v>-125.24</v>
      </c>
      <c r="U68">
        <f t="shared" si="2"/>
        <v>6.4099999999999966</v>
      </c>
    </row>
    <row r="69" spans="1:21" x14ac:dyDescent="0.25">
      <c r="A69" s="1">
        <v>271</v>
      </c>
      <c r="B69" s="2">
        <v>41513</v>
      </c>
      <c r="C69" s="2">
        <v>41515</v>
      </c>
      <c r="D69" s="1" t="s">
        <v>63</v>
      </c>
      <c r="E69" s="1" t="s">
        <v>0</v>
      </c>
      <c r="F69" t="s">
        <v>17</v>
      </c>
      <c r="G69" t="s">
        <v>17</v>
      </c>
      <c r="H69">
        <v>74985</v>
      </c>
      <c r="I69" s="1" t="s">
        <v>56</v>
      </c>
      <c r="J69" t="s">
        <v>15</v>
      </c>
      <c r="K69">
        <v>127.61</v>
      </c>
      <c r="L69" s="7">
        <v>4</v>
      </c>
      <c r="M69">
        <v>-10.63</v>
      </c>
      <c r="Q69">
        <v>14.08</v>
      </c>
      <c r="T69">
        <f t="shared" si="3"/>
        <v>-118.83</v>
      </c>
      <c r="U69">
        <f t="shared" si="2"/>
        <v>190.67000000000002</v>
      </c>
    </row>
    <row r="70" spans="1:21" x14ac:dyDescent="0.25">
      <c r="A70" s="1">
        <v>63</v>
      </c>
      <c r="B70" s="2">
        <v>41514</v>
      </c>
      <c r="C70" s="2">
        <v>41518</v>
      </c>
      <c r="D70" s="1" t="s">
        <v>62</v>
      </c>
      <c r="E70" s="1" t="s">
        <v>59</v>
      </c>
      <c r="F70" t="s">
        <v>35</v>
      </c>
      <c r="G70" t="s">
        <v>18</v>
      </c>
      <c r="H70">
        <v>24809</v>
      </c>
      <c r="I70" s="1" t="s">
        <v>56</v>
      </c>
      <c r="J70" t="s">
        <v>14</v>
      </c>
      <c r="K70">
        <v>8.7799999999999994</v>
      </c>
      <c r="L70" s="7">
        <v>4</v>
      </c>
      <c r="M70">
        <v>-5.9</v>
      </c>
      <c r="Q70">
        <v>21.99</v>
      </c>
      <c r="T70">
        <f t="shared" si="3"/>
        <v>71.84</v>
      </c>
      <c r="U70">
        <f t="shared" si="2"/>
        <v>-125.24000000000001</v>
      </c>
    </row>
    <row r="71" spans="1:21" x14ac:dyDescent="0.25">
      <c r="A71" s="1">
        <v>64</v>
      </c>
      <c r="B71" s="2">
        <v>41514</v>
      </c>
      <c r="C71" s="2">
        <v>41518</v>
      </c>
      <c r="D71" s="1" t="s">
        <v>62</v>
      </c>
      <c r="E71" s="1" t="s">
        <v>59</v>
      </c>
      <c r="F71" t="s">
        <v>35</v>
      </c>
      <c r="G71" t="s">
        <v>18</v>
      </c>
      <c r="H71">
        <v>84480</v>
      </c>
      <c r="I71" s="1" t="s">
        <v>56</v>
      </c>
      <c r="J71" t="s">
        <v>16</v>
      </c>
      <c r="K71">
        <v>80.62</v>
      </c>
      <c r="L71" s="7">
        <v>2</v>
      </c>
      <c r="M71">
        <v>18.27</v>
      </c>
      <c r="Q71">
        <v>7.33</v>
      </c>
      <c r="T71">
        <f t="shared" si="3"/>
        <v>-53.400000000000006</v>
      </c>
      <c r="U71">
        <f t="shared" si="2"/>
        <v>60.580000000000005</v>
      </c>
    </row>
    <row r="72" spans="1:21" x14ac:dyDescent="0.25">
      <c r="A72" s="1">
        <v>272</v>
      </c>
      <c r="B72" s="2">
        <v>41516</v>
      </c>
      <c r="C72" s="2">
        <v>41520</v>
      </c>
      <c r="D72" s="1" t="s">
        <v>64</v>
      </c>
      <c r="E72" s="1" t="s">
        <v>59</v>
      </c>
      <c r="F72" t="s">
        <v>17</v>
      </c>
      <c r="G72" t="s">
        <v>17</v>
      </c>
      <c r="H72">
        <v>29251</v>
      </c>
      <c r="I72" s="1" t="s">
        <v>56</v>
      </c>
      <c r="J72" t="s">
        <v>14</v>
      </c>
      <c r="K72">
        <v>27.22</v>
      </c>
      <c r="L72" s="7">
        <v>4</v>
      </c>
      <c r="M72">
        <v>5.13</v>
      </c>
      <c r="Q72">
        <v>-4.04</v>
      </c>
      <c r="T72">
        <f t="shared" si="3"/>
        <v>7.18</v>
      </c>
      <c r="U72">
        <f t="shared" si="2"/>
        <v>-35.269999999999996</v>
      </c>
    </row>
    <row r="73" spans="1:21" x14ac:dyDescent="0.25">
      <c r="A73" s="1">
        <v>273</v>
      </c>
      <c r="B73" s="2">
        <v>41516</v>
      </c>
      <c r="C73" s="2">
        <v>41520</v>
      </c>
      <c r="D73" s="1" t="s">
        <v>64</v>
      </c>
      <c r="E73" s="1" t="s">
        <v>59</v>
      </c>
      <c r="F73" t="s">
        <v>17</v>
      </c>
      <c r="G73" t="s">
        <v>17</v>
      </c>
      <c r="H73">
        <v>56989</v>
      </c>
      <c r="I73" s="1" t="s">
        <v>56</v>
      </c>
      <c r="J73" t="s">
        <v>14</v>
      </c>
      <c r="K73">
        <v>34.4</v>
      </c>
      <c r="L73" s="7">
        <v>2</v>
      </c>
      <c r="M73">
        <v>12.52</v>
      </c>
      <c r="Q73">
        <v>2.5099999999999998</v>
      </c>
      <c r="T73">
        <f t="shared" si="3"/>
        <v>-28.09</v>
      </c>
      <c r="U73">
        <f t="shared" si="2"/>
        <v>101.76</v>
      </c>
    </row>
    <row r="74" spans="1:21" x14ac:dyDescent="0.25">
      <c r="A74" s="1">
        <v>189</v>
      </c>
      <c r="B74" s="2">
        <v>41518</v>
      </c>
      <c r="C74" s="2">
        <v>41523</v>
      </c>
      <c r="D74" s="1" t="s">
        <v>62</v>
      </c>
      <c r="E74" s="1" t="s">
        <v>59</v>
      </c>
      <c r="F74" t="s">
        <v>42</v>
      </c>
      <c r="G74" t="s">
        <v>19</v>
      </c>
      <c r="H74">
        <v>60205</v>
      </c>
      <c r="I74" s="1" t="s">
        <v>56</v>
      </c>
      <c r="J74" t="s">
        <v>15</v>
      </c>
      <c r="K74">
        <v>6.31</v>
      </c>
      <c r="L74" s="7">
        <v>4</v>
      </c>
      <c r="M74">
        <v>-7.76</v>
      </c>
      <c r="Q74">
        <v>27.41</v>
      </c>
      <c r="T74">
        <f t="shared" si="3"/>
        <v>73.67</v>
      </c>
      <c r="U74">
        <f t="shared" si="2"/>
        <v>-103.45</v>
      </c>
    </row>
    <row r="75" spans="1:21" x14ac:dyDescent="0.25">
      <c r="A75" s="1">
        <v>190</v>
      </c>
      <c r="B75" s="2">
        <v>41518</v>
      </c>
      <c r="C75" s="2">
        <v>41523</v>
      </c>
      <c r="D75" s="1" t="s">
        <v>62</v>
      </c>
      <c r="E75" s="1" t="s">
        <v>59</v>
      </c>
      <c r="F75" t="s">
        <v>42</v>
      </c>
      <c r="G75" t="s">
        <v>19</v>
      </c>
      <c r="H75">
        <v>70077</v>
      </c>
      <c r="I75" s="1" t="s">
        <v>56</v>
      </c>
      <c r="J75" t="s">
        <v>14</v>
      </c>
      <c r="K75">
        <v>79.98</v>
      </c>
      <c r="L75" s="7">
        <v>3</v>
      </c>
      <c r="M75">
        <v>28.8</v>
      </c>
      <c r="Q75">
        <v>5.47</v>
      </c>
      <c r="T75">
        <f t="shared" si="3"/>
        <v>-29.78</v>
      </c>
      <c r="U75">
        <f t="shared" si="2"/>
        <v>31.78</v>
      </c>
    </row>
    <row r="76" spans="1:21" x14ac:dyDescent="0.25">
      <c r="A76" s="1">
        <v>65</v>
      </c>
      <c r="B76" s="2">
        <v>41519</v>
      </c>
      <c r="C76" s="2">
        <v>41521</v>
      </c>
      <c r="D76" s="1" t="s">
        <v>63</v>
      </c>
      <c r="E76" s="1" t="s">
        <v>60</v>
      </c>
      <c r="F76" t="s">
        <v>35</v>
      </c>
      <c r="G76" t="s">
        <v>18</v>
      </c>
      <c r="H76">
        <v>55544</v>
      </c>
      <c r="I76" s="1" t="s">
        <v>56</v>
      </c>
      <c r="J76" t="s">
        <v>14</v>
      </c>
      <c r="K76">
        <v>50.2</v>
      </c>
      <c r="L76" s="7">
        <v>2</v>
      </c>
      <c r="M76">
        <v>-0.1</v>
      </c>
      <c r="Q76">
        <v>-57.79</v>
      </c>
      <c r="T76">
        <f t="shared" si="3"/>
        <v>2</v>
      </c>
      <c r="U76">
        <f t="shared" si="2"/>
        <v>-27.370000000000005</v>
      </c>
    </row>
    <row r="77" spans="1:21" x14ac:dyDescent="0.25">
      <c r="A77" s="1">
        <v>66</v>
      </c>
      <c r="B77" s="2">
        <v>41519</v>
      </c>
      <c r="C77" s="2">
        <v>41521</v>
      </c>
      <c r="D77" s="1" t="s">
        <v>63</v>
      </c>
      <c r="E77" s="1" t="s">
        <v>60</v>
      </c>
      <c r="F77" t="s">
        <v>35</v>
      </c>
      <c r="G77" t="s">
        <v>18</v>
      </c>
      <c r="H77">
        <v>51207</v>
      </c>
      <c r="I77" s="1" t="s">
        <v>56</v>
      </c>
      <c r="J77" t="s">
        <v>14</v>
      </c>
      <c r="K77">
        <v>52.2</v>
      </c>
      <c r="L77" s="7">
        <v>2</v>
      </c>
      <c r="M77">
        <v>4.28</v>
      </c>
      <c r="Q77">
        <v>-4.68</v>
      </c>
      <c r="T77">
        <f t="shared" si="3"/>
        <v>-25.370000000000005</v>
      </c>
      <c r="U77">
        <f t="shared" si="2"/>
        <v>38.870000000000005</v>
      </c>
    </row>
    <row r="78" spans="1:21" x14ac:dyDescent="0.25">
      <c r="A78" s="1">
        <v>191</v>
      </c>
      <c r="B78" s="2">
        <v>41519</v>
      </c>
      <c r="C78" s="2">
        <v>41521</v>
      </c>
      <c r="D78" s="1" t="s">
        <v>64</v>
      </c>
      <c r="E78" s="1" t="s">
        <v>59</v>
      </c>
      <c r="F78" t="s">
        <v>42</v>
      </c>
      <c r="G78" t="s">
        <v>19</v>
      </c>
      <c r="H78">
        <v>38828</v>
      </c>
      <c r="I78" s="1" t="s">
        <v>56</v>
      </c>
      <c r="J78" t="s">
        <v>14</v>
      </c>
      <c r="K78">
        <v>26.83</v>
      </c>
      <c r="L78" s="7">
        <v>3</v>
      </c>
      <c r="M78">
        <v>12.26</v>
      </c>
      <c r="Q78">
        <v>21.17</v>
      </c>
      <c r="T78">
        <f t="shared" si="3"/>
        <v>13.5</v>
      </c>
      <c r="U78">
        <f t="shared" si="2"/>
        <v>-39.11</v>
      </c>
    </row>
    <row r="79" spans="1:21" x14ac:dyDescent="0.25">
      <c r="A79" s="1">
        <v>192</v>
      </c>
      <c r="B79" s="2">
        <v>41519</v>
      </c>
      <c r="C79" s="2">
        <v>41521</v>
      </c>
      <c r="D79" s="1" t="s">
        <v>64</v>
      </c>
      <c r="E79" s="1" t="s">
        <v>59</v>
      </c>
      <c r="F79" t="s">
        <v>42</v>
      </c>
      <c r="G79" t="s">
        <v>19</v>
      </c>
      <c r="H79">
        <v>84884</v>
      </c>
      <c r="I79" s="1" t="s">
        <v>56</v>
      </c>
      <c r="J79" t="s">
        <v>14</v>
      </c>
      <c r="K79">
        <v>40.33</v>
      </c>
      <c r="L79" s="7">
        <v>3</v>
      </c>
      <c r="M79">
        <v>19.73</v>
      </c>
      <c r="Q79">
        <v>10.32</v>
      </c>
      <c r="T79">
        <f t="shared" si="3"/>
        <v>-25.61</v>
      </c>
      <c r="U79">
        <f t="shared" si="2"/>
        <v>701.18999999999994</v>
      </c>
    </row>
    <row r="80" spans="1:21" x14ac:dyDescent="0.25">
      <c r="A80" s="1">
        <v>193</v>
      </c>
      <c r="B80" s="2">
        <v>41519</v>
      </c>
      <c r="C80" s="2">
        <v>41521</v>
      </c>
      <c r="D80" s="1" t="s">
        <v>64</v>
      </c>
      <c r="E80" s="1" t="s">
        <v>59</v>
      </c>
      <c r="F80" t="s">
        <v>19</v>
      </c>
      <c r="G80" t="s">
        <v>19</v>
      </c>
      <c r="H80">
        <v>22590</v>
      </c>
      <c r="I80" s="1" t="s">
        <v>56</v>
      </c>
      <c r="J80" t="s">
        <v>14</v>
      </c>
      <c r="K80">
        <v>14.72</v>
      </c>
      <c r="L80" s="7">
        <v>3</v>
      </c>
      <c r="M80">
        <v>8.5500000000000007</v>
      </c>
      <c r="Q80">
        <v>0.6</v>
      </c>
      <c r="T80">
        <f t="shared" si="3"/>
        <v>675.57999999999993</v>
      </c>
      <c r="U80">
        <f t="shared" si="2"/>
        <v>-606.87999999999988</v>
      </c>
    </row>
    <row r="81" spans="1:21" x14ac:dyDescent="0.25">
      <c r="A81" s="1">
        <v>194</v>
      </c>
      <c r="B81" s="2">
        <v>41519</v>
      </c>
      <c r="C81" s="2">
        <v>41521</v>
      </c>
      <c r="D81" s="1" t="s">
        <v>64</v>
      </c>
      <c r="E81" s="1" t="s">
        <v>59</v>
      </c>
      <c r="F81" t="s">
        <v>19</v>
      </c>
      <c r="G81" t="s">
        <v>19</v>
      </c>
      <c r="H81">
        <v>48433</v>
      </c>
      <c r="I81" s="1" t="s">
        <v>56</v>
      </c>
      <c r="J81" t="s">
        <v>14</v>
      </c>
      <c r="K81">
        <v>690.3</v>
      </c>
      <c r="L81" s="7">
        <v>3</v>
      </c>
      <c r="M81">
        <v>26.21</v>
      </c>
      <c r="Q81">
        <v>-4.4400000000000004</v>
      </c>
      <c r="T81">
        <f t="shared" si="3"/>
        <v>68.700000000000045</v>
      </c>
      <c r="U81">
        <f t="shared" si="2"/>
        <v>-795.17000000000007</v>
      </c>
    </row>
    <row r="82" spans="1:21" x14ac:dyDescent="0.25">
      <c r="A82" s="1">
        <v>274</v>
      </c>
      <c r="B82" s="2">
        <v>41525</v>
      </c>
      <c r="C82" s="2">
        <v>41530</v>
      </c>
      <c r="D82" s="1" t="s">
        <v>64</v>
      </c>
      <c r="E82" s="1" t="s">
        <v>0</v>
      </c>
      <c r="F82" t="s">
        <v>17</v>
      </c>
      <c r="G82" t="s">
        <v>17</v>
      </c>
      <c r="H82">
        <v>84670</v>
      </c>
      <c r="I82" s="1" t="s">
        <v>56</v>
      </c>
      <c r="J82" t="s">
        <v>16</v>
      </c>
      <c r="K82">
        <v>759</v>
      </c>
      <c r="L82" s="7">
        <v>3</v>
      </c>
      <c r="M82">
        <v>270.43</v>
      </c>
      <c r="Q82">
        <v>-14.16</v>
      </c>
      <c r="T82">
        <f t="shared" si="3"/>
        <v>-726.47</v>
      </c>
      <c r="U82">
        <f t="shared" si="2"/>
        <v>696.91000000000008</v>
      </c>
    </row>
    <row r="83" spans="1:21" x14ac:dyDescent="0.25">
      <c r="A83" s="1">
        <v>164</v>
      </c>
      <c r="B83" s="2">
        <v>41526</v>
      </c>
      <c r="C83" s="2">
        <v>41531</v>
      </c>
      <c r="D83" s="1" t="s">
        <v>62</v>
      </c>
      <c r="E83" s="1" t="s">
        <v>59</v>
      </c>
      <c r="F83" t="s">
        <v>40</v>
      </c>
      <c r="G83" t="s">
        <v>20</v>
      </c>
      <c r="H83">
        <v>52556</v>
      </c>
      <c r="I83" s="1" t="s">
        <v>58</v>
      </c>
      <c r="J83" t="s">
        <v>14</v>
      </c>
      <c r="K83">
        <v>32.53</v>
      </c>
      <c r="L83" s="7">
        <v>2</v>
      </c>
      <c r="M83">
        <v>20.54</v>
      </c>
      <c r="Q83">
        <v>-447.13</v>
      </c>
      <c r="T83">
        <f t="shared" si="3"/>
        <v>-29.560000000000002</v>
      </c>
      <c r="U83">
        <f t="shared" si="2"/>
        <v>343.78</v>
      </c>
    </row>
    <row r="84" spans="1:21" x14ac:dyDescent="0.25">
      <c r="A84" s="1">
        <v>275</v>
      </c>
      <c r="B84" s="2">
        <v>41532</v>
      </c>
      <c r="C84" s="2">
        <v>41536</v>
      </c>
      <c r="D84" s="1" t="s">
        <v>62</v>
      </c>
      <c r="E84" s="1" t="s">
        <v>59</v>
      </c>
      <c r="F84" t="s">
        <v>17</v>
      </c>
      <c r="G84" t="s">
        <v>17</v>
      </c>
      <c r="H84">
        <v>96406</v>
      </c>
      <c r="I84" s="1" t="s">
        <v>56</v>
      </c>
      <c r="J84" t="s">
        <v>14</v>
      </c>
      <c r="K84">
        <v>2.97</v>
      </c>
      <c r="L84" s="7">
        <v>1</v>
      </c>
      <c r="M84">
        <v>13.69</v>
      </c>
      <c r="Q84">
        <v>3.93</v>
      </c>
      <c r="T84">
        <f t="shared" si="3"/>
        <v>314.21999999999997</v>
      </c>
      <c r="U84">
        <f t="shared" si="2"/>
        <v>-481.93999999999994</v>
      </c>
    </row>
    <row r="85" spans="1:21" x14ac:dyDescent="0.25">
      <c r="A85" s="1">
        <v>276</v>
      </c>
      <c r="B85" s="2">
        <v>41532</v>
      </c>
      <c r="C85" s="2">
        <v>41536</v>
      </c>
      <c r="D85" s="1" t="s">
        <v>62</v>
      </c>
      <c r="E85" s="1" t="s">
        <v>59</v>
      </c>
      <c r="F85" t="s">
        <v>17</v>
      </c>
      <c r="G85" t="s">
        <v>17</v>
      </c>
      <c r="H85">
        <v>69505</v>
      </c>
      <c r="I85" s="1" t="s">
        <v>56</v>
      </c>
      <c r="J85" t="s">
        <v>15</v>
      </c>
      <c r="K85">
        <v>317.19</v>
      </c>
      <c r="L85" s="7">
        <v>5</v>
      </c>
      <c r="M85">
        <v>-17.34</v>
      </c>
      <c r="Q85">
        <v>-7.3</v>
      </c>
      <c r="T85">
        <f t="shared" si="3"/>
        <v>-167.72</v>
      </c>
      <c r="U85">
        <f t="shared" si="2"/>
        <v>246.94</v>
      </c>
    </row>
    <row r="86" spans="1:21" x14ac:dyDescent="0.25">
      <c r="A86" s="1">
        <v>277</v>
      </c>
      <c r="B86" s="2">
        <v>41532</v>
      </c>
      <c r="C86" s="2">
        <v>41536</v>
      </c>
      <c r="D86" s="1" t="s">
        <v>62</v>
      </c>
      <c r="E86" s="1" t="s">
        <v>59</v>
      </c>
      <c r="F86" t="s">
        <v>17</v>
      </c>
      <c r="G86" t="s">
        <v>17</v>
      </c>
      <c r="H86">
        <v>12386</v>
      </c>
      <c r="I86" s="1" t="s">
        <v>56</v>
      </c>
      <c r="J86" t="s">
        <v>14</v>
      </c>
      <c r="K86">
        <v>149.47</v>
      </c>
      <c r="L86" s="7">
        <v>2</v>
      </c>
      <c r="M86">
        <v>47.59</v>
      </c>
      <c r="Q86">
        <v>53.15</v>
      </c>
      <c r="T86">
        <f t="shared" si="3"/>
        <v>79.22</v>
      </c>
      <c r="U86">
        <f t="shared" si="2"/>
        <v>436.43000000000006</v>
      </c>
    </row>
    <row r="87" spans="1:21" x14ac:dyDescent="0.25">
      <c r="A87" s="1">
        <v>278</v>
      </c>
      <c r="B87" s="2">
        <v>41532</v>
      </c>
      <c r="C87" s="2">
        <v>41536</v>
      </c>
      <c r="D87" s="1" t="s">
        <v>62</v>
      </c>
      <c r="E87" s="1" t="s">
        <v>59</v>
      </c>
      <c r="F87" t="s">
        <v>17</v>
      </c>
      <c r="G87" t="s">
        <v>17</v>
      </c>
      <c r="H87">
        <v>80893</v>
      </c>
      <c r="I87" s="1" t="s">
        <v>56</v>
      </c>
      <c r="J87" t="s">
        <v>16</v>
      </c>
      <c r="K87">
        <v>228.69</v>
      </c>
      <c r="L87" s="7">
        <v>4</v>
      </c>
      <c r="M87">
        <v>23.09</v>
      </c>
      <c r="Q87">
        <v>-4.08</v>
      </c>
      <c r="T87">
        <f t="shared" si="3"/>
        <v>515.65000000000009</v>
      </c>
      <c r="U87">
        <f t="shared" si="2"/>
        <v>-1215.0300000000002</v>
      </c>
    </row>
    <row r="88" spans="1:21" x14ac:dyDescent="0.25">
      <c r="A88" s="1">
        <v>279</v>
      </c>
      <c r="B88" s="2">
        <v>41534</v>
      </c>
      <c r="C88" s="2">
        <v>41536</v>
      </c>
      <c r="D88" s="1" t="s">
        <v>64</v>
      </c>
      <c r="E88" s="1" t="s">
        <v>59</v>
      </c>
      <c r="F88" t="s">
        <v>17</v>
      </c>
      <c r="G88" t="s">
        <v>17</v>
      </c>
      <c r="H88">
        <v>67860</v>
      </c>
      <c r="I88" s="1" t="s">
        <v>56</v>
      </c>
      <c r="J88" t="s">
        <v>15</v>
      </c>
      <c r="K88">
        <v>744.34</v>
      </c>
      <c r="L88" s="7">
        <v>6</v>
      </c>
      <c r="M88">
        <v>-91.13</v>
      </c>
      <c r="Q88">
        <v>-5.39</v>
      </c>
      <c r="T88">
        <f t="shared" si="3"/>
        <v>-699.38</v>
      </c>
      <c r="U88">
        <f t="shared" si="2"/>
        <v>1056.4000000000001</v>
      </c>
    </row>
    <row r="89" spans="1:21" x14ac:dyDescent="0.25">
      <c r="A89" s="1">
        <v>280</v>
      </c>
      <c r="B89" s="2">
        <v>41534</v>
      </c>
      <c r="C89" s="2">
        <v>41536</v>
      </c>
      <c r="D89" s="1" t="s">
        <v>64</v>
      </c>
      <c r="E89" s="1" t="s">
        <v>59</v>
      </c>
      <c r="F89" t="s">
        <v>17</v>
      </c>
      <c r="G89" t="s">
        <v>17</v>
      </c>
      <c r="H89">
        <v>12680</v>
      </c>
      <c r="I89" s="1" t="s">
        <v>56</v>
      </c>
      <c r="J89" t="s">
        <v>14</v>
      </c>
      <c r="K89">
        <v>44.96</v>
      </c>
      <c r="L89" s="7">
        <v>4</v>
      </c>
      <c r="M89">
        <v>0.76</v>
      </c>
      <c r="Q89">
        <v>-34.65</v>
      </c>
      <c r="T89">
        <f t="shared" si="3"/>
        <v>357.02000000000004</v>
      </c>
      <c r="U89">
        <f t="shared" si="2"/>
        <v>-747.97</v>
      </c>
    </row>
    <row r="90" spans="1:21" x14ac:dyDescent="0.25">
      <c r="A90" s="1">
        <v>281</v>
      </c>
      <c r="B90" s="2">
        <v>41534</v>
      </c>
      <c r="C90" s="2">
        <v>41536</v>
      </c>
      <c r="D90" s="1" t="s">
        <v>64</v>
      </c>
      <c r="E90" s="1" t="s">
        <v>59</v>
      </c>
      <c r="F90" t="s">
        <v>17</v>
      </c>
      <c r="G90" t="s">
        <v>17</v>
      </c>
      <c r="H90">
        <v>46513</v>
      </c>
      <c r="I90" s="1" t="s">
        <v>56</v>
      </c>
      <c r="J90" t="s">
        <v>15</v>
      </c>
      <c r="K90">
        <v>401.98</v>
      </c>
      <c r="L90" s="7">
        <v>2</v>
      </c>
      <c r="M90">
        <v>-122.04</v>
      </c>
      <c r="Q90">
        <v>8.31</v>
      </c>
      <c r="T90">
        <f t="shared" si="3"/>
        <v>-390.95000000000005</v>
      </c>
      <c r="U90">
        <f t="shared" si="2"/>
        <v>386.93000000000006</v>
      </c>
    </row>
    <row r="91" spans="1:21" x14ac:dyDescent="0.25">
      <c r="A91" s="1">
        <v>282</v>
      </c>
      <c r="B91" s="2">
        <v>41539</v>
      </c>
      <c r="C91" s="2">
        <v>41543</v>
      </c>
      <c r="D91" s="1" t="s">
        <v>62</v>
      </c>
      <c r="E91" s="1" t="s">
        <v>0</v>
      </c>
      <c r="F91" t="s">
        <v>17</v>
      </c>
      <c r="G91" t="s">
        <v>17</v>
      </c>
      <c r="H91">
        <v>98719</v>
      </c>
      <c r="I91" s="1" t="s">
        <v>56</v>
      </c>
      <c r="J91" t="s">
        <v>14</v>
      </c>
      <c r="K91">
        <v>11.03</v>
      </c>
      <c r="L91" s="7">
        <v>3</v>
      </c>
      <c r="M91">
        <v>2.59</v>
      </c>
      <c r="Q91">
        <v>3.19</v>
      </c>
      <c r="T91">
        <f t="shared" si="3"/>
        <v>-4.0199999999999996</v>
      </c>
      <c r="U91">
        <f t="shared" si="2"/>
        <v>18.96</v>
      </c>
    </row>
    <row r="92" spans="1:21" x14ac:dyDescent="0.25">
      <c r="A92" s="1">
        <v>283</v>
      </c>
      <c r="B92" s="2">
        <v>41539</v>
      </c>
      <c r="C92" s="2">
        <v>41543</v>
      </c>
      <c r="D92" s="1" t="s">
        <v>62</v>
      </c>
      <c r="E92" s="1" t="s">
        <v>0</v>
      </c>
      <c r="F92" t="s">
        <v>17</v>
      </c>
      <c r="G92" t="s">
        <v>17</v>
      </c>
      <c r="H92">
        <v>70178</v>
      </c>
      <c r="I92" s="1" t="s">
        <v>56</v>
      </c>
      <c r="J92" t="s">
        <v>14</v>
      </c>
      <c r="K92">
        <v>7.01</v>
      </c>
      <c r="L92" s="7">
        <v>4</v>
      </c>
      <c r="M92">
        <v>-0.92</v>
      </c>
      <c r="Q92">
        <v>12.69</v>
      </c>
      <c r="T92">
        <f t="shared" si="3"/>
        <v>14.94</v>
      </c>
      <c r="U92">
        <f t="shared" si="2"/>
        <v>10.220000000000001</v>
      </c>
    </row>
    <row r="93" spans="1:21" x14ac:dyDescent="0.25">
      <c r="A93" s="1">
        <v>228</v>
      </c>
      <c r="B93" s="2">
        <v>41547</v>
      </c>
      <c r="C93" s="2">
        <v>41549</v>
      </c>
      <c r="D93" s="1" t="s">
        <v>63</v>
      </c>
      <c r="E93" s="1" t="s">
        <v>0</v>
      </c>
      <c r="F93" t="s">
        <v>43</v>
      </c>
      <c r="G93" t="s">
        <v>22</v>
      </c>
      <c r="H93">
        <v>44538</v>
      </c>
      <c r="I93" s="1" t="s">
        <v>58</v>
      </c>
      <c r="J93" t="s">
        <v>14</v>
      </c>
      <c r="K93">
        <v>21.95</v>
      </c>
      <c r="L93" s="7">
        <v>2</v>
      </c>
      <c r="M93">
        <v>12.3</v>
      </c>
      <c r="Q93">
        <v>154.30000000000001</v>
      </c>
      <c r="T93">
        <f t="shared" si="3"/>
        <v>25.16</v>
      </c>
      <c r="U93">
        <f t="shared" si="2"/>
        <v>-33.81</v>
      </c>
    </row>
    <row r="94" spans="1:21" x14ac:dyDescent="0.25">
      <c r="A94" s="1">
        <v>195</v>
      </c>
      <c r="B94" s="2">
        <v>41548</v>
      </c>
      <c r="C94" s="2">
        <v>41552</v>
      </c>
      <c r="D94" s="1" t="s">
        <v>62</v>
      </c>
      <c r="E94" s="1" t="s">
        <v>59</v>
      </c>
      <c r="F94" t="s">
        <v>19</v>
      </c>
      <c r="G94" t="s">
        <v>19</v>
      </c>
      <c r="H94">
        <v>29281</v>
      </c>
      <c r="I94" s="1" t="s">
        <v>56</v>
      </c>
      <c r="J94" t="s">
        <v>14</v>
      </c>
      <c r="K94">
        <v>47.11</v>
      </c>
      <c r="L94" s="7">
        <v>3</v>
      </c>
      <c r="M94">
        <v>27.41</v>
      </c>
      <c r="Q94">
        <v>2.21</v>
      </c>
      <c r="T94">
        <f t="shared" si="3"/>
        <v>-8.6499999999999986</v>
      </c>
      <c r="U94">
        <f t="shared" si="2"/>
        <v>-24.25</v>
      </c>
    </row>
    <row r="95" spans="1:21" x14ac:dyDescent="0.25">
      <c r="A95" s="1">
        <v>284</v>
      </c>
      <c r="B95" s="2">
        <v>41548</v>
      </c>
      <c r="C95" s="2">
        <v>41549</v>
      </c>
      <c r="D95" s="1" t="s">
        <v>63</v>
      </c>
      <c r="E95" s="1" t="s">
        <v>59</v>
      </c>
      <c r="F95" t="s">
        <v>17</v>
      </c>
      <c r="G95" t="s">
        <v>17</v>
      </c>
      <c r="H95">
        <v>29053</v>
      </c>
      <c r="I95" s="1" t="s">
        <v>56</v>
      </c>
      <c r="J95" t="s">
        <v>14</v>
      </c>
      <c r="K95">
        <v>38.46</v>
      </c>
      <c r="L95" s="7">
        <v>4</v>
      </c>
      <c r="M95">
        <v>6.54</v>
      </c>
      <c r="Q95">
        <v>2.59</v>
      </c>
      <c r="T95">
        <f t="shared" si="3"/>
        <v>-32.9</v>
      </c>
      <c r="U95">
        <f t="shared" si="2"/>
        <v>73.430000000000007</v>
      </c>
    </row>
    <row r="96" spans="1:21" x14ac:dyDescent="0.25">
      <c r="A96" s="1">
        <v>285</v>
      </c>
      <c r="B96" s="2">
        <v>41548</v>
      </c>
      <c r="C96" s="2">
        <v>41549</v>
      </c>
      <c r="D96" s="1" t="s">
        <v>63</v>
      </c>
      <c r="E96" s="1" t="s">
        <v>59</v>
      </c>
      <c r="F96" t="s">
        <v>17</v>
      </c>
      <c r="G96" t="s">
        <v>17</v>
      </c>
      <c r="H96">
        <v>75229</v>
      </c>
      <c r="I96" s="1" t="s">
        <v>56</v>
      </c>
      <c r="J96" t="s">
        <v>14</v>
      </c>
      <c r="K96">
        <v>5.56</v>
      </c>
      <c r="L96" s="7">
        <v>3</v>
      </c>
      <c r="M96">
        <v>2.73</v>
      </c>
      <c r="Q96">
        <v>2.0699999999999998</v>
      </c>
      <c r="T96">
        <f t="shared" si="3"/>
        <v>40.53</v>
      </c>
      <c r="U96">
        <f t="shared" si="2"/>
        <v>41.669999999999987</v>
      </c>
    </row>
    <row r="97" spans="1:21" x14ac:dyDescent="0.25">
      <c r="A97" s="1">
        <v>67</v>
      </c>
      <c r="B97" s="2">
        <v>41549</v>
      </c>
      <c r="C97" s="2">
        <v>41554</v>
      </c>
      <c r="D97" s="1" t="s">
        <v>62</v>
      </c>
      <c r="E97" s="1" t="s">
        <v>60</v>
      </c>
      <c r="F97" t="s">
        <v>35</v>
      </c>
      <c r="G97" t="s">
        <v>18</v>
      </c>
      <c r="H97">
        <v>25416</v>
      </c>
      <c r="I97" s="1" t="s">
        <v>56</v>
      </c>
      <c r="J97" t="s">
        <v>14</v>
      </c>
      <c r="K97">
        <v>46.09</v>
      </c>
      <c r="L97" s="7">
        <v>2</v>
      </c>
      <c r="M97">
        <v>0.91</v>
      </c>
      <c r="Q97">
        <v>10.99</v>
      </c>
      <c r="T97">
        <f t="shared" si="3"/>
        <v>82.199999999999989</v>
      </c>
      <c r="U97">
        <f t="shared" si="2"/>
        <v>-192.78999999999996</v>
      </c>
    </row>
    <row r="98" spans="1:21" x14ac:dyDescent="0.25">
      <c r="A98" s="1">
        <v>286</v>
      </c>
      <c r="B98" s="2">
        <v>41549</v>
      </c>
      <c r="C98" s="2">
        <v>41552</v>
      </c>
      <c r="D98" s="1" t="s">
        <v>63</v>
      </c>
      <c r="E98" s="1" t="s">
        <v>59</v>
      </c>
      <c r="F98" t="s">
        <v>17</v>
      </c>
      <c r="G98" t="s">
        <v>17</v>
      </c>
      <c r="H98">
        <v>55585</v>
      </c>
      <c r="I98" s="1" t="s">
        <v>56</v>
      </c>
      <c r="J98" t="s">
        <v>15</v>
      </c>
      <c r="K98">
        <v>128.29</v>
      </c>
      <c r="L98" s="7">
        <v>3</v>
      </c>
      <c r="M98">
        <v>-12.86</v>
      </c>
      <c r="Q98">
        <v>5.23</v>
      </c>
      <c r="T98">
        <f t="shared" si="3"/>
        <v>-110.58999999999999</v>
      </c>
      <c r="U98">
        <f t="shared" si="2"/>
        <v>198.25</v>
      </c>
    </row>
    <row r="99" spans="1:21" x14ac:dyDescent="0.25">
      <c r="A99" s="1">
        <v>68</v>
      </c>
      <c r="B99" s="2">
        <v>41555</v>
      </c>
      <c r="C99" s="2">
        <v>41559</v>
      </c>
      <c r="D99" s="1" t="s">
        <v>62</v>
      </c>
      <c r="E99" s="1" t="s">
        <v>0</v>
      </c>
      <c r="F99" t="s">
        <v>35</v>
      </c>
      <c r="G99" t="s">
        <v>18</v>
      </c>
      <c r="H99">
        <v>30899</v>
      </c>
      <c r="I99" s="1" t="s">
        <v>56</v>
      </c>
      <c r="J99" t="s">
        <v>14</v>
      </c>
      <c r="K99">
        <v>17.7</v>
      </c>
      <c r="L99" s="7">
        <v>3</v>
      </c>
      <c r="M99">
        <v>8.7200000000000006</v>
      </c>
      <c r="Q99">
        <v>5.09</v>
      </c>
      <c r="T99">
        <f t="shared" si="3"/>
        <v>87.66</v>
      </c>
      <c r="U99">
        <f t="shared" si="2"/>
        <v>-134.56</v>
      </c>
    </row>
    <row r="100" spans="1:21" x14ac:dyDescent="0.25">
      <c r="A100" s="1">
        <v>69</v>
      </c>
      <c r="B100" s="2">
        <v>41555</v>
      </c>
      <c r="C100" s="2">
        <v>41559</v>
      </c>
      <c r="D100" s="1" t="s">
        <v>62</v>
      </c>
      <c r="E100" s="1" t="s">
        <v>0</v>
      </c>
      <c r="F100" t="s">
        <v>35</v>
      </c>
      <c r="G100" t="s">
        <v>18</v>
      </c>
      <c r="H100">
        <v>30033</v>
      </c>
      <c r="I100" s="1" t="s">
        <v>56</v>
      </c>
      <c r="J100" t="s">
        <v>14</v>
      </c>
      <c r="K100">
        <v>105.36</v>
      </c>
      <c r="L100" s="7">
        <v>4</v>
      </c>
      <c r="M100">
        <v>-166.42</v>
      </c>
      <c r="Q100">
        <v>28.8</v>
      </c>
      <c r="T100">
        <f t="shared" si="3"/>
        <v>-46.9</v>
      </c>
      <c r="U100">
        <f t="shared" si="2"/>
        <v>89.94</v>
      </c>
    </row>
    <row r="101" spans="1:21" x14ac:dyDescent="0.25">
      <c r="A101" s="1">
        <v>287</v>
      </c>
      <c r="B101" s="2">
        <v>41555</v>
      </c>
      <c r="C101" s="2">
        <v>41560</v>
      </c>
      <c r="D101" s="1" t="s">
        <v>62</v>
      </c>
      <c r="E101" s="1" t="s">
        <v>59</v>
      </c>
      <c r="F101" t="s">
        <v>17</v>
      </c>
      <c r="G101" t="s">
        <v>17</v>
      </c>
      <c r="H101">
        <v>51031</v>
      </c>
      <c r="I101" s="1" t="s">
        <v>56</v>
      </c>
      <c r="J101" t="s">
        <v>16</v>
      </c>
      <c r="K101">
        <v>58.46</v>
      </c>
      <c r="L101" s="7">
        <v>4</v>
      </c>
      <c r="M101">
        <v>10.99</v>
      </c>
      <c r="Q101">
        <v>139.65</v>
      </c>
      <c r="T101">
        <f t="shared" si="3"/>
        <v>43.04</v>
      </c>
      <c r="U101">
        <f t="shared" si="2"/>
        <v>-77.44</v>
      </c>
    </row>
    <row r="102" spans="1:21" x14ac:dyDescent="0.25">
      <c r="A102" s="1">
        <v>288</v>
      </c>
      <c r="B102" s="2">
        <v>41555</v>
      </c>
      <c r="C102" s="2">
        <v>41560</v>
      </c>
      <c r="D102" s="1" t="s">
        <v>62</v>
      </c>
      <c r="E102" s="1" t="s">
        <v>59</v>
      </c>
      <c r="F102" t="s">
        <v>17</v>
      </c>
      <c r="G102" t="s">
        <v>17</v>
      </c>
      <c r="H102">
        <v>50674</v>
      </c>
      <c r="I102" s="1" t="s">
        <v>56</v>
      </c>
      <c r="J102" t="s">
        <v>16</v>
      </c>
      <c r="K102">
        <v>101.5</v>
      </c>
      <c r="L102" s="7">
        <v>3</v>
      </c>
      <c r="M102">
        <v>14.63</v>
      </c>
      <c r="Q102">
        <v>-3.62</v>
      </c>
      <c r="T102">
        <f t="shared" si="3"/>
        <v>-34.400000000000006</v>
      </c>
      <c r="U102">
        <f t="shared" si="2"/>
        <v>14.370000000000012</v>
      </c>
    </row>
    <row r="103" spans="1:21" x14ac:dyDescent="0.25">
      <c r="A103" s="1">
        <v>289</v>
      </c>
      <c r="B103" s="2">
        <v>41555</v>
      </c>
      <c r="C103" s="2">
        <v>41560</v>
      </c>
      <c r="D103" s="1" t="s">
        <v>62</v>
      </c>
      <c r="E103" s="1" t="s">
        <v>59</v>
      </c>
      <c r="F103" t="s">
        <v>17</v>
      </c>
      <c r="G103" t="s">
        <v>17</v>
      </c>
      <c r="H103">
        <v>32236</v>
      </c>
      <c r="I103" s="1" t="s">
        <v>56</v>
      </c>
      <c r="J103" t="s">
        <v>15</v>
      </c>
      <c r="K103">
        <v>67.099999999999994</v>
      </c>
      <c r="L103" s="7">
        <v>2</v>
      </c>
      <c r="M103">
        <v>-75.08</v>
      </c>
      <c r="Q103">
        <v>7.2</v>
      </c>
      <c r="T103">
        <f t="shared" si="3"/>
        <v>-20.029999999999994</v>
      </c>
      <c r="U103">
        <f t="shared" si="2"/>
        <v>1186.4100000000001</v>
      </c>
    </row>
    <row r="104" spans="1:21" x14ac:dyDescent="0.25">
      <c r="A104" s="1">
        <v>290</v>
      </c>
      <c r="B104" s="2">
        <v>41555</v>
      </c>
      <c r="C104" s="2">
        <v>41561</v>
      </c>
      <c r="D104" s="1" t="s">
        <v>62</v>
      </c>
      <c r="E104" s="1" t="s">
        <v>59</v>
      </c>
      <c r="F104" t="s">
        <v>17</v>
      </c>
      <c r="G104" t="s">
        <v>17</v>
      </c>
      <c r="H104">
        <v>15773</v>
      </c>
      <c r="I104" s="1" t="s">
        <v>56</v>
      </c>
      <c r="J104" t="s">
        <v>16</v>
      </c>
      <c r="K104">
        <v>47.07</v>
      </c>
      <c r="L104" s="7">
        <v>1</v>
      </c>
      <c r="M104">
        <v>4.87</v>
      </c>
      <c r="Q104">
        <v>-4.04</v>
      </c>
      <c r="T104">
        <f t="shared" si="3"/>
        <v>1166.3800000000001</v>
      </c>
      <c r="U104">
        <f t="shared" si="2"/>
        <v>-2344.1000000000004</v>
      </c>
    </row>
    <row r="105" spans="1:21" x14ac:dyDescent="0.25">
      <c r="A105" s="1">
        <v>291</v>
      </c>
      <c r="B105" s="2">
        <v>41555</v>
      </c>
      <c r="C105" s="2">
        <v>41560</v>
      </c>
      <c r="D105" s="1" t="s">
        <v>62</v>
      </c>
      <c r="E105" s="1" t="s">
        <v>60</v>
      </c>
      <c r="F105" t="s">
        <v>17</v>
      </c>
      <c r="G105" t="s">
        <v>17</v>
      </c>
      <c r="H105">
        <v>86389</v>
      </c>
      <c r="I105" s="1" t="s">
        <v>56</v>
      </c>
      <c r="J105" t="s">
        <v>15</v>
      </c>
      <c r="K105">
        <v>1213.45</v>
      </c>
      <c r="L105" s="7">
        <v>4</v>
      </c>
      <c r="M105">
        <v>-73.77</v>
      </c>
      <c r="Q105">
        <v>-3.74</v>
      </c>
      <c r="T105">
        <f t="shared" si="3"/>
        <v>-1177.72</v>
      </c>
      <c r="U105">
        <f t="shared" si="2"/>
        <v>1233.99</v>
      </c>
    </row>
    <row r="106" spans="1:21" x14ac:dyDescent="0.25">
      <c r="A106" s="1">
        <v>229</v>
      </c>
      <c r="B106" s="2">
        <v>41556</v>
      </c>
      <c r="C106" s="2">
        <v>41559</v>
      </c>
      <c r="D106" s="1" t="s">
        <v>63</v>
      </c>
      <c r="E106" s="1" t="s">
        <v>59</v>
      </c>
      <c r="F106" t="s">
        <v>43</v>
      </c>
      <c r="G106" t="s">
        <v>22</v>
      </c>
      <c r="H106">
        <v>30141</v>
      </c>
      <c r="I106" s="1" t="s">
        <v>58</v>
      </c>
      <c r="J106" t="s">
        <v>15</v>
      </c>
      <c r="K106">
        <v>35.729999999999997</v>
      </c>
      <c r="L106" s="7">
        <v>3</v>
      </c>
      <c r="M106">
        <v>9.31</v>
      </c>
      <c r="Q106">
        <v>3.93</v>
      </c>
      <c r="T106">
        <f t="shared" si="3"/>
        <v>56.27</v>
      </c>
      <c r="U106">
        <f t="shared" si="2"/>
        <v>-144.22999999999999</v>
      </c>
    </row>
    <row r="107" spans="1:21" x14ac:dyDescent="0.25">
      <c r="A107" s="1">
        <v>230</v>
      </c>
      <c r="B107" s="2">
        <v>41561</v>
      </c>
      <c r="C107" s="2">
        <v>41565</v>
      </c>
      <c r="D107" s="1" t="s">
        <v>62</v>
      </c>
      <c r="E107" s="1" t="s">
        <v>0</v>
      </c>
      <c r="F107" t="s">
        <v>43</v>
      </c>
      <c r="G107" t="s">
        <v>22</v>
      </c>
      <c r="H107">
        <v>59140</v>
      </c>
      <c r="I107" s="1" t="s">
        <v>58</v>
      </c>
      <c r="J107" t="s">
        <v>14</v>
      </c>
      <c r="K107">
        <v>92</v>
      </c>
      <c r="L107" s="7">
        <v>3</v>
      </c>
      <c r="M107">
        <v>49.12</v>
      </c>
      <c r="Q107">
        <v>2.74</v>
      </c>
      <c r="T107">
        <f t="shared" si="3"/>
        <v>-87.96</v>
      </c>
      <c r="U107">
        <f t="shared" si="2"/>
        <v>142.19</v>
      </c>
    </row>
    <row r="108" spans="1:21" x14ac:dyDescent="0.25">
      <c r="A108" s="1">
        <v>292</v>
      </c>
      <c r="B108" s="2">
        <v>41562</v>
      </c>
      <c r="C108" s="2">
        <v>41566</v>
      </c>
      <c r="D108" s="1" t="s">
        <v>64</v>
      </c>
      <c r="E108" s="1" t="s">
        <v>59</v>
      </c>
      <c r="F108" t="s">
        <v>17</v>
      </c>
      <c r="G108" t="s">
        <v>17</v>
      </c>
      <c r="H108">
        <v>78176</v>
      </c>
      <c r="I108" s="1" t="s">
        <v>56</v>
      </c>
      <c r="J108" t="s">
        <v>14</v>
      </c>
      <c r="K108">
        <v>4.04</v>
      </c>
      <c r="L108" s="7">
        <v>2</v>
      </c>
      <c r="M108">
        <v>12.69</v>
      </c>
      <c r="Q108">
        <v>-15.71</v>
      </c>
      <c r="T108">
        <f t="shared" si="3"/>
        <v>54.230000000000004</v>
      </c>
      <c r="U108">
        <f t="shared" si="2"/>
        <v>-101.22</v>
      </c>
    </row>
    <row r="109" spans="1:21" x14ac:dyDescent="0.25">
      <c r="A109" s="1">
        <v>196</v>
      </c>
      <c r="B109" s="2">
        <v>41563</v>
      </c>
      <c r="C109" s="2">
        <v>41567</v>
      </c>
      <c r="D109" s="1" t="s">
        <v>62</v>
      </c>
      <c r="E109" s="1" t="s">
        <v>59</v>
      </c>
      <c r="F109" t="s">
        <v>19</v>
      </c>
      <c r="G109" t="s">
        <v>19</v>
      </c>
      <c r="H109">
        <v>60799</v>
      </c>
      <c r="I109" s="1" t="s">
        <v>56</v>
      </c>
      <c r="J109" t="s">
        <v>14</v>
      </c>
      <c r="K109">
        <v>58.27</v>
      </c>
      <c r="L109" s="7">
        <v>2</v>
      </c>
      <c r="M109">
        <v>23.54</v>
      </c>
      <c r="Q109">
        <v>-0.28000000000000003</v>
      </c>
      <c r="T109">
        <f t="shared" si="3"/>
        <v>-46.99</v>
      </c>
      <c r="U109">
        <f t="shared" si="2"/>
        <v>46.5</v>
      </c>
    </row>
    <row r="110" spans="1:21" x14ac:dyDescent="0.25">
      <c r="A110" s="1">
        <v>293</v>
      </c>
      <c r="B110" s="2">
        <v>41564</v>
      </c>
      <c r="C110" s="2">
        <v>41566</v>
      </c>
      <c r="D110" s="1" t="s">
        <v>64</v>
      </c>
      <c r="E110" s="1" t="s">
        <v>60</v>
      </c>
      <c r="F110" t="s">
        <v>17</v>
      </c>
      <c r="G110" t="s">
        <v>17</v>
      </c>
      <c r="H110">
        <v>84963</v>
      </c>
      <c r="I110" s="1" t="s">
        <v>56</v>
      </c>
      <c r="J110" t="s">
        <v>15</v>
      </c>
      <c r="K110">
        <v>11.28</v>
      </c>
      <c r="L110" s="7">
        <v>3</v>
      </c>
      <c r="M110">
        <v>-3.74</v>
      </c>
      <c r="Q110">
        <v>0.24</v>
      </c>
      <c r="T110">
        <f t="shared" si="3"/>
        <v>-0.49000000000000021</v>
      </c>
      <c r="U110">
        <f t="shared" si="2"/>
        <v>10.9</v>
      </c>
    </row>
    <row r="111" spans="1:21" x14ac:dyDescent="0.25">
      <c r="A111" s="1">
        <v>294</v>
      </c>
      <c r="B111" s="2">
        <v>41564</v>
      </c>
      <c r="C111" s="2">
        <v>41566</v>
      </c>
      <c r="D111" s="1" t="s">
        <v>64</v>
      </c>
      <c r="E111" s="1" t="s">
        <v>60</v>
      </c>
      <c r="F111" t="s">
        <v>17</v>
      </c>
      <c r="G111" t="s">
        <v>17</v>
      </c>
      <c r="H111">
        <v>94041</v>
      </c>
      <c r="I111" s="1" t="s">
        <v>56</v>
      </c>
      <c r="J111" t="s">
        <v>14</v>
      </c>
      <c r="K111">
        <v>10.79</v>
      </c>
      <c r="L111" s="7">
        <v>1</v>
      </c>
      <c r="M111">
        <v>6.65</v>
      </c>
      <c r="Q111">
        <v>5.21</v>
      </c>
      <c r="T111">
        <f t="shared" si="3"/>
        <v>10.41</v>
      </c>
      <c r="U111">
        <f t="shared" si="2"/>
        <v>35.430000000000007</v>
      </c>
    </row>
    <row r="112" spans="1:21" x14ac:dyDescent="0.25">
      <c r="A112" s="1">
        <v>295</v>
      </c>
      <c r="B112" s="2">
        <v>41564</v>
      </c>
      <c r="C112" s="2">
        <v>41566</v>
      </c>
      <c r="D112" s="1" t="s">
        <v>64</v>
      </c>
      <c r="E112" s="1" t="s">
        <v>60</v>
      </c>
      <c r="F112" t="s">
        <v>17</v>
      </c>
      <c r="G112" t="s">
        <v>17</v>
      </c>
      <c r="H112">
        <v>95876</v>
      </c>
      <c r="I112" s="1" t="s">
        <v>56</v>
      </c>
      <c r="J112" t="s">
        <v>16</v>
      </c>
      <c r="K112">
        <v>21.2</v>
      </c>
      <c r="L112" s="7">
        <v>1</v>
      </c>
      <c r="M112">
        <v>3.46</v>
      </c>
      <c r="Q112">
        <v>13.07</v>
      </c>
      <c r="T112">
        <f t="shared" si="3"/>
        <v>45.84</v>
      </c>
      <c r="U112">
        <f t="shared" si="2"/>
        <v>-55.870000000000012</v>
      </c>
    </row>
    <row r="113" spans="1:21" x14ac:dyDescent="0.25">
      <c r="A113" s="1">
        <v>296</v>
      </c>
      <c r="B113" s="2">
        <v>41564</v>
      </c>
      <c r="C113" s="2">
        <v>41566</v>
      </c>
      <c r="D113" s="1" t="s">
        <v>64</v>
      </c>
      <c r="E113" s="1" t="s">
        <v>60</v>
      </c>
      <c r="F113" t="s">
        <v>17</v>
      </c>
      <c r="G113" t="s">
        <v>17</v>
      </c>
      <c r="H113">
        <v>56017</v>
      </c>
      <c r="I113" s="1" t="s">
        <v>56</v>
      </c>
      <c r="J113" t="s">
        <v>14</v>
      </c>
      <c r="K113">
        <v>67.040000000000006</v>
      </c>
      <c r="L113" s="7">
        <v>3</v>
      </c>
      <c r="M113">
        <v>-14.82</v>
      </c>
      <c r="Q113">
        <v>9.64</v>
      </c>
      <c r="T113">
        <f t="shared" si="3"/>
        <v>-10.030000000000008</v>
      </c>
      <c r="U113">
        <f t="shared" si="2"/>
        <v>61.59</v>
      </c>
    </row>
    <row r="114" spans="1:21" x14ac:dyDescent="0.25">
      <c r="A114" s="1">
        <v>297</v>
      </c>
      <c r="B114" s="2">
        <v>41565</v>
      </c>
      <c r="C114" s="2">
        <v>41567</v>
      </c>
      <c r="D114" s="1" t="s">
        <v>64</v>
      </c>
      <c r="E114" s="1" t="s">
        <v>59</v>
      </c>
      <c r="F114" t="s">
        <v>17</v>
      </c>
      <c r="G114" t="s">
        <v>17</v>
      </c>
      <c r="H114">
        <v>75054</v>
      </c>
      <c r="I114" s="1" t="s">
        <v>56</v>
      </c>
      <c r="J114" t="s">
        <v>14</v>
      </c>
      <c r="K114">
        <v>57.01</v>
      </c>
      <c r="L114" s="7">
        <v>4</v>
      </c>
      <c r="M114">
        <v>21.17</v>
      </c>
      <c r="Q114">
        <v>12.26</v>
      </c>
      <c r="T114">
        <f t="shared" si="3"/>
        <v>51.559999999999995</v>
      </c>
      <c r="U114">
        <f t="shared" si="2"/>
        <v>-154.86999999999998</v>
      </c>
    </row>
    <row r="115" spans="1:21" x14ac:dyDescent="0.25">
      <c r="A115" s="1">
        <v>298</v>
      </c>
      <c r="B115" s="2">
        <v>41565</v>
      </c>
      <c r="C115" s="2">
        <v>41567</v>
      </c>
      <c r="D115" s="1" t="s">
        <v>64</v>
      </c>
      <c r="E115" s="1" t="s">
        <v>59</v>
      </c>
      <c r="F115" t="s">
        <v>17</v>
      </c>
      <c r="G115" t="s">
        <v>17</v>
      </c>
      <c r="H115">
        <v>75372</v>
      </c>
      <c r="I115" s="1" t="s">
        <v>56</v>
      </c>
      <c r="J115" t="s">
        <v>15</v>
      </c>
      <c r="K115">
        <v>108.57</v>
      </c>
      <c r="L115" s="7">
        <v>4</v>
      </c>
      <c r="M115">
        <v>-34.18</v>
      </c>
      <c r="Q115">
        <v>17.239999999999998</v>
      </c>
      <c r="T115">
        <f t="shared" si="3"/>
        <v>-103.30999999999999</v>
      </c>
      <c r="U115">
        <f t="shared" si="2"/>
        <v>117.21</v>
      </c>
    </row>
    <row r="116" spans="1:21" x14ac:dyDescent="0.25">
      <c r="A116" s="1">
        <v>299</v>
      </c>
      <c r="B116" s="2">
        <v>41565</v>
      </c>
      <c r="C116" s="2">
        <v>41567</v>
      </c>
      <c r="D116" s="1" t="s">
        <v>64</v>
      </c>
      <c r="E116" s="1" t="s">
        <v>59</v>
      </c>
      <c r="F116" t="s">
        <v>17</v>
      </c>
      <c r="G116" t="s">
        <v>17</v>
      </c>
      <c r="H116">
        <v>49754</v>
      </c>
      <c r="I116" s="1" t="s">
        <v>56</v>
      </c>
      <c r="J116" t="s">
        <v>14</v>
      </c>
      <c r="K116">
        <v>5.26</v>
      </c>
      <c r="L116" s="7">
        <v>4</v>
      </c>
      <c r="M116">
        <v>0.6</v>
      </c>
      <c r="Q116">
        <v>-0.19</v>
      </c>
      <c r="T116">
        <f t="shared" si="3"/>
        <v>13.9</v>
      </c>
      <c r="U116">
        <f t="shared" si="2"/>
        <v>43.32</v>
      </c>
    </row>
    <row r="117" spans="1:21" x14ac:dyDescent="0.25">
      <c r="A117" s="1">
        <v>300</v>
      </c>
      <c r="B117" s="2">
        <v>41565</v>
      </c>
      <c r="C117" s="2">
        <v>41567</v>
      </c>
      <c r="D117" s="1" t="s">
        <v>64</v>
      </c>
      <c r="E117" s="1" t="s">
        <v>59</v>
      </c>
      <c r="F117" t="s">
        <v>17</v>
      </c>
      <c r="G117" t="s">
        <v>17</v>
      </c>
      <c r="H117">
        <v>72755</v>
      </c>
      <c r="I117" s="1" t="s">
        <v>56</v>
      </c>
      <c r="J117" t="s">
        <v>14</v>
      </c>
      <c r="K117">
        <v>19.16</v>
      </c>
      <c r="L117" s="7">
        <v>3</v>
      </c>
      <c r="M117">
        <v>-31.69</v>
      </c>
      <c r="Q117">
        <v>4.05</v>
      </c>
      <c r="T117">
        <f t="shared" si="3"/>
        <v>57.22</v>
      </c>
      <c r="U117">
        <f t="shared" si="2"/>
        <v>-103.36999999999999</v>
      </c>
    </row>
    <row r="118" spans="1:21" x14ac:dyDescent="0.25">
      <c r="A118" s="1">
        <v>70</v>
      </c>
      <c r="B118" s="2">
        <v>41569</v>
      </c>
      <c r="C118" s="2">
        <v>41573</v>
      </c>
      <c r="D118" s="1" t="s">
        <v>62</v>
      </c>
      <c r="E118" s="1" t="s">
        <v>59</v>
      </c>
      <c r="F118" t="s">
        <v>35</v>
      </c>
      <c r="G118" t="s">
        <v>18</v>
      </c>
      <c r="H118">
        <v>91130</v>
      </c>
      <c r="I118" s="1" t="s">
        <v>56</v>
      </c>
      <c r="J118" t="s">
        <v>14</v>
      </c>
      <c r="K118">
        <v>76.38</v>
      </c>
      <c r="L118" s="7">
        <v>3</v>
      </c>
      <c r="M118">
        <v>-168.89</v>
      </c>
      <c r="Q118">
        <v>-1.31</v>
      </c>
      <c r="T118">
        <f t="shared" si="3"/>
        <v>-46.149999999999991</v>
      </c>
      <c r="U118">
        <f t="shared" si="2"/>
        <v>118.99999999999999</v>
      </c>
    </row>
    <row r="119" spans="1:21" x14ac:dyDescent="0.25">
      <c r="A119" s="1">
        <v>71</v>
      </c>
      <c r="B119" s="2">
        <v>41569</v>
      </c>
      <c r="C119" s="2">
        <v>41573</v>
      </c>
      <c r="D119" s="1" t="s">
        <v>62</v>
      </c>
      <c r="E119" s="1" t="s">
        <v>59</v>
      </c>
      <c r="F119" t="s">
        <v>35</v>
      </c>
      <c r="G119" t="s">
        <v>18</v>
      </c>
      <c r="H119">
        <v>91597</v>
      </c>
      <c r="I119" s="1" t="s">
        <v>56</v>
      </c>
      <c r="J119" t="s">
        <v>15</v>
      </c>
      <c r="K119">
        <v>30.23</v>
      </c>
      <c r="L119" s="7">
        <v>3</v>
      </c>
      <c r="M119">
        <v>-29.15</v>
      </c>
      <c r="Q119">
        <v>14.84</v>
      </c>
      <c r="T119">
        <f t="shared" si="3"/>
        <v>72.849999999999994</v>
      </c>
      <c r="U119">
        <f t="shared" si="2"/>
        <v>184.36000000000004</v>
      </c>
    </row>
    <row r="120" spans="1:21" x14ac:dyDescent="0.25">
      <c r="A120" s="1">
        <v>72</v>
      </c>
      <c r="B120" s="2">
        <v>41570</v>
      </c>
      <c r="C120" s="2">
        <v>41575</v>
      </c>
      <c r="D120" s="1" t="s">
        <v>62</v>
      </c>
      <c r="E120" s="1" t="s">
        <v>59</v>
      </c>
      <c r="F120" t="s">
        <v>35</v>
      </c>
      <c r="G120" t="s">
        <v>18</v>
      </c>
      <c r="H120">
        <v>36175</v>
      </c>
      <c r="I120" s="1" t="s">
        <v>56</v>
      </c>
      <c r="J120" t="s">
        <v>14</v>
      </c>
      <c r="K120">
        <v>103.08</v>
      </c>
      <c r="L120" s="7">
        <v>2</v>
      </c>
      <c r="M120">
        <v>5.38</v>
      </c>
      <c r="Q120">
        <v>22.99</v>
      </c>
      <c r="T120">
        <f t="shared" si="3"/>
        <v>257.21000000000004</v>
      </c>
      <c r="U120">
        <f t="shared" si="2"/>
        <v>-603.93000000000006</v>
      </c>
    </row>
    <row r="121" spans="1:21" x14ac:dyDescent="0.25">
      <c r="A121" s="1">
        <v>73</v>
      </c>
      <c r="B121" s="2">
        <v>41570</v>
      </c>
      <c r="C121" s="2">
        <v>41575</v>
      </c>
      <c r="D121" s="1" t="s">
        <v>62</v>
      </c>
      <c r="E121" s="1" t="s">
        <v>59</v>
      </c>
      <c r="F121" t="s">
        <v>35</v>
      </c>
      <c r="G121" t="s">
        <v>18</v>
      </c>
      <c r="H121">
        <v>87784</v>
      </c>
      <c r="I121" s="1" t="s">
        <v>56</v>
      </c>
      <c r="J121" t="s">
        <v>15</v>
      </c>
      <c r="K121">
        <v>360.29</v>
      </c>
      <c r="L121" s="7">
        <v>3</v>
      </c>
      <c r="M121">
        <v>-8.39</v>
      </c>
      <c r="Q121">
        <v>-14.95</v>
      </c>
      <c r="T121">
        <f t="shared" si="3"/>
        <v>-346.72</v>
      </c>
      <c r="U121">
        <f t="shared" si="2"/>
        <v>350.98</v>
      </c>
    </row>
    <row r="122" spans="1:21" x14ac:dyDescent="0.25">
      <c r="A122" s="1">
        <v>74</v>
      </c>
      <c r="B122" s="2">
        <v>41570</v>
      </c>
      <c r="C122" s="2">
        <v>41575</v>
      </c>
      <c r="D122" s="1" t="s">
        <v>62</v>
      </c>
      <c r="E122" s="1" t="s">
        <v>59</v>
      </c>
      <c r="F122" t="s">
        <v>35</v>
      </c>
      <c r="G122" t="s">
        <v>18</v>
      </c>
      <c r="H122">
        <v>72093</v>
      </c>
      <c r="I122" s="1" t="s">
        <v>56</v>
      </c>
      <c r="J122" t="s">
        <v>14</v>
      </c>
      <c r="K122">
        <v>13.57</v>
      </c>
      <c r="L122" s="7">
        <v>3</v>
      </c>
      <c r="M122">
        <v>8.18</v>
      </c>
      <c r="Q122">
        <v>5.13</v>
      </c>
      <c r="T122">
        <f t="shared" si="3"/>
        <v>4.259999999999998</v>
      </c>
      <c r="U122">
        <f t="shared" si="2"/>
        <v>333.99</v>
      </c>
    </row>
    <row r="123" spans="1:21" x14ac:dyDescent="0.25">
      <c r="A123" s="1">
        <v>75</v>
      </c>
      <c r="B123" s="2">
        <v>41571</v>
      </c>
      <c r="C123" s="2">
        <v>41574</v>
      </c>
      <c r="D123" s="1" t="s">
        <v>63</v>
      </c>
      <c r="E123" s="1" t="s">
        <v>59</v>
      </c>
      <c r="F123" t="s">
        <v>35</v>
      </c>
      <c r="G123" t="s">
        <v>18</v>
      </c>
      <c r="H123">
        <v>91248</v>
      </c>
      <c r="I123" s="1" t="s">
        <v>56</v>
      </c>
      <c r="J123" t="s">
        <v>14</v>
      </c>
      <c r="K123">
        <v>17.829999999999998</v>
      </c>
      <c r="L123" s="7">
        <v>4</v>
      </c>
      <c r="M123">
        <v>-28.84</v>
      </c>
      <c r="Q123">
        <v>104.89</v>
      </c>
      <c r="T123">
        <f t="shared" si="3"/>
        <v>338.25</v>
      </c>
      <c r="U123">
        <f t="shared" si="2"/>
        <v>26.410000000000025</v>
      </c>
    </row>
    <row r="124" spans="1:21" x14ac:dyDescent="0.25">
      <c r="A124" s="1">
        <v>76</v>
      </c>
      <c r="B124" s="2">
        <v>41574</v>
      </c>
      <c r="C124" s="2">
        <v>41580</v>
      </c>
      <c r="D124" s="1" t="s">
        <v>62</v>
      </c>
      <c r="E124" s="1" t="s">
        <v>59</v>
      </c>
      <c r="F124" t="s">
        <v>36</v>
      </c>
      <c r="G124" t="s">
        <v>18</v>
      </c>
      <c r="H124">
        <v>74084</v>
      </c>
      <c r="I124" s="1" t="s">
        <v>56</v>
      </c>
      <c r="J124" t="s">
        <v>15</v>
      </c>
      <c r="K124">
        <v>356.08</v>
      </c>
      <c r="L124" s="7">
        <v>4</v>
      </c>
      <c r="M124">
        <v>-180.54</v>
      </c>
      <c r="Q124">
        <v>-15.79</v>
      </c>
      <c r="T124">
        <f t="shared" si="3"/>
        <v>364.66</v>
      </c>
      <c r="U124">
        <f t="shared" si="2"/>
        <v>916.89999999999986</v>
      </c>
    </row>
    <row r="125" spans="1:21" x14ac:dyDescent="0.25">
      <c r="A125" s="1">
        <v>77</v>
      </c>
      <c r="B125" s="2">
        <v>41574</v>
      </c>
      <c r="C125" s="2">
        <v>41578</v>
      </c>
      <c r="D125" s="1" t="s">
        <v>62</v>
      </c>
      <c r="E125" s="1" t="s">
        <v>60</v>
      </c>
      <c r="F125" t="s">
        <v>36</v>
      </c>
      <c r="G125" t="s">
        <v>18</v>
      </c>
      <c r="H125">
        <v>90067</v>
      </c>
      <c r="I125" s="1" t="s">
        <v>56</v>
      </c>
      <c r="J125" t="s">
        <v>16</v>
      </c>
      <c r="K125">
        <v>720.74</v>
      </c>
      <c r="L125" s="7">
        <v>1</v>
      </c>
      <c r="M125">
        <v>137.91</v>
      </c>
      <c r="Q125">
        <v>23.78</v>
      </c>
      <c r="T125">
        <f t="shared" si="3"/>
        <v>1281.56</v>
      </c>
      <c r="U125">
        <f t="shared" si="2"/>
        <v>-3116.48</v>
      </c>
    </row>
    <row r="126" spans="1:21" x14ac:dyDescent="0.25">
      <c r="A126" s="1">
        <v>17</v>
      </c>
      <c r="B126" s="2">
        <v>41576</v>
      </c>
      <c r="C126" s="2">
        <v>41581</v>
      </c>
      <c r="D126" s="1" t="s">
        <v>64</v>
      </c>
      <c r="E126" s="1" t="s">
        <v>0</v>
      </c>
      <c r="F126" t="s">
        <v>32</v>
      </c>
      <c r="G126" t="s">
        <v>24</v>
      </c>
      <c r="H126">
        <v>25493</v>
      </c>
      <c r="I126" s="1" t="s">
        <v>57</v>
      </c>
      <c r="J126" t="s">
        <v>15</v>
      </c>
      <c r="K126">
        <v>2002.3</v>
      </c>
      <c r="L126" s="7">
        <v>4</v>
      </c>
      <c r="M126">
        <v>582.07000000000005</v>
      </c>
      <c r="Q126">
        <v>5.0599999999999996</v>
      </c>
      <c r="T126">
        <f t="shared" si="3"/>
        <v>-1834.92</v>
      </c>
      <c r="U126">
        <f t="shared" si="2"/>
        <v>1715.7800000000002</v>
      </c>
    </row>
    <row r="127" spans="1:21" x14ac:dyDescent="0.25">
      <c r="A127" s="1">
        <v>18</v>
      </c>
      <c r="B127" s="2">
        <v>41576</v>
      </c>
      <c r="C127" s="2">
        <v>41581</v>
      </c>
      <c r="D127" s="1" t="s">
        <v>64</v>
      </c>
      <c r="E127" s="1" t="s">
        <v>0</v>
      </c>
      <c r="F127" t="s">
        <v>32</v>
      </c>
      <c r="G127" t="s">
        <v>24</v>
      </c>
      <c r="H127">
        <v>75174</v>
      </c>
      <c r="I127" s="1" t="s">
        <v>57</v>
      </c>
      <c r="J127" t="s">
        <v>14</v>
      </c>
      <c r="K127">
        <v>167.38</v>
      </c>
      <c r="L127" s="7">
        <v>4</v>
      </c>
      <c r="M127">
        <v>33.47</v>
      </c>
      <c r="Q127">
        <v>-10.88</v>
      </c>
      <c r="T127">
        <f t="shared" si="3"/>
        <v>-119.13999999999999</v>
      </c>
      <c r="U127">
        <f t="shared" si="2"/>
        <v>1575.0900000000001</v>
      </c>
    </row>
    <row r="128" spans="1:21" x14ac:dyDescent="0.25">
      <c r="A128" s="1">
        <v>19</v>
      </c>
      <c r="B128" s="2">
        <v>41576</v>
      </c>
      <c r="C128" s="2">
        <v>41581</v>
      </c>
      <c r="D128" s="1" t="s">
        <v>64</v>
      </c>
      <c r="E128" s="1" t="s">
        <v>0</v>
      </c>
      <c r="F128" t="s">
        <v>32</v>
      </c>
      <c r="G128" t="s">
        <v>24</v>
      </c>
      <c r="H128">
        <v>65597</v>
      </c>
      <c r="I128" s="1" t="s">
        <v>57</v>
      </c>
      <c r="J128" t="s">
        <v>14</v>
      </c>
      <c r="K128">
        <v>48.24</v>
      </c>
      <c r="L128" s="7">
        <v>1</v>
      </c>
      <c r="M128">
        <v>23.03</v>
      </c>
      <c r="Q128">
        <v>-91.13</v>
      </c>
      <c r="T128">
        <f t="shared" si="3"/>
        <v>1455.95</v>
      </c>
      <c r="U128">
        <f t="shared" si="2"/>
        <v>-2933.7700000000004</v>
      </c>
    </row>
    <row r="129" spans="1:21" x14ac:dyDescent="0.25">
      <c r="A129" s="1">
        <v>20</v>
      </c>
      <c r="B129" s="2">
        <v>41576</v>
      </c>
      <c r="C129" s="2">
        <v>41581</v>
      </c>
      <c r="D129" s="1" t="s">
        <v>64</v>
      </c>
      <c r="E129" s="1" t="s">
        <v>0</v>
      </c>
      <c r="F129" t="s">
        <v>32</v>
      </c>
      <c r="G129" t="s">
        <v>24</v>
      </c>
      <c r="H129">
        <v>13559</v>
      </c>
      <c r="I129" s="1" t="s">
        <v>57</v>
      </c>
      <c r="J129" t="s">
        <v>14</v>
      </c>
      <c r="K129">
        <v>1504.19</v>
      </c>
      <c r="L129" s="7">
        <v>2</v>
      </c>
      <c r="M129">
        <v>479.69</v>
      </c>
      <c r="Q129">
        <v>8.91</v>
      </c>
      <c r="T129">
        <f t="shared" si="3"/>
        <v>-1477.8200000000002</v>
      </c>
      <c r="U129">
        <f t="shared" si="2"/>
        <v>1590.43</v>
      </c>
    </row>
    <row r="130" spans="1:21" x14ac:dyDescent="0.25">
      <c r="A130" s="1">
        <v>21</v>
      </c>
      <c r="B130" s="2">
        <v>41576</v>
      </c>
      <c r="C130" s="2">
        <v>41581</v>
      </c>
      <c r="D130" s="1" t="s">
        <v>64</v>
      </c>
      <c r="E130" s="1" t="s">
        <v>0</v>
      </c>
      <c r="F130" t="s">
        <v>32</v>
      </c>
      <c r="G130" t="s">
        <v>24</v>
      </c>
      <c r="H130">
        <v>75084</v>
      </c>
      <c r="I130" s="1" t="s">
        <v>57</v>
      </c>
      <c r="J130" t="s">
        <v>14</v>
      </c>
      <c r="K130">
        <v>26.37</v>
      </c>
      <c r="L130" s="7">
        <v>5</v>
      </c>
      <c r="M130">
        <v>8.59</v>
      </c>
      <c r="Q130">
        <v>-2.4500000000000002</v>
      </c>
      <c r="T130">
        <f t="shared" si="3"/>
        <v>112.60999999999999</v>
      </c>
      <c r="U130">
        <f t="shared" si="2"/>
        <v>-185.36999999999998</v>
      </c>
    </row>
    <row r="131" spans="1:21" x14ac:dyDescent="0.25">
      <c r="A131" s="1">
        <v>197</v>
      </c>
      <c r="B131" s="2">
        <v>41576</v>
      </c>
      <c r="C131" s="2">
        <v>41581</v>
      </c>
      <c r="D131" s="1" t="s">
        <v>62</v>
      </c>
      <c r="E131" s="1" t="s">
        <v>60</v>
      </c>
      <c r="F131" t="s">
        <v>19</v>
      </c>
      <c r="G131" t="s">
        <v>19</v>
      </c>
      <c r="H131">
        <v>91498</v>
      </c>
      <c r="I131" s="1" t="s">
        <v>56</v>
      </c>
      <c r="J131" t="s">
        <v>14</v>
      </c>
      <c r="K131">
        <v>138.97999999999999</v>
      </c>
      <c r="L131" s="7">
        <v>6</v>
      </c>
      <c r="M131">
        <v>60.34</v>
      </c>
      <c r="Q131">
        <v>-1.39</v>
      </c>
      <c r="T131">
        <f t="shared" si="3"/>
        <v>-72.759999999999991</v>
      </c>
      <c r="U131">
        <f t="shared" ref="U131:U194" si="4">T132-T131</f>
        <v>22.589999999999989</v>
      </c>
    </row>
    <row r="132" spans="1:21" x14ac:dyDescent="0.25">
      <c r="A132" s="1">
        <v>198</v>
      </c>
      <c r="B132" s="2">
        <v>41576</v>
      </c>
      <c r="C132" s="2">
        <v>41581</v>
      </c>
      <c r="D132" s="1" t="s">
        <v>62</v>
      </c>
      <c r="E132" s="1" t="s">
        <v>60</v>
      </c>
      <c r="F132" t="s">
        <v>19</v>
      </c>
      <c r="G132" t="s">
        <v>19</v>
      </c>
      <c r="H132">
        <v>66404</v>
      </c>
      <c r="I132" s="1" t="s">
        <v>56</v>
      </c>
      <c r="J132" t="s">
        <v>14</v>
      </c>
      <c r="K132">
        <v>66.22</v>
      </c>
      <c r="L132" s="7">
        <v>2</v>
      </c>
      <c r="M132">
        <v>0.24</v>
      </c>
      <c r="Q132">
        <v>20.76</v>
      </c>
      <c r="T132">
        <f t="shared" ref="T132:T195" si="5">K133-K132</f>
        <v>-50.17</v>
      </c>
      <c r="U132">
        <f t="shared" si="4"/>
        <v>96.63</v>
      </c>
    </row>
    <row r="133" spans="1:21" x14ac:dyDescent="0.25">
      <c r="A133" s="1">
        <v>78</v>
      </c>
      <c r="B133" s="2">
        <v>41578</v>
      </c>
      <c r="C133" s="2">
        <v>41581</v>
      </c>
      <c r="D133" s="1" t="s">
        <v>63</v>
      </c>
      <c r="E133" s="1" t="s">
        <v>59</v>
      </c>
      <c r="F133" t="s">
        <v>36</v>
      </c>
      <c r="G133" t="s">
        <v>18</v>
      </c>
      <c r="H133">
        <v>27471</v>
      </c>
      <c r="I133" s="1" t="s">
        <v>56</v>
      </c>
      <c r="J133" t="s">
        <v>14</v>
      </c>
      <c r="K133">
        <v>16.05</v>
      </c>
      <c r="L133" s="7">
        <v>1</v>
      </c>
      <c r="M133">
        <v>-1.31</v>
      </c>
      <c r="Q133">
        <v>-4.68</v>
      </c>
      <c r="T133">
        <f t="shared" si="5"/>
        <v>46.459999999999994</v>
      </c>
      <c r="U133">
        <f t="shared" si="4"/>
        <v>24.190000000000012</v>
      </c>
    </row>
    <row r="134" spans="1:21" x14ac:dyDescent="0.25">
      <c r="A134" s="1">
        <v>79</v>
      </c>
      <c r="B134" s="2">
        <v>41578</v>
      </c>
      <c r="C134" s="2">
        <v>41581</v>
      </c>
      <c r="D134" s="1" t="s">
        <v>63</v>
      </c>
      <c r="E134" s="1" t="s">
        <v>59</v>
      </c>
      <c r="F134" t="s">
        <v>36</v>
      </c>
      <c r="G134" t="s">
        <v>18</v>
      </c>
      <c r="H134">
        <v>37658</v>
      </c>
      <c r="I134" s="1" t="s">
        <v>56</v>
      </c>
      <c r="J134" t="s">
        <v>15</v>
      </c>
      <c r="K134">
        <v>62.51</v>
      </c>
      <c r="L134" s="7">
        <v>4</v>
      </c>
      <c r="M134">
        <v>-38.159999999999997</v>
      </c>
      <c r="Q134">
        <v>-21.45</v>
      </c>
      <c r="T134">
        <f t="shared" si="5"/>
        <v>70.650000000000006</v>
      </c>
      <c r="U134">
        <f t="shared" si="4"/>
        <v>-187.8</v>
      </c>
    </row>
    <row r="135" spans="1:21" x14ac:dyDescent="0.25">
      <c r="A135" s="1">
        <v>80</v>
      </c>
      <c r="B135" s="2">
        <v>41578</v>
      </c>
      <c r="C135" s="2">
        <v>41581</v>
      </c>
      <c r="D135" s="1" t="s">
        <v>63</v>
      </c>
      <c r="E135" s="1" t="s">
        <v>59</v>
      </c>
      <c r="F135" t="s">
        <v>36</v>
      </c>
      <c r="G135" t="s">
        <v>18</v>
      </c>
      <c r="H135">
        <v>79478</v>
      </c>
      <c r="I135" s="1" t="s">
        <v>56</v>
      </c>
      <c r="J135" t="s">
        <v>14</v>
      </c>
      <c r="K135">
        <v>133.16</v>
      </c>
      <c r="L135" s="7">
        <v>3</v>
      </c>
      <c r="M135">
        <v>5.23</v>
      </c>
      <c r="Q135">
        <v>122.15</v>
      </c>
      <c r="T135">
        <f t="shared" si="5"/>
        <v>-117.14999999999999</v>
      </c>
      <c r="U135">
        <f t="shared" si="4"/>
        <v>126.61999999999999</v>
      </c>
    </row>
    <row r="136" spans="1:21" x14ac:dyDescent="0.25">
      <c r="A136" s="1">
        <v>199</v>
      </c>
      <c r="B136" s="2">
        <v>41578</v>
      </c>
      <c r="C136" s="2">
        <v>41582</v>
      </c>
      <c r="D136" s="1" t="s">
        <v>64</v>
      </c>
      <c r="E136" s="1" t="s">
        <v>0</v>
      </c>
      <c r="F136" t="s">
        <v>19</v>
      </c>
      <c r="G136" t="s">
        <v>19</v>
      </c>
      <c r="H136">
        <v>97428</v>
      </c>
      <c r="I136" s="1" t="s">
        <v>56</v>
      </c>
      <c r="J136" t="s">
        <v>14</v>
      </c>
      <c r="K136">
        <v>16.010000000000002</v>
      </c>
      <c r="L136" s="7">
        <v>3</v>
      </c>
      <c r="M136">
        <v>8.5500000000000007</v>
      </c>
      <c r="Q136">
        <v>20.54</v>
      </c>
      <c r="T136">
        <f t="shared" si="5"/>
        <v>9.4699999999999989</v>
      </c>
      <c r="U136">
        <f t="shared" si="4"/>
        <v>-20.84</v>
      </c>
    </row>
    <row r="137" spans="1:21" x14ac:dyDescent="0.25">
      <c r="A137" s="1">
        <v>81</v>
      </c>
      <c r="B137" s="2">
        <v>41581</v>
      </c>
      <c r="C137" s="2">
        <v>41587</v>
      </c>
      <c r="D137" s="1" t="s">
        <v>62</v>
      </c>
      <c r="E137" s="1" t="s">
        <v>59</v>
      </c>
      <c r="F137" t="s">
        <v>36</v>
      </c>
      <c r="G137" t="s">
        <v>18</v>
      </c>
      <c r="H137">
        <v>83131</v>
      </c>
      <c r="I137" s="1" t="s">
        <v>56</v>
      </c>
      <c r="J137" t="s">
        <v>14</v>
      </c>
      <c r="K137">
        <v>25.48</v>
      </c>
      <c r="L137" s="7">
        <v>2</v>
      </c>
      <c r="M137">
        <v>-30.47</v>
      </c>
      <c r="Q137">
        <v>11.45</v>
      </c>
      <c r="T137">
        <f t="shared" si="5"/>
        <v>-11.370000000000001</v>
      </c>
      <c r="U137">
        <f t="shared" si="4"/>
        <v>98.440000000000012</v>
      </c>
    </row>
    <row r="138" spans="1:21" x14ac:dyDescent="0.25">
      <c r="A138" s="1">
        <v>82</v>
      </c>
      <c r="B138" s="2">
        <v>41581</v>
      </c>
      <c r="C138" s="2">
        <v>41587</v>
      </c>
      <c r="D138" s="1" t="s">
        <v>62</v>
      </c>
      <c r="E138" s="1" t="s">
        <v>59</v>
      </c>
      <c r="F138" t="s">
        <v>36</v>
      </c>
      <c r="G138" t="s">
        <v>18</v>
      </c>
      <c r="H138">
        <v>41111</v>
      </c>
      <c r="I138" s="1" t="s">
        <v>56</v>
      </c>
      <c r="J138" t="s">
        <v>14</v>
      </c>
      <c r="K138">
        <v>14.11</v>
      </c>
      <c r="L138" s="7">
        <v>2</v>
      </c>
      <c r="M138">
        <v>6.93</v>
      </c>
      <c r="Q138">
        <v>-78.17</v>
      </c>
      <c r="T138">
        <f t="shared" si="5"/>
        <v>87.070000000000007</v>
      </c>
      <c r="U138">
        <f t="shared" si="4"/>
        <v>-175.29000000000002</v>
      </c>
    </row>
    <row r="139" spans="1:21" x14ac:dyDescent="0.25">
      <c r="A139" s="1">
        <v>301</v>
      </c>
      <c r="B139" s="2">
        <v>41581</v>
      </c>
      <c r="C139" s="2">
        <v>41585</v>
      </c>
      <c r="D139" s="1" t="s">
        <v>62</v>
      </c>
      <c r="E139" s="1" t="s">
        <v>0</v>
      </c>
      <c r="F139" t="s">
        <v>17</v>
      </c>
      <c r="G139" t="s">
        <v>17</v>
      </c>
      <c r="H139">
        <v>53817</v>
      </c>
      <c r="I139" s="1" t="s">
        <v>56</v>
      </c>
      <c r="J139" t="s">
        <v>14</v>
      </c>
      <c r="K139">
        <v>101.18</v>
      </c>
      <c r="L139" s="7">
        <v>3</v>
      </c>
      <c r="M139">
        <v>29.18</v>
      </c>
      <c r="Q139">
        <v>2.0699999999999998</v>
      </c>
      <c r="T139">
        <f t="shared" si="5"/>
        <v>-88.22</v>
      </c>
      <c r="U139">
        <f t="shared" si="4"/>
        <v>344.96000000000004</v>
      </c>
    </row>
    <row r="140" spans="1:21" x14ac:dyDescent="0.25">
      <c r="A140" s="1">
        <v>83</v>
      </c>
      <c r="B140" s="2">
        <v>41582</v>
      </c>
      <c r="C140" s="2">
        <v>41585</v>
      </c>
      <c r="D140" s="1" t="s">
        <v>64</v>
      </c>
      <c r="E140" s="1" t="s">
        <v>60</v>
      </c>
      <c r="F140" t="s">
        <v>36</v>
      </c>
      <c r="G140" t="s">
        <v>18</v>
      </c>
      <c r="H140">
        <v>46557</v>
      </c>
      <c r="I140" s="1" t="s">
        <v>56</v>
      </c>
      <c r="J140" t="s">
        <v>14</v>
      </c>
      <c r="K140">
        <v>12.96</v>
      </c>
      <c r="L140" s="7">
        <v>3</v>
      </c>
      <c r="M140">
        <v>-25.05</v>
      </c>
      <c r="Q140">
        <v>12.48</v>
      </c>
      <c r="T140">
        <f t="shared" si="5"/>
        <v>256.74</v>
      </c>
      <c r="U140">
        <f t="shared" si="4"/>
        <v>-517.53</v>
      </c>
    </row>
    <row r="141" spans="1:21" x14ac:dyDescent="0.25">
      <c r="A141" s="1">
        <v>84</v>
      </c>
      <c r="B141" s="2">
        <v>41582</v>
      </c>
      <c r="C141" s="2">
        <v>41586</v>
      </c>
      <c r="D141" s="1" t="s">
        <v>64</v>
      </c>
      <c r="E141" s="1" t="s">
        <v>59</v>
      </c>
      <c r="F141" t="s">
        <v>36</v>
      </c>
      <c r="G141" t="s">
        <v>18</v>
      </c>
      <c r="H141">
        <v>88441</v>
      </c>
      <c r="I141" s="1" t="s">
        <v>56</v>
      </c>
      <c r="J141" t="s">
        <v>15</v>
      </c>
      <c r="K141">
        <v>269.7</v>
      </c>
      <c r="L141" s="7">
        <v>3</v>
      </c>
      <c r="M141">
        <v>-204.64</v>
      </c>
      <c r="Q141">
        <v>-14.95</v>
      </c>
      <c r="T141">
        <f t="shared" si="5"/>
        <v>-260.78999999999996</v>
      </c>
      <c r="U141">
        <f t="shared" si="4"/>
        <v>316.73999999999995</v>
      </c>
    </row>
    <row r="142" spans="1:21" x14ac:dyDescent="0.25">
      <c r="A142" s="1">
        <v>302</v>
      </c>
      <c r="B142" s="2">
        <v>41584</v>
      </c>
      <c r="C142" s="2">
        <v>41588</v>
      </c>
      <c r="D142" s="1" t="s">
        <v>64</v>
      </c>
      <c r="E142" s="1" t="s">
        <v>0</v>
      </c>
      <c r="F142" t="s">
        <v>17</v>
      </c>
      <c r="G142" t="s">
        <v>17</v>
      </c>
      <c r="H142">
        <v>69909</v>
      </c>
      <c r="I142" s="1" t="s">
        <v>56</v>
      </c>
      <c r="J142" t="s">
        <v>16</v>
      </c>
      <c r="K142">
        <v>8.91</v>
      </c>
      <c r="L142" s="7">
        <v>3</v>
      </c>
      <c r="M142">
        <v>4.05</v>
      </c>
      <c r="Q142">
        <v>23.09</v>
      </c>
      <c r="T142">
        <f t="shared" si="5"/>
        <v>55.95</v>
      </c>
      <c r="U142">
        <f t="shared" si="4"/>
        <v>-49.75</v>
      </c>
    </row>
    <row r="143" spans="1:21" x14ac:dyDescent="0.25">
      <c r="A143" s="1">
        <v>303</v>
      </c>
      <c r="B143" s="2">
        <v>41584</v>
      </c>
      <c r="C143" s="2">
        <v>41588</v>
      </c>
      <c r="D143" s="1" t="s">
        <v>64</v>
      </c>
      <c r="E143" s="1" t="s">
        <v>0</v>
      </c>
      <c r="F143" t="s">
        <v>17</v>
      </c>
      <c r="G143" t="s">
        <v>17</v>
      </c>
      <c r="H143">
        <v>40388</v>
      </c>
      <c r="I143" s="1" t="s">
        <v>56</v>
      </c>
      <c r="J143" t="s">
        <v>16</v>
      </c>
      <c r="K143">
        <v>64.86</v>
      </c>
      <c r="L143" s="7">
        <v>3</v>
      </c>
      <c r="M143">
        <v>7.33</v>
      </c>
      <c r="Q143">
        <v>6.01</v>
      </c>
      <c r="T143">
        <f t="shared" si="5"/>
        <v>6.2000000000000028</v>
      </c>
      <c r="U143">
        <f t="shared" si="4"/>
        <v>414.40000000000003</v>
      </c>
    </row>
    <row r="144" spans="1:21" x14ac:dyDescent="0.25">
      <c r="A144" s="1">
        <v>304</v>
      </c>
      <c r="B144" s="2">
        <v>41584</v>
      </c>
      <c r="C144" s="2">
        <v>41588</v>
      </c>
      <c r="D144" s="1" t="s">
        <v>64</v>
      </c>
      <c r="E144" s="1" t="s">
        <v>0</v>
      </c>
      <c r="F144" t="s">
        <v>17</v>
      </c>
      <c r="G144" t="s">
        <v>17</v>
      </c>
      <c r="H144">
        <v>67893</v>
      </c>
      <c r="I144" s="1" t="s">
        <v>56</v>
      </c>
      <c r="J144" t="s">
        <v>14</v>
      </c>
      <c r="K144">
        <v>71.06</v>
      </c>
      <c r="L144" s="7">
        <v>1</v>
      </c>
      <c r="M144">
        <v>7.56</v>
      </c>
      <c r="Q144">
        <v>11.24</v>
      </c>
      <c r="T144">
        <f t="shared" si="5"/>
        <v>420.6</v>
      </c>
      <c r="U144">
        <f t="shared" si="4"/>
        <v>-698.55000000000007</v>
      </c>
    </row>
    <row r="145" spans="1:21" x14ac:dyDescent="0.25">
      <c r="A145" s="1">
        <v>200</v>
      </c>
      <c r="B145" s="2">
        <v>41585</v>
      </c>
      <c r="C145" s="2">
        <v>41590</v>
      </c>
      <c r="D145" s="1" t="s">
        <v>64</v>
      </c>
      <c r="E145" s="1" t="s">
        <v>60</v>
      </c>
      <c r="F145" t="s">
        <v>19</v>
      </c>
      <c r="G145" t="s">
        <v>19</v>
      </c>
      <c r="H145">
        <v>71865</v>
      </c>
      <c r="I145" s="1" t="s">
        <v>56</v>
      </c>
      <c r="J145" t="s">
        <v>14</v>
      </c>
      <c r="K145">
        <v>491.66</v>
      </c>
      <c r="L145" s="7">
        <v>4</v>
      </c>
      <c r="M145">
        <v>245.27</v>
      </c>
      <c r="Q145">
        <v>6.18</v>
      </c>
      <c r="T145">
        <f t="shared" si="5"/>
        <v>-277.95000000000005</v>
      </c>
      <c r="U145">
        <f t="shared" si="4"/>
        <v>164.74000000000004</v>
      </c>
    </row>
    <row r="146" spans="1:21" x14ac:dyDescent="0.25">
      <c r="A146" s="1">
        <v>201</v>
      </c>
      <c r="B146" s="2">
        <v>41589</v>
      </c>
      <c r="C146" s="2">
        <v>41595</v>
      </c>
      <c r="D146" s="1" t="s">
        <v>62</v>
      </c>
      <c r="E146" s="1" t="s">
        <v>0</v>
      </c>
      <c r="F146" t="s">
        <v>19</v>
      </c>
      <c r="G146" t="s">
        <v>19</v>
      </c>
      <c r="H146">
        <v>96801</v>
      </c>
      <c r="I146" s="1" t="s">
        <v>56</v>
      </c>
      <c r="J146" t="s">
        <v>15</v>
      </c>
      <c r="K146">
        <v>213.71</v>
      </c>
      <c r="L146" s="7">
        <v>3</v>
      </c>
      <c r="M146">
        <v>64.3</v>
      </c>
      <c r="Q146">
        <v>42.55</v>
      </c>
      <c r="T146">
        <f t="shared" si="5"/>
        <v>-113.21000000000001</v>
      </c>
      <c r="U146">
        <f t="shared" si="4"/>
        <v>810.87</v>
      </c>
    </row>
    <row r="147" spans="1:21" x14ac:dyDescent="0.25">
      <c r="A147" s="1">
        <v>305</v>
      </c>
      <c r="B147" s="2">
        <v>41590</v>
      </c>
      <c r="C147" s="2">
        <v>41596</v>
      </c>
      <c r="D147" s="1" t="s">
        <v>62</v>
      </c>
      <c r="E147" s="1" t="s">
        <v>60</v>
      </c>
      <c r="F147" t="s">
        <v>17</v>
      </c>
      <c r="G147" t="s">
        <v>17</v>
      </c>
      <c r="H147">
        <v>47917</v>
      </c>
      <c r="I147" s="1" t="s">
        <v>56</v>
      </c>
      <c r="J147" t="s">
        <v>15</v>
      </c>
      <c r="K147">
        <v>100.5</v>
      </c>
      <c r="L147" s="7">
        <v>3</v>
      </c>
      <c r="M147">
        <v>-14.83</v>
      </c>
      <c r="Q147">
        <v>5.09</v>
      </c>
      <c r="T147">
        <f t="shared" si="5"/>
        <v>697.66</v>
      </c>
      <c r="U147">
        <f t="shared" si="4"/>
        <v>-1486.37</v>
      </c>
    </row>
    <row r="148" spans="1:21" x14ac:dyDescent="0.25">
      <c r="A148" s="1">
        <v>306</v>
      </c>
      <c r="B148" s="2">
        <v>41590</v>
      </c>
      <c r="C148" s="2">
        <v>41596</v>
      </c>
      <c r="D148" s="1" t="s">
        <v>62</v>
      </c>
      <c r="E148" s="1" t="s">
        <v>60</v>
      </c>
      <c r="F148" t="s">
        <v>17</v>
      </c>
      <c r="G148" t="s">
        <v>17</v>
      </c>
      <c r="H148">
        <v>57121</v>
      </c>
      <c r="I148" s="1" t="s">
        <v>56</v>
      </c>
      <c r="J148" t="s">
        <v>15</v>
      </c>
      <c r="K148">
        <v>798.16</v>
      </c>
      <c r="L148" s="7">
        <v>2</v>
      </c>
      <c r="M148">
        <v>-52.68</v>
      </c>
      <c r="Q148">
        <v>11.2</v>
      </c>
      <c r="T148">
        <f t="shared" si="5"/>
        <v>-788.70999999999992</v>
      </c>
      <c r="U148">
        <f t="shared" si="4"/>
        <v>816.18</v>
      </c>
    </row>
    <row r="149" spans="1:21" x14ac:dyDescent="0.25">
      <c r="A149" s="1">
        <v>307</v>
      </c>
      <c r="B149" s="2">
        <v>41590</v>
      </c>
      <c r="C149" s="2">
        <v>41596</v>
      </c>
      <c r="D149" s="1" t="s">
        <v>62</v>
      </c>
      <c r="E149" s="1" t="s">
        <v>60</v>
      </c>
      <c r="F149" t="s">
        <v>17</v>
      </c>
      <c r="G149" t="s">
        <v>17</v>
      </c>
      <c r="H149">
        <v>86004</v>
      </c>
      <c r="I149" s="1" t="s">
        <v>56</v>
      </c>
      <c r="J149" t="s">
        <v>14</v>
      </c>
      <c r="K149">
        <v>9.4499999999999993</v>
      </c>
      <c r="L149" s="7">
        <v>4</v>
      </c>
      <c r="M149">
        <v>-15.79</v>
      </c>
      <c r="Q149">
        <v>-10.220000000000001</v>
      </c>
      <c r="T149">
        <f t="shared" si="5"/>
        <v>27.470000000000002</v>
      </c>
      <c r="U149">
        <f t="shared" si="4"/>
        <v>584.14</v>
      </c>
    </row>
    <row r="150" spans="1:21" x14ac:dyDescent="0.25">
      <c r="A150" s="1">
        <v>308</v>
      </c>
      <c r="B150" s="2">
        <v>41590</v>
      </c>
      <c r="C150" s="2">
        <v>41590</v>
      </c>
      <c r="D150" s="1" t="s">
        <v>65</v>
      </c>
      <c r="E150" s="1" t="s">
        <v>59</v>
      </c>
      <c r="F150" t="s">
        <v>17</v>
      </c>
      <c r="G150" t="s">
        <v>17</v>
      </c>
      <c r="H150">
        <v>71884</v>
      </c>
      <c r="I150" s="1" t="s">
        <v>56</v>
      </c>
      <c r="J150" t="s">
        <v>14</v>
      </c>
      <c r="K150">
        <v>36.92</v>
      </c>
      <c r="L150" s="7">
        <v>2</v>
      </c>
      <c r="M150">
        <v>3.19</v>
      </c>
      <c r="Q150">
        <v>11.13</v>
      </c>
      <c r="T150">
        <f t="shared" si="5"/>
        <v>611.61</v>
      </c>
      <c r="U150">
        <f t="shared" si="4"/>
        <v>-1197.6100000000001</v>
      </c>
    </row>
    <row r="151" spans="1:21" x14ac:dyDescent="0.25">
      <c r="A151" s="1">
        <v>165</v>
      </c>
      <c r="B151" s="2">
        <v>41591</v>
      </c>
      <c r="C151" s="2">
        <v>41597</v>
      </c>
      <c r="D151" s="1" t="s">
        <v>62</v>
      </c>
      <c r="E151" s="1" t="s">
        <v>59</v>
      </c>
      <c r="F151" t="s">
        <v>40</v>
      </c>
      <c r="G151" t="s">
        <v>20</v>
      </c>
      <c r="H151">
        <v>81684</v>
      </c>
      <c r="I151" s="1" t="s">
        <v>58</v>
      </c>
      <c r="J151" t="s">
        <v>15</v>
      </c>
      <c r="K151">
        <v>648.53</v>
      </c>
      <c r="L151" s="7">
        <v>3</v>
      </c>
      <c r="M151">
        <v>40.96</v>
      </c>
      <c r="Q151">
        <v>9.1300000000000008</v>
      </c>
      <c r="T151">
        <f t="shared" si="5"/>
        <v>-586</v>
      </c>
      <c r="U151">
        <f t="shared" si="4"/>
        <v>725.41</v>
      </c>
    </row>
    <row r="152" spans="1:21" x14ac:dyDescent="0.25">
      <c r="A152" s="1">
        <v>85</v>
      </c>
      <c r="B152" s="2">
        <v>41592</v>
      </c>
      <c r="C152" s="2">
        <v>41595</v>
      </c>
      <c r="D152" s="1" t="s">
        <v>64</v>
      </c>
      <c r="E152" s="1" t="s">
        <v>59</v>
      </c>
      <c r="F152" t="s">
        <v>36</v>
      </c>
      <c r="G152" t="s">
        <v>18</v>
      </c>
      <c r="H152">
        <v>23985</v>
      </c>
      <c r="I152" s="1" t="s">
        <v>56</v>
      </c>
      <c r="J152" t="s">
        <v>14</v>
      </c>
      <c r="K152">
        <v>62.53</v>
      </c>
      <c r="L152" s="7">
        <v>4</v>
      </c>
      <c r="M152">
        <v>33.18</v>
      </c>
      <c r="Q152">
        <v>7.23</v>
      </c>
      <c r="T152">
        <f t="shared" si="5"/>
        <v>139.41</v>
      </c>
      <c r="U152">
        <f t="shared" si="4"/>
        <v>-337.31</v>
      </c>
    </row>
    <row r="153" spans="1:21" x14ac:dyDescent="0.25">
      <c r="A153" s="1">
        <v>309</v>
      </c>
      <c r="B153" s="2">
        <v>41595</v>
      </c>
      <c r="C153" s="2">
        <v>41599</v>
      </c>
      <c r="D153" s="1" t="s">
        <v>62</v>
      </c>
      <c r="E153" s="1" t="s">
        <v>59</v>
      </c>
      <c r="F153" t="s">
        <v>17</v>
      </c>
      <c r="G153" t="s">
        <v>17</v>
      </c>
      <c r="H153">
        <v>25636</v>
      </c>
      <c r="I153" s="1" t="s">
        <v>56</v>
      </c>
      <c r="J153" t="s">
        <v>16</v>
      </c>
      <c r="K153">
        <v>201.94</v>
      </c>
      <c r="L153" s="7">
        <v>4</v>
      </c>
      <c r="M153">
        <v>22.77</v>
      </c>
      <c r="Q153">
        <v>-63.77</v>
      </c>
      <c r="T153">
        <f t="shared" si="5"/>
        <v>-197.9</v>
      </c>
      <c r="U153">
        <f t="shared" si="4"/>
        <v>387.69000000000005</v>
      </c>
    </row>
    <row r="154" spans="1:21" x14ac:dyDescent="0.25">
      <c r="A154" s="1">
        <v>310</v>
      </c>
      <c r="B154" s="2">
        <v>41595</v>
      </c>
      <c r="C154" s="2">
        <v>41599</v>
      </c>
      <c r="D154" s="1" t="s">
        <v>62</v>
      </c>
      <c r="E154" s="1" t="s">
        <v>59</v>
      </c>
      <c r="F154" t="s">
        <v>17</v>
      </c>
      <c r="G154" t="s">
        <v>17</v>
      </c>
      <c r="H154">
        <v>88268</v>
      </c>
      <c r="I154" s="1" t="s">
        <v>56</v>
      </c>
      <c r="J154" t="s">
        <v>14</v>
      </c>
      <c r="K154">
        <v>4.04</v>
      </c>
      <c r="L154" s="7">
        <v>1</v>
      </c>
      <c r="M154">
        <v>-3.64</v>
      </c>
      <c r="Q154">
        <v>-14.61</v>
      </c>
      <c r="T154">
        <f t="shared" si="5"/>
        <v>189.79000000000002</v>
      </c>
      <c r="U154">
        <f t="shared" si="4"/>
        <v>-367.30000000000007</v>
      </c>
    </row>
    <row r="155" spans="1:21" x14ac:dyDescent="0.25">
      <c r="A155" s="1">
        <v>311</v>
      </c>
      <c r="B155" s="2">
        <v>41595</v>
      </c>
      <c r="C155" s="2">
        <v>41599</v>
      </c>
      <c r="D155" s="1" t="s">
        <v>62</v>
      </c>
      <c r="E155" s="1" t="s">
        <v>59</v>
      </c>
      <c r="F155" t="s">
        <v>17</v>
      </c>
      <c r="G155" t="s">
        <v>17</v>
      </c>
      <c r="H155">
        <v>29528</v>
      </c>
      <c r="I155" s="1" t="s">
        <v>56</v>
      </c>
      <c r="J155" t="s">
        <v>15</v>
      </c>
      <c r="K155">
        <v>193.83</v>
      </c>
      <c r="L155" s="7">
        <v>2</v>
      </c>
      <c r="M155">
        <v>-14.98</v>
      </c>
      <c r="Q155">
        <v>13.88</v>
      </c>
      <c r="T155">
        <f t="shared" si="5"/>
        <v>-177.51000000000002</v>
      </c>
      <c r="U155">
        <f t="shared" si="4"/>
        <v>172.95000000000002</v>
      </c>
    </row>
    <row r="156" spans="1:21" x14ac:dyDescent="0.25">
      <c r="A156" s="1">
        <v>312</v>
      </c>
      <c r="B156" s="2">
        <v>41595</v>
      </c>
      <c r="C156" s="2">
        <v>41599</v>
      </c>
      <c r="D156" s="1" t="s">
        <v>62</v>
      </c>
      <c r="E156" s="1" t="s">
        <v>59</v>
      </c>
      <c r="F156" t="s">
        <v>17</v>
      </c>
      <c r="G156" t="s">
        <v>17</v>
      </c>
      <c r="H156">
        <v>70829</v>
      </c>
      <c r="I156" s="1" t="s">
        <v>56</v>
      </c>
      <c r="J156" t="s">
        <v>14</v>
      </c>
      <c r="K156">
        <v>16.32</v>
      </c>
      <c r="L156" s="7">
        <v>2</v>
      </c>
      <c r="M156">
        <v>6.62</v>
      </c>
      <c r="Q156">
        <v>13.67</v>
      </c>
      <c r="T156">
        <f t="shared" si="5"/>
        <v>-4.5600000000000005</v>
      </c>
      <c r="U156">
        <f t="shared" si="4"/>
        <v>411.85</v>
      </c>
    </row>
    <row r="157" spans="1:21" x14ac:dyDescent="0.25">
      <c r="A157" s="1">
        <v>313</v>
      </c>
      <c r="B157" s="2">
        <v>41595</v>
      </c>
      <c r="C157" s="2">
        <v>41599</v>
      </c>
      <c r="D157" s="1" t="s">
        <v>62</v>
      </c>
      <c r="E157" s="1" t="s">
        <v>59</v>
      </c>
      <c r="F157" t="s">
        <v>17</v>
      </c>
      <c r="G157" t="s">
        <v>17</v>
      </c>
      <c r="H157">
        <v>89009</v>
      </c>
      <c r="I157" s="1" t="s">
        <v>56</v>
      </c>
      <c r="J157" t="s">
        <v>14</v>
      </c>
      <c r="K157">
        <v>11.76</v>
      </c>
      <c r="L157" s="7">
        <v>4</v>
      </c>
      <c r="M157">
        <v>3.35</v>
      </c>
      <c r="Q157">
        <v>6.96</v>
      </c>
      <c r="T157">
        <f t="shared" si="5"/>
        <v>407.29</v>
      </c>
      <c r="U157">
        <f t="shared" si="4"/>
        <v>-316.61</v>
      </c>
    </row>
    <row r="158" spans="1:21" x14ac:dyDescent="0.25">
      <c r="A158" s="1">
        <v>314</v>
      </c>
      <c r="B158" s="2">
        <v>41595</v>
      </c>
      <c r="C158" s="2">
        <v>41599</v>
      </c>
      <c r="D158" s="1" t="s">
        <v>62</v>
      </c>
      <c r="E158" s="1" t="s">
        <v>59</v>
      </c>
      <c r="F158" t="s">
        <v>17</v>
      </c>
      <c r="G158" t="s">
        <v>17</v>
      </c>
      <c r="H158">
        <v>81225</v>
      </c>
      <c r="I158" s="1" t="s">
        <v>56</v>
      </c>
      <c r="J158" t="s">
        <v>16</v>
      </c>
      <c r="K158">
        <v>419.05</v>
      </c>
      <c r="L158" s="7">
        <v>4</v>
      </c>
      <c r="M158">
        <v>-92.12</v>
      </c>
      <c r="Q158">
        <v>12.69</v>
      </c>
      <c r="T158">
        <f t="shared" si="5"/>
        <v>90.68</v>
      </c>
      <c r="U158">
        <f t="shared" si="4"/>
        <v>-127.74000000000001</v>
      </c>
    </row>
    <row r="159" spans="1:21" x14ac:dyDescent="0.25">
      <c r="A159" s="1">
        <v>315</v>
      </c>
      <c r="B159" s="2">
        <v>41595</v>
      </c>
      <c r="C159" s="2">
        <v>41599</v>
      </c>
      <c r="D159" s="1" t="s">
        <v>62</v>
      </c>
      <c r="E159" s="1" t="s">
        <v>59</v>
      </c>
      <c r="F159" t="s">
        <v>17</v>
      </c>
      <c r="G159" t="s">
        <v>17</v>
      </c>
      <c r="H159">
        <v>30358</v>
      </c>
      <c r="I159" s="1" t="s">
        <v>56</v>
      </c>
      <c r="J159" t="s">
        <v>14</v>
      </c>
      <c r="K159">
        <v>509.73</v>
      </c>
      <c r="L159" s="7">
        <v>3</v>
      </c>
      <c r="M159">
        <v>-128.77000000000001</v>
      </c>
      <c r="Q159">
        <v>64.3</v>
      </c>
      <c r="T159">
        <f t="shared" si="5"/>
        <v>-37.06</v>
      </c>
      <c r="U159">
        <f t="shared" si="4"/>
        <v>-431.49</v>
      </c>
    </row>
    <row r="160" spans="1:21" x14ac:dyDescent="0.25">
      <c r="A160" s="1">
        <v>479</v>
      </c>
      <c r="B160" s="2">
        <v>41595</v>
      </c>
      <c r="C160" s="2">
        <v>41602</v>
      </c>
      <c r="D160" s="1" t="s">
        <v>62</v>
      </c>
      <c r="E160" s="1" t="s">
        <v>59</v>
      </c>
      <c r="F160" t="s">
        <v>51</v>
      </c>
      <c r="G160" t="s">
        <v>27</v>
      </c>
      <c r="H160">
        <v>87347</v>
      </c>
      <c r="I160" s="1" t="s">
        <v>55</v>
      </c>
      <c r="J160" t="s">
        <v>14</v>
      </c>
      <c r="K160">
        <v>472.67</v>
      </c>
      <c r="L160" s="7">
        <v>2</v>
      </c>
      <c r="M160">
        <v>156.26</v>
      </c>
      <c r="Q160">
        <v>25.83</v>
      </c>
      <c r="T160">
        <f t="shared" si="5"/>
        <v>-468.55</v>
      </c>
      <c r="U160">
        <f t="shared" si="4"/>
        <v>967.06999999999994</v>
      </c>
    </row>
    <row r="161" spans="1:21" x14ac:dyDescent="0.25">
      <c r="A161" s="1">
        <v>480</v>
      </c>
      <c r="B161" s="2">
        <v>41595</v>
      </c>
      <c r="C161" s="2">
        <v>41602</v>
      </c>
      <c r="D161" s="1" t="s">
        <v>62</v>
      </c>
      <c r="E161" s="1" t="s">
        <v>59</v>
      </c>
      <c r="F161" t="s">
        <v>51</v>
      </c>
      <c r="G161" t="s">
        <v>27</v>
      </c>
      <c r="H161">
        <v>92599</v>
      </c>
      <c r="I161" s="1" t="s">
        <v>55</v>
      </c>
      <c r="J161" t="s">
        <v>14</v>
      </c>
      <c r="K161">
        <v>4.12</v>
      </c>
      <c r="L161" s="7">
        <v>5</v>
      </c>
      <c r="M161">
        <v>4.1399999999999997</v>
      </c>
      <c r="Q161">
        <v>0.26</v>
      </c>
      <c r="T161">
        <f t="shared" si="5"/>
        <v>498.52</v>
      </c>
      <c r="U161">
        <f t="shared" si="4"/>
        <v>-838.77</v>
      </c>
    </row>
    <row r="162" spans="1:21" x14ac:dyDescent="0.25">
      <c r="A162" s="1">
        <v>22</v>
      </c>
      <c r="B162" s="2">
        <v>41597</v>
      </c>
      <c r="C162" s="2">
        <v>41599</v>
      </c>
      <c r="D162" s="1" t="s">
        <v>63</v>
      </c>
      <c r="E162" s="1" t="s">
        <v>59</v>
      </c>
      <c r="F162" t="s">
        <v>33</v>
      </c>
      <c r="G162" t="s">
        <v>24</v>
      </c>
      <c r="H162">
        <v>67967</v>
      </c>
      <c r="I162" s="1" t="s">
        <v>57</v>
      </c>
      <c r="J162" t="s">
        <v>14</v>
      </c>
      <c r="K162">
        <v>502.64</v>
      </c>
      <c r="L162" s="7">
        <v>3</v>
      </c>
      <c r="M162">
        <v>-7.33</v>
      </c>
      <c r="Q162">
        <v>-83.09</v>
      </c>
      <c r="T162">
        <f t="shared" si="5"/>
        <v>-340.25</v>
      </c>
      <c r="U162">
        <f t="shared" si="4"/>
        <v>184.01000000000002</v>
      </c>
    </row>
    <row r="163" spans="1:21" x14ac:dyDescent="0.25">
      <c r="A163" s="1">
        <v>23</v>
      </c>
      <c r="B163" s="2">
        <v>41597</v>
      </c>
      <c r="C163" s="2">
        <v>41599</v>
      </c>
      <c r="D163" s="1" t="s">
        <v>63</v>
      </c>
      <c r="E163" s="1" t="s">
        <v>59</v>
      </c>
      <c r="F163" t="s">
        <v>33</v>
      </c>
      <c r="G163" t="s">
        <v>24</v>
      </c>
      <c r="H163">
        <v>28888</v>
      </c>
      <c r="I163" s="1" t="s">
        <v>57</v>
      </c>
      <c r="J163" t="s">
        <v>14</v>
      </c>
      <c r="K163">
        <v>162.38999999999999</v>
      </c>
      <c r="L163" s="7">
        <v>2</v>
      </c>
      <c r="M163">
        <v>3.09</v>
      </c>
      <c r="Q163">
        <v>7.62</v>
      </c>
      <c r="T163">
        <f t="shared" si="5"/>
        <v>-156.23999999999998</v>
      </c>
      <c r="U163">
        <f t="shared" si="4"/>
        <v>155.47999999999999</v>
      </c>
    </row>
    <row r="164" spans="1:21" x14ac:dyDescent="0.25">
      <c r="A164" s="1">
        <v>202</v>
      </c>
      <c r="B164" s="2">
        <v>41603</v>
      </c>
      <c r="C164" s="2">
        <v>41609</v>
      </c>
      <c r="D164" s="1" t="s">
        <v>62</v>
      </c>
      <c r="E164" s="1" t="s">
        <v>60</v>
      </c>
      <c r="F164" t="s">
        <v>19</v>
      </c>
      <c r="G164" t="s">
        <v>19</v>
      </c>
      <c r="H164">
        <v>39910</v>
      </c>
      <c r="I164" s="1" t="s">
        <v>56</v>
      </c>
      <c r="J164" t="s">
        <v>14</v>
      </c>
      <c r="K164">
        <v>6.15</v>
      </c>
      <c r="L164" s="7">
        <v>4</v>
      </c>
      <c r="M164">
        <v>2.21</v>
      </c>
      <c r="Q164">
        <v>6.18</v>
      </c>
      <c r="T164">
        <f t="shared" si="5"/>
        <v>-0.76000000000000068</v>
      </c>
      <c r="U164">
        <f t="shared" si="4"/>
        <v>22.220000000000002</v>
      </c>
    </row>
    <row r="165" spans="1:21" x14ac:dyDescent="0.25">
      <c r="A165" s="1">
        <v>86</v>
      </c>
      <c r="B165" s="2">
        <v>41605</v>
      </c>
      <c r="C165" s="2">
        <v>41607</v>
      </c>
      <c r="D165" s="1" t="s">
        <v>63</v>
      </c>
      <c r="E165" s="1" t="s">
        <v>59</v>
      </c>
      <c r="F165" t="s">
        <v>36</v>
      </c>
      <c r="G165" t="s">
        <v>18</v>
      </c>
      <c r="H165">
        <v>91193</v>
      </c>
      <c r="I165" s="1" t="s">
        <v>56</v>
      </c>
      <c r="J165" t="s">
        <v>14</v>
      </c>
      <c r="K165">
        <v>5.39</v>
      </c>
      <c r="L165" s="7">
        <v>2</v>
      </c>
      <c r="M165">
        <v>11.2</v>
      </c>
      <c r="Q165">
        <v>3.09</v>
      </c>
      <c r="T165">
        <f t="shared" si="5"/>
        <v>21.46</v>
      </c>
      <c r="U165">
        <f t="shared" si="4"/>
        <v>-26.400000000000002</v>
      </c>
    </row>
    <row r="166" spans="1:21" x14ac:dyDescent="0.25">
      <c r="A166" s="1">
        <v>316</v>
      </c>
      <c r="B166" s="2">
        <v>41605</v>
      </c>
      <c r="C166" s="2">
        <v>41609</v>
      </c>
      <c r="D166" s="1" t="s">
        <v>62</v>
      </c>
      <c r="E166" s="1" t="s">
        <v>60</v>
      </c>
      <c r="F166" t="s">
        <v>17</v>
      </c>
      <c r="G166" t="s">
        <v>17</v>
      </c>
      <c r="H166">
        <v>72450</v>
      </c>
      <c r="I166" s="1" t="s">
        <v>56</v>
      </c>
      <c r="J166" t="s">
        <v>14</v>
      </c>
      <c r="K166">
        <v>26.85</v>
      </c>
      <c r="L166" s="7">
        <v>4</v>
      </c>
      <c r="M166">
        <v>8.31</v>
      </c>
      <c r="Q166">
        <v>4.1399999999999997</v>
      </c>
      <c r="T166">
        <f t="shared" si="5"/>
        <v>-4.9400000000000013</v>
      </c>
      <c r="U166">
        <f t="shared" si="4"/>
        <v>204.43</v>
      </c>
    </row>
    <row r="167" spans="1:21" x14ac:dyDescent="0.25">
      <c r="A167" s="1">
        <v>317</v>
      </c>
      <c r="B167" s="2">
        <v>41605</v>
      </c>
      <c r="C167" s="2">
        <v>41609</v>
      </c>
      <c r="D167" s="1" t="s">
        <v>62</v>
      </c>
      <c r="E167" s="1" t="s">
        <v>60</v>
      </c>
      <c r="F167" t="s">
        <v>17</v>
      </c>
      <c r="G167" t="s">
        <v>17</v>
      </c>
      <c r="H167">
        <v>62158</v>
      </c>
      <c r="I167" s="1" t="s">
        <v>56</v>
      </c>
      <c r="J167" t="s">
        <v>14</v>
      </c>
      <c r="K167">
        <v>21.91</v>
      </c>
      <c r="L167" s="7">
        <v>3</v>
      </c>
      <c r="M167">
        <v>12.79</v>
      </c>
      <c r="Q167">
        <v>21.17</v>
      </c>
      <c r="T167">
        <f t="shared" si="5"/>
        <v>199.49</v>
      </c>
      <c r="U167">
        <f t="shared" si="4"/>
        <v>-139.09</v>
      </c>
    </row>
    <row r="168" spans="1:21" x14ac:dyDescent="0.25">
      <c r="A168" s="1">
        <v>318</v>
      </c>
      <c r="B168" s="2">
        <v>41610</v>
      </c>
      <c r="C168" s="2">
        <v>41610</v>
      </c>
      <c r="D168" s="1" t="s">
        <v>65</v>
      </c>
      <c r="E168" s="1" t="s">
        <v>59</v>
      </c>
      <c r="F168" t="s">
        <v>17</v>
      </c>
      <c r="G168" t="s">
        <v>17</v>
      </c>
      <c r="H168">
        <v>76754</v>
      </c>
      <c r="I168" s="1" t="s">
        <v>56</v>
      </c>
      <c r="J168" t="s">
        <v>14</v>
      </c>
      <c r="K168">
        <v>221.4</v>
      </c>
      <c r="L168" s="7">
        <v>1</v>
      </c>
      <c r="M168">
        <v>-45.36</v>
      </c>
      <c r="Q168">
        <v>25.83</v>
      </c>
      <c r="T168">
        <f t="shared" si="5"/>
        <v>60.400000000000006</v>
      </c>
      <c r="U168">
        <f t="shared" si="4"/>
        <v>-331.34000000000003</v>
      </c>
    </row>
    <row r="169" spans="1:21" x14ac:dyDescent="0.25">
      <c r="A169" s="1">
        <v>319</v>
      </c>
      <c r="B169" s="2">
        <v>41610</v>
      </c>
      <c r="C169" s="2">
        <v>41610</v>
      </c>
      <c r="D169" s="1" t="s">
        <v>65</v>
      </c>
      <c r="E169" s="1" t="s">
        <v>59</v>
      </c>
      <c r="F169" t="s">
        <v>17</v>
      </c>
      <c r="G169" t="s">
        <v>17</v>
      </c>
      <c r="H169">
        <v>31833</v>
      </c>
      <c r="I169" s="1" t="s">
        <v>56</v>
      </c>
      <c r="J169" t="s">
        <v>14</v>
      </c>
      <c r="K169">
        <v>281.8</v>
      </c>
      <c r="L169" s="7">
        <v>3</v>
      </c>
      <c r="M169">
        <v>-29.51</v>
      </c>
      <c r="Q169">
        <v>-25.05</v>
      </c>
      <c r="T169">
        <f t="shared" si="5"/>
        <v>-270.94</v>
      </c>
      <c r="U169">
        <f t="shared" si="4"/>
        <v>275.41000000000003</v>
      </c>
    </row>
    <row r="170" spans="1:21" x14ac:dyDescent="0.25">
      <c r="A170" s="1">
        <v>320</v>
      </c>
      <c r="B170" s="2">
        <v>41614</v>
      </c>
      <c r="C170" s="2">
        <v>41620</v>
      </c>
      <c r="D170" s="1" t="s">
        <v>62</v>
      </c>
      <c r="E170" s="1" t="s">
        <v>60</v>
      </c>
      <c r="F170" t="s">
        <v>17</v>
      </c>
      <c r="G170" t="s">
        <v>17</v>
      </c>
      <c r="H170">
        <v>94893</v>
      </c>
      <c r="I170" s="1" t="s">
        <v>56</v>
      </c>
      <c r="J170" t="s">
        <v>14</v>
      </c>
      <c r="K170">
        <v>10.86</v>
      </c>
      <c r="L170" s="7">
        <v>5</v>
      </c>
      <c r="M170">
        <v>11.24</v>
      </c>
      <c r="Q170">
        <v>3.35</v>
      </c>
      <c r="T170">
        <f t="shared" si="5"/>
        <v>4.4700000000000006</v>
      </c>
      <c r="U170">
        <f t="shared" si="4"/>
        <v>556.7299999999999</v>
      </c>
    </row>
    <row r="171" spans="1:21" x14ac:dyDescent="0.25">
      <c r="A171" s="1">
        <v>321</v>
      </c>
      <c r="B171" s="2">
        <v>41614</v>
      </c>
      <c r="C171" s="2">
        <v>41620</v>
      </c>
      <c r="D171" s="1" t="s">
        <v>62</v>
      </c>
      <c r="E171" s="1" t="s">
        <v>60</v>
      </c>
      <c r="F171" t="s">
        <v>17</v>
      </c>
      <c r="G171" t="s">
        <v>17</v>
      </c>
      <c r="H171">
        <v>31132</v>
      </c>
      <c r="I171" s="1" t="s">
        <v>56</v>
      </c>
      <c r="J171" t="s">
        <v>14</v>
      </c>
      <c r="K171">
        <v>15.33</v>
      </c>
      <c r="L171" s="7">
        <v>4</v>
      </c>
      <c r="M171">
        <v>7.23</v>
      </c>
      <c r="Q171">
        <v>-10.93</v>
      </c>
      <c r="T171">
        <f t="shared" si="5"/>
        <v>561.19999999999993</v>
      </c>
      <c r="U171">
        <f t="shared" si="4"/>
        <v>-1126.9499999999998</v>
      </c>
    </row>
    <row r="172" spans="1:21" x14ac:dyDescent="0.25">
      <c r="A172" s="1">
        <v>322</v>
      </c>
      <c r="B172" s="2">
        <v>41616</v>
      </c>
      <c r="C172" s="2">
        <v>41619</v>
      </c>
      <c r="D172" s="1" t="s">
        <v>63</v>
      </c>
      <c r="E172" s="1" t="s">
        <v>59</v>
      </c>
      <c r="F172" t="s">
        <v>17</v>
      </c>
      <c r="G172" t="s">
        <v>17</v>
      </c>
      <c r="H172">
        <v>70230</v>
      </c>
      <c r="I172" s="1" t="s">
        <v>56</v>
      </c>
      <c r="J172" t="s">
        <v>16</v>
      </c>
      <c r="K172">
        <v>576.53</v>
      </c>
      <c r="L172" s="7">
        <v>4</v>
      </c>
      <c r="M172">
        <v>42.55</v>
      </c>
      <c r="Q172">
        <v>2.61</v>
      </c>
      <c r="T172">
        <f t="shared" si="5"/>
        <v>-565.75</v>
      </c>
      <c r="U172">
        <f t="shared" si="4"/>
        <v>591.36</v>
      </c>
    </row>
    <row r="173" spans="1:21" x14ac:dyDescent="0.25">
      <c r="A173" s="1">
        <v>323</v>
      </c>
      <c r="B173" s="2">
        <v>41616</v>
      </c>
      <c r="C173" s="2">
        <v>41619</v>
      </c>
      <c r="D173" s="1" t="s">
        <v>63</v>
      </c>
      <c r="E173" s="1" t="s">
        <v>59</v>
      </c>
      <c r="F173" t="s">
        <v>17</v>
      </c>
      <c r="G173" t="s">
        <v>17</v>
      </c>
      <c r="H173">
        <v>52251</v>
      </c>
      <c r="I173" s="1" t="s">
        <v>56</v>
      </c>
      <c r="J173" t="s">
        <v>14</v>
      </c>
      <c r="K173">
        <v>10.78</v>
      </c>
      <c r="L173" s="7">
        <v>3</v>
      </c>
      <c r="M173">
        <v>-5.39</v>
      </c>
      <c r="Q173">
        <v>-4.82</v>
      </c>
      <c r="T173">
        <f t="shared" si="5"/>
        <v>25.61</v>
      </c>
      <c r="U173">
        <f t="shared" si="4"/>
        <v>-37.799999999999997</v>
      </c>
    </row>
    <row r="174" spans="1:21" x14ac:dyDescent="0.25">
      <c r="A174" s="1">
        <v>87</v>
      </c>
      <c r="B174" s="2">
        <v>41617</v>
      </c>
      <c r="C174" s="2">
        <v>41620</v>
      </c>
      <c r="D174" s="1" t="s">
        <v>64</v>
      </c>
      <c r="E174" s="1" t="s">
        <v>59</v>
      </c>
      <c r="F174" t="s">
        <v>36</v>
      </c>
      <c r="G174" t="s">
        <v>18</v>
      </c>
      <c r="H174">
        <v>50721</v>
      </c>
      <c r="I174" s="1" t="s">
        <v>56</v>
      </c>
      <c r="J174" t="s">
        <v>14</v>
      </c>
      <c r="K174">
        <v>36.39</v>
      </c>
      <c r="L174" s="7">
        <v>2</v>
      </c>
      <c r="M174">
        <v>13</v>
      </c>
      <c r="Q174">
        <v>108.02</v>
      </c>
      <c r="T174">
        <f t="shared" si="5"/>
        <v>-12.190000000000001</v>
      </c>
      <c r="U174">
        <f t="shared" si="4"/>
        <v>500.56000000000006</v>
      </c>
    </row>
    <row r="175" spans="1:21" x14ac:dyDescent="0.25">
      <c r="A175" s="1">
        <v>88</v>
      </c>
      <c r="B175" s="2">
        <v>41617</v>
      </c>
      <c r="C175" s="2">
        <v>41620</v>
      </c>
      <c r="D175" s="1" t="s">
        <v>64</v>
      </c>
      <c r="E175" s="1" t="s">
        <v>59</v>
      </c>
      <c r="F175" t="s">
        <v>37</v>
      </c>
      <c r="G175" t="s">
        <v>18</v>
      </c>
      <c r="H175">
        <v>25639</v>
      </c>
      <c r="I175" s="1" t="s">
        <v>56</v>
      </c>
      <c r="J175" t="s">
        <v>16</v>
      </c>
      <c r="K175">
        <v>24.2</v>
      </c>
      <c r="L175" s="7">
        <v>3</v>
      </c>
      <c r="M175">
        <v>5.89</v>
      </c>
      <c r="Q175">
        <v>24.45</v>
      </c>
      <c r="T175">
        <f t="shared" si="5"/>
        <v>488.37000000000006</v>
      </c>
      <c r="U175">
        <f t="shared" si="4"/>
        <v>-996.58000000000015</v>
      </c>
    </row>
    <row r="176" spans="1:21" x14ac:dyDescent="0.25">
      <c r="A176" s="1">
        <v>324</v>
      </c>
      <c r="B176" s="2">
        <v>41617</v>
      </c>
      <c r="C176" s="2">
        <v>41621</v>
      </c>
      <c r="D176" s="1" t="s">
        <v>62</v>
      </c>
      <c r="E176" s="1" t="s">
        <v>0</v>
      </c>
      <c r="F176" t="s">
        <v>17</v>
      </c>
      <c r="G176" t="s">
        <v>17</v>
      </c>
      <c r="H176">
        <v>24933</v>
      </c>
      <c r="I176" s="1" t="s">
        <v>56</v>
      </c>
      <c r="J176" t="s">
        <v>15</v>
      </c>
      <c r="K176">
        <v>512.57000000000005</v>
      </c>
      <c r="L176" s="7">
        <v>4</v>
      </c>
      <c r="M176">
        <v>-9.8000000000000007</v>
      </c>
      <c r="Q176">
        <v>-14.61</v>
      </c>
      <c r="T176">
        <f t="shared" si="5"/>
        <v>-508.21000000000004</v>
      </c>
      <c r="U176">
        <f t="shared" si="4"/>
        <v>526.22</v>
      </c>
    </row>
    <row r="177" spans="1:21" x14ac:dyDescent="0.25">
      <c r="A177" s="1">
        <v>325</v>
      </c>
      <c r="B177" s="2">
        <v>41617</v>
      </c>
      <c r="C177" s="2">
        <v>41621</v>
      </c>
      <c r="D177" s="1" t="s">
        <v>62</v>
      </c>
      <c r="E177" s="1" t="s">
        <v>0</v>
      </c>
      <c r="F177" t="s">
        <v>17</v>
      </c>
      <c r="G177" t="s">
        <v>17</v>
      </c>
      <c r="H177">
        <v>15553</v>
      </c>
      <c r="I177" s="1" t="s">
        <v>56</v>
      </c>
      <c r="J177" t="s">
        <v>14</v>
      </c>
      <c r="K177">
        <v>4.3600000000000003</v>
      </c>
      <c r="L177" s="7">
        <v>2</v>
      </c>
      <c r="M177">
        <v>3.88</v>
      </c>
      <c r="Q177">
        <v>15.34</v>
      </c>
      <c r="T177">
        <f t="shared" si="5"/>
        <v>18.010000000000002</v>
      </c>
      <c r="U177">
        <f t="shared" si="4"/>
        <v>-23.930000000000003</v>
      </c>
    </row>
    <row r="178" spans="1:21" x14ac:dyDescent="0.25">
      <c r="A178" s="1">
        <v>326</v>
      </c>
      <c r="B178" s="2">
        <v>41617</v>
      </c>
      <c r="C178" s="2">
        <v>41621</v>
      </c>
      <c r="D178" s="1" t="s">
        <v>62</v>
      </c>
      <c r="E178" s="1" t="s">
        <v>0</v>
      </c>
      <c r="F178" t="s">
        <v>17</v>
      </c>
      <c r="G178" t="s">
        <v>17</v>
      </c>
      <c r="H178">
        <v>17948</v>
      </c>
      <c r="I178" s="1" t="s">
        <v>56</v>
      </c>
      <c r="J178" t="s">
        <v>14</v>
      </c>
      <c r="K178">
        <v>22.37</v>
      </c>
      <c r="L178" s="7">
        <v>2</v>
      </c>
      <c r="M178">
        <v>2.0699999999999998</v>
      </c>
      <c r="Q178">
        <v>14.08</v>
      </c>
      <c r="T178">
        <f t="shared" si="5"/>
        <v>-5.9200000000000017</v>
      </c>
      <c r="U178">
        <f t="shared" si="4"/>
        <v>20.37</v>
      </c>
    </row>
    <row r="179" spans="1:21" x14ac:dyDescent="0.25">
      <c r="A179" s="1">
        <v>327</v>
      </c>
      <c r="B179" s="2">
        <v>41617</v>
      </c>
      <c r="C179" s="2">
        <v>41621</v>
      </c>
      <c r="D179" s="1" t="s">
        <v>62</v>
      </c>
      <c r="E179" s="1" t="s">
        <v>0</v>
      </c>
      <c r="F179" t="s">
        <v>17</v>
      </c>
      <c r="G179" t="s">
        <v>17</v>
      </c>
      <c r="H179">
        <v>42250</v>
      </c>
      <c r="I179" s="1" t="s">
        <v>56</v>
      </c>
      <c r="J179" t="s">
        <v>14</v>
      </c>
      <c r="K179">
        <v>16.45</v>
      </c>
      <c r="L179" s="7">
        <v>2</v>
      </c>
      <c r="M179">
        <v>11.75</v>
      </c>
      <c r="Q179">
        <v>12.79</v>
      </c>
      <c r="T179">
        <f t="shared" si="5"/>
        <v>14.45</v>
      </c>
      <c r="U179">
        <f t="shared" si="4"/>
        <v>-7.0500000000000007</v>
      </c>
    </row>
    <row r="180" spans="1:21" x14ac:dyDescent="0.25">
      <c r="A180" s="1">
        <v>89</v>
      </c>
      <c r="B180" s="2">
        <v>41619</v>
      </c>
      <c r="C180" s="2">
        <v>41625</v>
      </c>
      <c r="D180" s="1" t="s">
        <v>62</v>
      </c>
      <c r="E180" s="1" t="s">
        <v>0</v>
      </c>
      <c r="F180" t="s">
        <v>37</v>
      </c>
      <c r="G180" t="s">
        <v>18</v>
      </c>
      <c r="H180">
        <v>24590</v>
      </c>
      <c r="I180" s="1" t="s">
        <v>56</v>
      </c>
      <c r="J180" t="s">
        <v>14</v>
      </c>
      <c r="K180">
        <v>30.9</v>
      </c>
      <c r="L180" s="7">
        <v>6</v>
      </c>
      <c r="M180">
        <v>-47.88</v>
      </c>
      <c r="Q180">
        <v>51.07</v>
      </c>
      <c r="T180">
        <f t="shared" si="5"/>
        <v>7.3999999999999986</v>
      </c>
      <c r="U180">
        <f t="shared" si="4"/>
        <v>-41.839999999999996</v>
      </c>
    </row>
    <row r="181" spans="1:21" x14ac:dyDescent="0.25">
      <c r="A181" s="1">
        <v>90</v>
      </c>
      <c r="B181" s="2">
        <v>41619</v>
      </c>
      <c r="C181" s="2">
        <v>41625</v>
      </c>
      <c r="D181" s="1" t="s">
        <v>62</v>
      </c>
      <c r="E181" s="1" t="s">
        <v>0</v>
      </c>
      <c r="F181" t="s">
        <v>37</v>
      </c>
      <c r="G181" t="s">
        <v>18</v>
      </c>
      <c r="H181">
        <v>48974</v>
      </c>
      <c r="I181" s="1" t="s">
        <v>56</v>
      </c>
      <c r="J181" t="s">
        <v>16</v>
      </c>
      <c r="K181">
        <v>38.299999999999997</v>
      </c>
      <c r="L181" s="7">
        <v>2</v>
      </c>
      <c r="M181">
        <v>9.24</v>
      </c>
      <c r="Q181">
        <v>14.84</v>
      </c>
      <c r="T181">
        <f t="shared" si="5"/>
        <v>-34.44</v>
      </c>
      <c r="U181">
        <f t="shared" si="4"/>
        <v>37.349999999999994</v>
      </c>
    </row>
    <row r="182" spans="1:21" x14ac:dyDescent="0.25">
      <c r="A182" s="1">
        <v>244</v>
      </c>
      <c r="B182" s="2">
        <v>41620</v>
      </c>
      <c r="C182" s="2">
        <v>41624</v>
      </c>
      <c r="D182" s="1" t="s">
        <v>62</v>
      </c>
      <c r="E182" s="1" t="s">
        <v>60</v>
      </c>
      <c r="F182" t="s">
        <v>46</v>
      </c>
      <c r="G182" t="s">
        <v>21</v>
      </c>
      <c r="H182">
        <v>20926</v>
      </c>
      <c r="I182" s="1" t="s">
        <v>58</v>
      </c>
      <c r="J182" t="s">
        <v>16</v>
      </c>
      <c r="K182">
        <v>3.86</v>
      </c>
      <c r="L182" s="7">
        <v>4</v>
      </c>
      <c r="M182">
        <v>-6.7</v>
      </c>
      <c r="Q182">
        <v>-448.28</v>
      </c>
      <c r="T182">
        <f t="shared" si="5"/>
        <v>2.9099999999999997</v>
      </c>
      <c r="U182">
        <f t="shared" si="4"/>
        <v>333.5</v>
      </c>
    </row>
    <row r="183" spans="1:21" x14ac:dyDescent="0.25">
      <c r="A183" s="1">
        <v>245</v>
      </c>
      <c r="B183" s="2">
        <v>41620</v>
      </c>
      <c r="C183" s="2">
        <v>41624</v>
      </c>
      <c r="D183" s="1" t="s">
        <v>62</v>
      </c>
      <c r="E183" s="1" t="s">
        <v>60</v>
      </c>
      <c r="F183" t="s">
        <v>46</v>
      </c>
      <c r="G183" t="s">
        <v>21</v>
      </c>
      <c r="H183">
        <v>94316</v>
      </c>
      <c r="I183" s="1" t="s">
        <v>58</v>
      </c>
      <c r="J183" t="s">
        <v>14</v>
      </c>
      <c r="K183">
        <v>6.77</v>
      </c>
      <c r="L183" s="7">
        <v>5</v>
      </c>
      <c r="M183">
        <v>0.11</v>
      </c>
      <c r="Q183">
        <v>16.260000000000002</v>
      </c>
      <c r="T183">
        <f t="shared" si="5"/>
        <v>336.41</v>
      </c>
      <c r="U183">
        <f t="shared" si="4"/>
        <v>-661.94</v>
      </c>
    </row>
    <row r="184" spans="1:21" x14ac:dyDescent="0.25">
      <c r="A184" s="1">
        <v>328</v>
      </c>
      <c r="B184" s="2">
        <v>41625</v>
      </c>
      <c r="C184" s="2">
        <v>41629</v>
      </c>
      <c r="D184" s="1" t="s">
        <v>62</v>
      </c>
      <c r="E184" s="1" t="s">
        <v>0</v>
      </c>
      <c r="F184" t="s">
        <v>17</v>
      </c>
      <c r="G184" t="s">
        <v>17</v>
      </c>
      <c r="H184">
        <v>57132</v>
      </c>
      <c r="I184" s="1" t="s">
        <v>56</v>
      </c>
      <c r="J184" t="s">
        <v>14</v>
      </c>
      <c r="K184">
        <v>343.18</v>
      </c>
      <c r="L184" s="7">
        <v>4</v>
      </c>
      <c r="M184">
        <v>39.76</v>
      </c>
      <c r="Q184">
        <v>-0.92</v>
      </c>
      <c r="T184">
        <f t="shared" si="5"/>
        <v>-325.53000000000003</v>
      </c>
      <c r="U184">
        <f t="shared" si="4"/>
        <v>1289.95</v>
      </c>
    </row>
    <row r="185" spans="1:21" x14ac:dyDescent="0.25">
      <c r="A185" s="1">
        <v>329</v>
      </c>
      <c r="B185" s="2">
        <v>41625</v>
      </c>
      <c r="C185" s="2">
        <v>41629</v>
      </c>
      <c r="D185" s="1" t="s">
        <v>62</v>
      </c>
      <c r="E185" s="1" t="s">
        <v>0</v>
      </c>
      <c r="F185" t="s">
        <v>17</v>
      </c>
      <c r="G185" t="s">
        <v>17</v>
      </c>
      <c r="H185">
        <v>57401</v>
      </c>
      <c r="I185" s="1" t="s">
        <v>56</v>
      </c>
      <c r="J185" t="s">
        <v>15</v>
      </c>
      <c r="K185">
        <v>17.649999999999999</v>
      </c>
      <c r="L185" s="7">
        <v>2</v>
      </c>
      <c r="M185">
        <v>-11.87</v>
      </c>
      <c r="Q185">
        <v>582.07000000000005</v>
      </c>
      <c r="T185">
        <f t="shared" si="5"/>
        <v>964.42000000000007</v>
      </c>
      <c r="U185">
        <f t="shared" si="4"/>
        <v>-1910.15</v>
      </c>
    </row>
    <row r="186" spans="1:21" x14ac:dyDescent="0.25">
      <c r="A186" s="1">
        <v>330</v>
      </c>
      <c r="B186" s="2">
        <v>41625</v>
      </c>
      <c r="C186" s="2">
        <v>41629</v>
      </c>
      <c r="D186" s="1" t="s">
        <v>62</v>
      </c>
      <c r="E186" s="1" t="s">
        <v>0</v>
      </c>
      <c r="F186" t="s">
        <v>17</v>
      </c>
      <c r="G186" t="s">
        <v>17</v>
      </c>
      <c r="H186">
        <v>32030</v>
      </c>
      <c r="I186" s="1" t="s">
        <v>56</v>
      </c>
      <c r="J186" t="s">
        <v>15</v>
      </c>
      <c r="K186">
        <v>982.07</v>
      </c>
      <c r="L186" s="7">
        <v>4</v>
      </c>
      <c r="M186">
        <v>-150.13</v>
      </c>
      <c r="Q186">
        <v>-249.47</v>
      </c>
      <c r="T186">
        <f t="shared" si="5"/>
        <v>-945.73</v>
      </c>
      <c r="U186">
        <f t="shared" si="4"/>
        <v>915.22</v>
      </c>
    </row>
    <row r="187" spans="1:21" x14ac:dyDescent="0.25">
      <c r="A187" s="1">
        <v>3</v>
      </c>
      <c r="B187" s="2">
        <v>41626</v>
      </c>
      <c r="C187" s="2">
        <v>41632</v>
      </c>
      <c r="D187" s="1" t="s">
        <v>62</v>
      </c>
      <c r="E187" s="1" t="s">
        <v>59</v>
      </c>
      <c r="F187" t="s">
        <v>30</v>
      </c>
      <c r="G187" t="s">
        <v>26</v>
      </c>
      <c r="H187">
        <v>22475</v>
      </c>
      <c r="I187" s="1" t="s">
        <v>56</v>
      </c>
      <c r="J187" t="s">
        <v>16</v>
      </c>
      <c r="K187">
        <v>36.340000000000003</v>
      </c>
      <c r="L187" s="7">
        <v>3</v>
      </c>
      <c r="M187">
        <v>8.1300000000000008</v>
      </c>
      <c r="O187" t="s">
        <v>81</v>
      </c>
      <c r="Q187">
        <v>491.96</v>
      </c>
      <c r="T187">
        <f t="shared" si="5"/>
        <v>-30.510000000000005</v>
      </c>
      <c r="U187">
        <f t="shared" si="4"/>
        <v>113.42</v>
      </c>
    </row>
    <row r="188" spans="1:21" x14ac:dyDescent="0.25">
      <c r="A188" s="1">
        <v>331</v>
      </c>
      <c r="B188" s="2">
        <v>41626</v>
      </c>
      <c r="C188" s="2">
        <v>41630</v>
      </c>
      <c r="D188" s="1" t="s">
        <v>62</v>
      </c>
      <c r="E188" s="1" t="s">
        <v>60</v>
      </c>
      <c r="F188" t="s">
        <v>17</v>
      </c>
      <c r="G188" t="s">
        <v>17</v>
      </c>
      <c r="H188">
        <v>76312</v>
      </c>
      <c r="I188" s="1" t="s">
        <v>56</v>
      </c>
      <c r="J188" t="s">
        <v>14</v>
      </c>
      <c r="K188">
        <v>5.83</v>
      </c>
      <c r="L188" s="7">
        <v>3</v>
      </c>
      <c r="M188">
        <v>-15.95</v>
      </c>
      <c r="Q188">
        <v>-60.72</v>
      </c>
      <c r="T188">
        <f t="shared" si="5"/>
        <v>82.91</v>
      </c>
      <c r="U188">
        <f t="shared" si="4"/>
        <v>486.77</v>
      </c>
    </row>
    <row r="189" spans="1:21" x14ac:dyDescent="0.25">
      <c r="A189" s="1">
        <v>332</v>
      </c>
      <c r="B189" s="2">
        <v>41626</v>
      </c>
      <c r="C189" s="2">
        <v>41630</v>
      </c>
      <c r="D189" s="1" t="s">
        <v>62</v>
      </c>
      <c r="E189" s="1" t="s">
        <v>60</v>
      </c>
      <c r="F189" t="s">
        <v>17</v>
      </c>
      <c r="G189" t="s">
        <v>17</v>
      </c>
      <c r="H189">
        <v>40501</v>
      </c>
      <c r="I189" s="1" t="s">
        <v>56</v>
      </c>
      <c r="J189" t="s">
        <v>14</v>
      </c>
      <c r="K189">
        <v>88.74</v>
      </c>
      <c r="L189" s="7">
        <v>3</v>
      </c>
      <c r="M189">
        <v>25.83</v>
      </c>
      <c r="Q189">
        <v>21.25</v>
      </c>
      <c r="T189">
        <f t="shared" si="5"/>
        <v>569.67999999999995</v>
      </c>
      <c r="U189">
        <f t="shared" si="4"/>
        <v>-1226.5</v>
      </c>
    </row>
    <row r="190" spans="1:21" x14ac:dyDescent="0.25">
      <c r="A190" s="1">
        <v>333</v>
      </c>
      <c r="B190" s="2">
        <v>41626</v>
      </c>
      <c r="C190" s="2">
        <v>41630</v>
      </c>
      <c r="D190" s="1" t="s">
        <v>62</v>
      </c>
      <c r="E190" s="1" t="s">
        <v>60</v>
      </c>
      <c r="F190" t="s">
        <v>17</v>
      </c>
      <c r="G190" t="s">
        <v>17</v>
      </c>
      <c r="H190">
        <v>77226</v>
      </c>
      <c r="I190" s="1" t="s">
        <v>56</v>
      </c>
      <c r="J190" t="s">
        <v>15</v>
      </c>
      <c r="K190">
        <v>658.42</v>
      </c>
      <c r="L190" s="7">
        <v>4</v>
      </c>
      <c r="M190">
        <v>-83.09</v>
      </c>
      <c r="Q190">
        <v>5.42</v>
      </c>
      <c r="T190">
        <f t="shared" si="5"/>
        <v>-656.81999999999994</v>
      </c>
      <c r="U190">
        <f t="shared" si="4"/>
        <v>682.77</v>
      </c>
    </row>
    <row r="191" spans="1:21" x14ac:dyDescent="0.25">
      <c r="A191" s="1">
        <v>334</v>
      </c>
      <c r="B191" s="2">
        <v>41626</v>
      </c>
      <c r="C191" s="2">
        <v>41630</v>
      </c>
      <c r="D191" s="1" t="s">
        <v>62</v>
      </c>
      <c r="E191" s="1" t="s">
        <v>60</v>
      </c>
      <c r="F191" t="s">
        <v>17</v>
      </c>
      <c r="G191" t="s">
        <v>17</v>
      </c>
      <c r="H191">
        <v>13007</v>
      </c>
      <c r="I191" s="1" t="s">
        <v>56</v>
      </c>
      <c r="J191" t="s">
        <v>14</v>
      </c>
      <c r="K191">
        <v>1.6</v>
      </c>
      <c r="L191" s="7">
        <v>2</v>
      </c>
      <c r="M191">
        <v>1.07</v>
      </c>
      <c r="Q191">
        <v>5.23</v>
      </c>
      <c r="T191">
        <f t="shared" si="5"/>
        <v>25.95</v>
      </c>
      <c r="U191">
        <f t="shared" si="4"/>
        <v>70.28</v>
      </c>
    </row>
    <row r="192" spans="1:21" x14ac:dyDescent="0.25">
      <c r="A192" s="1">
        <v>335</v>
      </c>
      <c r="B192" s="2">
        <v>41627</v>
      </c>
      <c r="C192" s="2">
        <v>41629</v>
      </c>
      <c r="D192" s="1" t="s">
        <v>64</v>
      </c>
      <c r="E192" s="1" t="s">
        <v>59</v>
      </c>
      <c r="F192" t="s">
        <v>17</v>
      </c>
      <c r="G192" t="s">
        <v>17</v>
      </c>
      <c r="H192">
        <v>71266</v>
      </c>
      <c r="I192" s="1" t="s">
        <v>56</v>
      </c>
      <c r="J192" t="s">
        <v>14</v>
      </c>
      <c r="K192">
        <v>27.55</v>
      </c>
      <c r="L192" s="7">
        <v>3</v>
      </c>
      <c r="M192">
        <v>10.17</v>
      </c>
      <c r="Q192">
        <v>137.91</v>
      </c>
      <c r="T192">
        <f t="shared" si="5"/>
        <v>96.23</v>
      </c>
      <c r="U192">
        <f t="shared" si="4"/>
        <v>1958.04</v>
      </c>
    </row>
    <row r="193" spans="1:21" x14ac:dyDescent="0.25">
      <c r="A193" s="1">
        <v>91</v>
      </c>
      <c r="B193" s="2">
        <v>41631</v>
      </c>
      <c r="C193" s="2">
        <v>41635</v>
      </c>
      <c r="D193" s="1" t="s">
        <v>64</v>
      </c>
      <c r="E193" s="1" t="s">
        <v>59</v>
      </c>
      <c r="F193" t="s">
        <v>37</v>
      </c>
      <c r="G193" t="s">
        <v>18</v>
      </c>
      <c r="H193">
        <v>40028</v>
      </c>
      <c r="I193" s="1" t="s">
        <v>56</v>
      </c>
      <c r="J193" t="s">
        <v>14</v>
      </c>
      <c r="K193">
        <v>123.78</v>
      </c>
      <c r="L193" s="7">
        <v>2</v>
      </c>
      <c r="M193">
        <v>-11.03</v>
      </c>
      <c r="Q193">
        <v>6.15</v>
      </c>
      <c r="T193">
        <f t="shared" si="5"/>
        <v>2054.27</v>
      </c>
      <c r="U193">
        <f t="shared" si="4"/>
        <v>-4214.33</v>
      </c>
    </row>
    <row r="194" spans="1:21" x14ac:dyDescent="0.25">
      <c r="A194" s="1">
        <v>336</v>
      </c>
      <c r="B194" s="2">
        <v>41631</v>
      </c>
      <c r="C194" s="2">
        <v>41635</v>
      </c>
      <c r="D194" s="1" t="s">
        <v>62</v>
      </c>
      <c r="E194" s="1" t="s">
        <v>59</v>
      </c>
      <c r="F194" t="s">
        <v>17</v>
      </c>
      <c r="G194" t="s">
        <v>17</v>
      </c>
      <c r="H194">
        <v>64276</v>
      </c>
      <c r="I194" s="1" t="s">
        <v>56</v>
      </c>
      <c r="J194" t="s">
        <v>14</v>
      </c>
      <c r="K194">
        <v>2178.0500000000002</v>
      </c>
      <c r="L194" s="7">
        <v>2</v>
      </c>
      <c r="M194">
        <v>-3697.75</v>
      </c>
      <c r="Q194">
        <v>5.47</v>
      </c>
      <c r="T194">
        <f t="shared" si="5"/>
        <v>-2160.0600000000004</v>
      </c>
      <c r="U194">
        <f t="shared" si="4"/>
        <v>2158.9900000000002</v>
      </c>
    </row>
    <row r="195" spans="1:21" x14ac:dyDescent="0.25">
      <c r="A195" s="1">
        <v>337</v>
      </c>
      <c r="B195" s="2">
        <v>41631</v>
      </c>
      <c r="C195" s="2">
        <v>41635</v>
      </c>
      <c r="D195" s="1" t="s">
        <v>62</v>
      </c>
      <c r="E195" s="1" t="s">
        <v>59</v>
      </c>
      <c r="F195" t="s">
        <v>17</v>
      </c>
      <c r="G195" t="s">
        <v>17</v>
      </c>
      <c r="H195">
        <v>63136</v>
      </c>
      <c r="I195" s="1" t="s">
        <v>56</v>
      </c>
      <c r="J195" t="s">
        <v>15</v>
      </c>
      <c r="K195">
        <v>17.989999999999998</v>
      </c>
      <c r="L195" s="7">
        <v>4</v>
      </c>
      <c r="M195">
        <v>-6.71</v>
      </c>
      <c r="Q195">
        <v>12.3</v>
      </c>
      <c r="T195">
        <f t="shared" si="5"/>
        <v>-1.0699999999999967</v>
      </c>
      <c r="U195">
        <f t="shared" ref="U195:U258" si="6">T196-T195</f>
        <v>415.44</v>
      </c>
    </row>
    <row r="196" spans="1:21" x14ac:dyDescent="0.25">
      <c r="A196" s="1">
        <v>338</v>
      </c>
      <c r="B196" s="2">
        <v>41631</v>
      </c>
      <c r="C196" s="2">
        <v>41635</v>
      </c>
      <c r="D196" s="1" t="s">
        <v>62</v>
      </c>
      <c r="E196" s="1" t="s">
        <v>59</v>
      </c>
      <c r="F196" t="s">
        <v>17</v>
      </c>
      <c r="G196" t="s">
        <v>17</v>
      </c>
      <c r="H196">
        <v>84139</v>
      </c>
      <c r="I196" s="1" t="s">
        <v>56</v>
      </c>
      <c r="J196" t="s">
        <v>14</v>
      </c>
      <c r="K196">
        <v>16.920000000000002</v>
      </c>
      <c r="L196" s="7">
        <v>1</v>
      </c>
      <c r="M196">
        <v>-27.17</v>
      </c>
      <c r="Q196">
        <v>5.47</v>
      </c>
      <c r="T196">
        <f t="shared" ref="T196:T259" si="7">K197-K196</f>
        <v>414.37</v>
      </c>
      <c r="U196">
        <f t="shared" si="6"/>
        <v>-836.36</v>
      </c>
    </row>
    <row r="197" spans="1:21" x14ac:dyDescent="0.25">
      <c r="A197" s="1">
        <v>339</v>
      </c>
      <c r="B197" s="2">
        <v>41631</v>
      </c>
      <c r="C197" s="2">
        <v>41635</v>
      </c>
      <c r="D197" s="1" t="s">
        <v>62</v>
      </c>
      <c r="E197" s="1" t="s">
        <v>59</v>
      </c>
      <c r="F197" t="s">
        <v>17</v>
      </c>
      <c r="G197" t="s">
        <v>17</v>
      </c>
      <c r="H197">
        <v>69580</v>
      </c>
      <c r="I197" s="1" t="s">
        <v>56</v>
      </c>
      <c r="J197" t="s">
        <v>16</v>
      </c>
      <c r="K197">
        <v>431.29</v>
      </c>
      <c r="L197" s="7">
        <v>4</v>
      </c>
      <c r="M197">
        <v>-21.45</v>
      </c>
      <c r="Q197">
        <v>3.8</v>
      </c>
      <c r="T197">
        <f t="shared" si="7"/>
        <v>-421.99</v>
      </c>
      <c r="U197">
        <f t="shared" si="6"/>
        <v>418.35</v>
      </c>
    </row>
    <row r="198" spans="1:21" x14ac:dyDescent="0.25">
      <c r="A198" s="1">
        <v>340</v>
      </c>
      <c r="B198" s="2">
        <v>41631</v>
      </c>
      <c r="C198" s="2">
        <v>41635</v>
      </c>
      <c r="D198" s="1" t="s">
        <v>62</v>
      </c>
      <c r="E198" s="1" t="s">
        <v>59</v>
      </c>
      <c r="F198" t="s">
        <v>17</v>
      </c>
      <c r="G198" t="s">
        <v>17</v>
      </c>
      <c r="H198">
        <v>69308</v>
      </c>
      <c r="I198" s="1" t="s">
        <v>56</v>
      </c>
      <c r="J198" t="s">
        <v>14</v>
      </c>
      <c r="K198">
        <v>9.3000000000000007</v>
      </c>
      <c r="L198" s="7">
        <v>2</v>
      </c>
      <c r="M198">
        <v>-11.01</v>
      </c>
      <c r="Q198">
        <v>-3.62</v>
      </c>
      <c r="T198">
        <f t="shared" si="7"/>
        <v>-3.6400000000000006</v>
      </c>
      <c r="U198">
        <f t="shared" si="6"/>
        <v>25.12</v>
      </c>
    </row>
    <row r="199" spans="1:21" x14ac:dyDescent="0.25">
      <c r="A199" s="1">
        <v>341</v>
      </c>
      <c r="B199" s="2">
        <v>41631</v>
      </c>
      <c r="C199" s="2">
        <v>41635</v>
      </c>
      <c r="D199" s="1" t="s">
        <v>62</v>
      </c>
      <c r="E199" s="1" t="s">
        <v>59</v>
      </c>
      <c r="F199" t="s">
        <v>17</v>
      </c>
      <c r="G199" t="s">
        <v>17</v>
      </c>
      <c r="H199">
        <v>32835</v>
      </c>
      <c r="I199" s="1" t="s">
        <v>56</v>
      </c>
      <c r="J199" t="s">
        <v>14</v>
      </c>
      <c r="K199">
        <v>5.66</v>
      </c>
      <c r="L199" s="7">
        <v>4</v>
      </c>
      <c r="M199">
        <v>-10.88</v>
      </c>
      <c r="Q199">
        <v>13.69</v>
      </c>
      <c r="T199">
        <f t="shared" si="7"/>
        <v>21.48</v>
      </c>
      <c r="U199">
        <f t="shared" si="6"/>
        <v>-27.17</v>
      </c>
    </row>
    <row r="200" spans="1:21" x14ac:dyDescent="0.25">
      <c r="A200" s="1">
        <v>45</v>
      </c>
      <c r="B200" s="2">
        <v>41638</v>
      </c>
      <c r="C200" s="2">
        <v>41644</v>
      </c>
      <c r="D200" s="1" t="s">
        <v>62</v>
      </c>
      <c r="E200" s="1" t="s">
        <v>0</v>
      </c>
      <c r="F200" t="s">
        <v>61</v>
      </c>
      <c r="G200" t="s">
        <v>23</v>
      </c>
      <c r="H200">
        <v>77366</v>
      </c>
      <c r="I200" s="1" t="s">
        <v>57</v>
      </c>
      <c r="J200" t="s">
        <v>14</v>
      </c>
      <c r="K200">
        <v>27.14</v>
      </c>
      <c r="L200" s="7">
        <v>5</v>
      </c>
      <c r="M200">
        <v>11.24</v>
      </c>
      <c r="Q200">
        <v>24.45</v>
      </c>
      <c r="T200">
        <f t="shared" si="7"/>
        <v>-5.6900000000000013</v>
      </c>
      <c r="U200">
        <f t="shared" si="6"/>
        <v>822.89</v>
      </c>
    </row>
    <row r="201" spans="1:21" x14ac:dyDescent="0.25">
      <c r="A201" s="1">
        <v>46</v>
      </c>
      <c r="B201" s="2">
        <v>41638</v>
      </c>
      <c r="C201" s="2">
        <v>41644</v>
      </c>
      <c r="D201" s="1" t="s">
        <v>62</v>
      </c>
      <c r="E201" s="1" t="s">
        <v>0</v>
      </c>
      <c r="F201" t="s">
        <v>61</v>
      </c>
      <c r="G201" t="s">
        <v>23</v>
      </c>
      <c r="H201">
        <v>59282</v>
      </c>
      <c r="I201" s="1" t="s">
        <v>57</v>
      </c>
      <c r="J201" t="s">
        <v>16</v>
      </c>
      <c r="K201">
        <v>21.45</v>
      </c>
      <c r="L201" s="7">
        <v>1</v>
      </c>
      <c r="M201">
        <v>9.64</v>
      </c>
      <c r="Q201">
        <v>-404.03</v>
      </c>
      <c r="T201">
        <f t="shared" si="7"/>
        <v>817.19999999999993</v>
      </c>
      <c r="U201">
        <f t="shared" si="6"/>
        <v>-1166.5999999999999</v>
      </c>
    </row>
    <row r="202" spans="1:21" x14ac:dyDescent="0.25">
      <c r="A202" s="1">
        <v>47</v>
      </c>
      <c r="B202" s="2">
        <v>41638</v>
      </c>
      <c r="C202" s="2">
        <v>41644</v>
      </c>
      <c r="D202" s="1" t="s">
        <v>62</v>
      </c>
      <c r="E202" s="1" t="s">
        <v>0</v>
      </c>
      <c r="F202" t="s">
        <v>61</v>
      </c>
      <c r="G202" t="s">
        <v>23</v>
      </c>
      <c r="H202">
        <v>60963</v>
      </c>
      <c r="I202" s="1" t="s">
        <v>57</v>
      </c>
      <c r="J202" t="s">
        <v>14</v>
      </c>
      <c r="K202">
        <v>838.65</v>
      </c>
      <c r="L202" s="7">
        <v>3</v>
      </c>
      <c r="M202">
        <v>219.5</v>
      </c>
      <c r="Q202">
        <v>2.77</v>
      </c>
      <c r="T202">
        <f t="shared" si="7"/>
        <v>-349.4</v>
      </c>
      <c r="U202">
        <f t="shared" si="6"/>
        <v>410.95999999999992</v>
      </c>
    </row>
    <row r="203" spans="1:21" x14ac:dyDescent="0.25">
      <c r="A203" s="1">
        <v>342</v>
      </c>
      <c r="B203" s="2">
        <v>41641</v>
      </c>
      <c r="C203" s="2">
        <v>41648</v>
      </c>
      <c r="D203" s="1" t="s">
        <v>62</v>
      </c>
      <c r="E203" s="1" t="s">
        <v>59</v>
      </c>
      <c r="F203" t="s">
        <v>17</v>
      </c>
      <c r="G203" t="s">
        <v>17</v>
      </c>
      <c r="H203">
        <v>86545</v>
      </c>
      <c r="I203" s="1" t="s">
        <v>56</v>
      </c>
      <c r="J203" t="s">
        <v>15</v>
      </c>
      <c r="K203">
        <v>489.25</v>
      </c>
      <c r="L203" s="7">
        <v>4</v>
      </c>
      <c r="M203">
        <v>39.200000000000003</v>
      </c>
      <c r="Q203">
        <v>-44.31</v>
      </c>
      <c r="T203">
        <f t="shared" si="7"/>
        <v>61.559999999999945</v>
      </c>
      <c r="U203">
        <f t="shared" si="6"/>
        <v>-444.06999999999988</v>
      </c>
    </row>
    <row r="204" spans="1:21" x14ac:dyDescent="0.25">
      <c r="A204" s="1">
        <v>203</v>
      </c>
      <c r="B204" s="2">
        <v>41644</v>
      </c>
      <c r="C204" s="2">
        <v>41648</v>
      </c>
      <c r="D204" s="1" t="s">
        <v>62</v>
      </c>
      <c r="E204" s="1" t="s">
        <v>0</v>
      </c>
      <c r="F204" t="s">
        <v>19</v>
      </c>
      <c r="G204" t="s">
        <v>19</v>
      </c>
      <c r="H204">
        <v>73829</v>
      </c>
      <c r="I204" s="1" t="s">
        <v>56</v>
      </c>
      <c r="J204" t="s">
        <v>16</v>
      </c>
      <c r="K204">
        <v>550.80999999999995</v>
      </c>
      <c r="L204" s="7">
        <v>3</v>
      </c>
      <c r="M204">
        <v>282.16000000000003</v>
      </c>
      <c r="Q204">
        <v>-159.91</v>
      </c>
      <c r="T204">
        <f t="shared" si="7"/>
        <v>-382.50999999999993</v>
      </c>
      <c r="U204">
        <f t="shared" si="6"/>
        <v>253.03999999999991</v>
      </c>
    </row>
    <row r="205" spans="1:21" x14ac:dyDescent="0.25">
      <c r="A205" s="1">
        <v>204</v>
      </c>
      <c r="B205" s="2">
        <v>41644</v>
      </c>
      <c r="C205" s="2">
        <v>41648</v>
      </c>
      <c r="D205" s="1" t="s">
        <v>62</v>
      </c>
      <c r="E205" s="1" t="s">
        <v>0</v>
      </c>
      <c r="F205" t="s">
        <v>19</v>
      </c>
      <c r="G205" t="s">
        <v>19</v>
      </c>
      <c r="H205">
        <v>46359</v>
      </c>
      <c r="I205" s="1" t="s">
        <v>56</v>
      </c>
      <c r="J205" t="s">
        <v>14</v>
      </c>
      <c r="K205">
        <v>168.3</v>
      </c>
      <c r="L205" s="7">
        <v>3</v>
      </c>
      <c r="M205">
        <v>34.4</v>
      </c>
      <c r="Q205">
        <v>0.36</v>
      </c>
      <c r="T205">
        <f t="shared" si="7"/>
        <v>-129.47000000000003</v>
      </c>
      <c r="U205">
        <f t="shared" si="6"/>
        <v>145.29000000000002</v>
      </c>
    </row>
    <row r="206" spans="1:21" x14ac:dyDescent="0.25">
      <c r="A206" s="1">
        <v>205</v>
      </c>
      <c r="B206" s="2">
        <v>41644</v>
      </c>
      <c r="C206" s="2">
        <v>41648</v>
      </c>
      <c r="D206" s="1" t="s">
        <v>62</v>
      </c>
      <c r="E206" s="1" t="s">
        <v>0</v>
      </c>
      <c r="F206" t="s">
        <v>19</v>
      </c>
      <c r="G206" t="s">
        <v>19</v>
      </c>
      <c r="H206">
        <v>58788</v>
      </c>
      <c r="I206" s="1" t="s">
        <v>56</v>
      </c>
      <c r="J206" t="s">
        <v>14</v>
      </c>
      <c r="K206">
        <v>38.83</v>
      </c>
      <c r="L206" s="7">
        <v>1</v>
      </c>
      <c r="M206">
        <v>15.5</v>
      </c>
      <c r="Q206">
        <v>-93.49</v>
      </c>
      <c r="T206">
        <f t="shared" si="7"/>
        <v>15.82</v>
      </c>
      <c r="U206">
        <f t="shared" si="6"/>
        <v>230.01000000000002</v>
      </c>
    </row>
    <row r="207" spans="1:21" x14ac:dyDescent="0.25">
      <c r="A207" s="1">
        <v>206</v>
      </c>
      <c r="B207" s="2">
        <v>41644</v>
      </c>
      <c r="C207" s="2">
        <v>41648</v>
      </c>
      <c r="D207" s="1" t="s">
        <v>62</v>
      </c>
      <c r="E207" s="1" t="s">
        <v>0</v>
      </c>
      <c r="F207" t="s">
        <v>19</v>
      </c>
      <c r="G207" t="s">
        <v>19</v>
      </c>
      <c r="H207">
        <v>87781</v>
      </c>
      <c r="I207" s="1" t="s">
        <v>56</v>
      </c>
      <c r="J207" t="s">
        <v>15</v>
      </c>
      <c r="K207">
        <v>54.65</v>
      </c>
      <c r="L207" s="7">
        <v>1</v>
      </c>
      <c r="M207">
        <v>12.19</v>
      </c>
      <c r="Q207">
        <v>64.3</v>
      </c>
      <c r="T207">
        <f t="shared" si="7"/>
        <v>245.83</v>
      </c>
      <c r="U207">
        <f t="shared" si="6"/>
        <v>-514.72</v>
      </c>
    </row>
    <row r="208" spans="1:21" x14ac:dyDescent="0.25">
      <c r="A208" s="1">
        <v>207</v>
      </c>
      <c r="B208" s="2">
        <v>41644</v>
      </c>
      <c r="C208" s="2">
        <v>41648</v>
      </c>
      <c r="D208" s="1" t="s">
        <v>62</v>
      </c>
      <c r="E208" s="1" t="s">
        <v>0</v>
      </c>
      <c r="F208" t="s">
        <v>19</v>
      </c>
      <c r="G208" t="s">
        <v>19</v>
      </c>
      <c r="H208">
        <v>97928</v>
      </c>
      <c r="I208" s="1" t="s">
        <v>56</v>
      </c>
      <c r="J208" t="s">
        <v>16</v>
      </c>
      <c r="K208">
        <v>300.48</v>
      </c>
      <c r="L208" s="7">
        <v>2</v>
      </c>
      <c r="M208">
        <v>76.53</v>
      </c>
      <c r="Q208">
        <v>70.37</v>
      </c>
      <c r="T208">
        <f t="shared" si="7"/>
        <v>-268.89000000000004</v>
      </c>
      <c r="U208">
        <f t="shared" si="6"/>
        <v>253.33000000000004</v>
      </c>
    </row>
    <row r="209" spans="1:21" x14ac:dyDescent="0.25">
      <c r="A209" s="1">
        <v>343</v>
      </c>
      <c r="B209" s="2">
        <v>41651</v>
      </c>
      <c r="C209" s="2">
        <v>41654</v>
      </c>
      <c r="D209" s="1" t="s">
        <v>63</v>
      </c>
      <c r="E209" s="1" t="s">
        <v>59</v>
      </c>
      <c r="F209" t="s">
        <v>17</v>
      </c>
      <c r="G209" t="s">
        <v>17</v>
      </c>
      <c r="H209">
        <v>10227</v>
      </c>
      <c r="I209" s="1" t="s">
        <v>56</v>
      </c>
      <c r="J209" t="s">
        <v>14</v>
      </c>
      <c r="K209">
        <v>31.59</v>
      </c>
      <c r="L209" s="7">
        <v>2</v>
      </c>
      <c r="M209">
        <v>-57.79</v>
      </c>
      <c r="Q209">
        <v>-0.92</v>
      </c>
      <c r="T209">
        <f t="shared" si="7"/>
        <v>-15.559999999999999</v>
      </c>
      <c r="U209">
        <f t="shared" si="6"/>
        <v>421.71</v>
      </c>
    </row>
    <row r="210" spans="1:21" x14ac:dyDescent="0.25">
      <c r="A210" s="1">
        <v>344</v>
      </c>
      <c r="B210" s="2">
        <v>41653</v>
      </c>
      <c r="C210" s="2">
        <v>41659</v>
      </c>
      <c r="D210" s="1" t="s">
        <v>62</v>
      </c>
      <c r="E210" s="1" t="s">
        <v>60</v>
      </c>
      <c r="F210" t="s">
        <v>17</v>
      </c>
      <c r="G210" t="s">
        <v>17</v>
      </c>
      <c r="H210">
        <v>96678</v>
      </c>
      <c r="I210" s="1" t="s">
        <v>56</v>
      </c>
      <c r="J210" t="s">
        <v>14</v>
      </c>
      <c r="K210">
        <v>16.03</v>
      </c>
      <c r="L210" s="7">
        <v>4</v>
      </c>
      <c r="M210">
        <v>0.36</v>
      </c>
      <c r="Q210">
        <v>24.27</v>
      </c>
      <c r="T210">
        <f t="shared" si="7"/>
        <v>406.15</v>
      </c>
      <c r="U210">
        <f t="shared" si="6"/>
        <v>-816.04</v>
      </c>
    </row>
    <row r="211" spans="1:21" x14ac:dyDescent="0.25">
      <c r="A211" s="1">
        <v>92</v>
      </c>
      <c r="B211" s="2">
        <v>41656</v>
      </c>
      <c r="C211" s="2">
        <v>41661</v>
      </c>
      <c r="D211" s="1" t="s">
        <v>64</v>
      </c>
      <c r="E211" s="1" t="s">
        <v>59</v>
      </c>
      <c r="F211" t="s">
        <v>37</v>
      </c>
      <c r="G211" t="s">
        <v>18</v>
      </c>
      <c r="H211">
        <v>75463</v>
      </c>
      <c r="I211" s="1" t="s">
        <v>56</v>
      </c>
      <c r="J211" t="s">
        <v>15</v>
      </c>
      <c r="K211">
        <v>422.18</v>
      </c>
      <c r="L211" s="7">
        <v>4</v>
      </c>
      <c r="M211">
        <v>-7.3</v>
      </c>
      <c r="Q211">
        <v>282.16000000000003</v>
      </c>
      <c r="T211">
        <f t="shared" si="7"/>
        <v>-409.89</v>
      </c>
      <c r="U211">
        <f t="shared" si="6"/>
        <v>417.26</v>
      </c>
    </row>
    <row r="212" spans="1:21" x14ac:dyDescent="0.25">
      <c r="A212" s="1">
        <v>48</v>
      </c>
      <c r="B212" s="2">
        <v>41658</v>
      </c>
      <c r="C212" s="2">
        <v>41661</v>
      </c>
      <c r="D212" s="1" t="s">
        <v>63</v>
      </c>
      <c r="E212" s="1" t="s">
        <v>59</v>
      </c>
      <c r="F212" t="s">
        <v>61</v>
      </c>
      <c r="G212" t="s">
        <v>23</v>
      </c>
      <c r="H212">
        <v>73834</v>
      </c>
      <c r="I212" s="1" t="s">
        <v>57</v>
      </c>
      <c r="J212" t="s">
        <v>14</v>
      </c>
      <c r="K212">
        <v>12.29</v>
      </c>
      <c r="L212" s="7">
        <v>5</v>
      </c>
      <c r="M212">
        <v>5.29</v>
      </c>
      <c r="Q212">
        <v>-83.6</v>
      </c>
      <c r="T212">
        <f t="shared" si="7"/>
        <v>7.370000000000001</v>
      </c>
      <c r="U212">
        <f t="shared" si="6"/>
        <v>-0.89000000000000057</v>
      </c>
    </row>
    <row r="213" spans="1:21" x14ac:dyDescent="0.25">
      <c r="A213" s="1">
        <v>208</v>
      </c>
      <c r="B213" s="2">
        <v>41659</v>
      </c>
      <c r="C213" s="2">
        <v>41664</v>
      </c>
      <c r="D213" s="1" t="s">
        <v>64</v>
      </c>
      <c r="E213" s="1" t="s">
        <v>0</v>
      </c>
      <c r="F213" t="s">
        <v>19</v>
      </c>
      <c r="G213" t="s">
        <v>19</v>
      </c>
      <c r="H213">
        <v>13197</v>
      </c>
      <c r="I213" s="1" t="s">
        <v>56</v>
      </c>
      <c r="J213" t="s">
        <v>14</v>
      </c>
      <c r="K213">
        <v>19.66</v>
      </c>
      <c r="L213" s="7">
        <v>4</v>
      </c>
      <c r="M213">
        <v>11.45</v>
      </c>
      <c r="Q213">
        <v>91.28</v>
      </c>
      <c r="T213">
        <f t="shared" si="7"/>
        <v>6.48</v>
      </c>
      <c r="U213">
        <f t="shared" si="6"/>
        <v>-19.64</v>
      </c>
    </row>
    <row r="214" spans="1:21" x14ac:dyDescent="0.25">
      <c r="A214" s="1">
        <v>345</v>
      </c>
      <c r="B214" s="2">
        <v>41661</v>
      </c>
      <c r="C214" s="2">
        <v>41665</v>
      </c>
      <c r="D214" s="1" t="s">
        <v>62</v>
      </c>
      <c r="E214" s="1" t="s">
        <v>59</v>
      </c>
      <c r="F214" t="s">
        <v>17</v>
      </c>
      <c r="G214" t="s">
        <v>17</v>
      </c>
      <c r="H214">
        <v>64040</v>
      </c>
      <c r="I214" s="1" t="s">
        <v>56</v>
      </c>
      <c r="J214" t="s">
        <v>14</v>
      </c>
      <c r="K214">
        <v>26.14</v>
      </c>
      <c r="L214" s="7">
        <v>4</v>
      </c>
      <c r="M214">
        <v>-44.69</v>
      </c>
      <c r="Q214">
        <v>42.29</v>
      </c>
      <c r="T214">
        <f t="shared" si="7"/>
        <v>-13.16</v>
      </c>
      <c r="U214">
        <f t="shared" si="6"/>
        <v>4.3099999999999987</v>
      </c>
    </row>
    <row r="215" spans="1:21" x14ac:dyDescent="0.25">
      <c r="A215" s="1">
        <v>346</v>
      </c>
      <c r="B215" s="2">
        <v>41661</v>
      </c>
      <c r="C215" s="2">
        <v>41665</v>
      </c>
      <c r="D215" s="1" t="s">
        <v>62</v>
      </c>
      <c r="E215" s="1" t="s">
        <v>59</v>
      </c>
      <c r="F215" t="s">
        <v>17</v>
      </c>
      <c r="G215" t="s">
        <v>17</v>
      </c>
      <c r="H215">
        <v>39180</v>
      </c>
      <c r="I215" s="1" t="s">
        <v>56</v>
      </c>
      <c r="J215" t="s">
        <v>14</v>
      </c>
      <c r="K215">
        <v>12.98</v>
      </c>
      <c r="L215" s="7">
        <v>5</v>
      </c>
      <c r="M215">
        <v>-8.99</v>
      </c>
      <c r="Q215">
        <v>0.24</v>
      </c>
      <c r="T215">
        <f t="shared" si="7"/>
        <v>-8.8500000000000014</v>
      </c>
      <c r="U215">
        <f t="shared" si="6"/>
        <v>36.630000000000003</v>
      </c>
    </row>
    <row r="216" spans="1:21" x14ac:dyDescent="0.25">
      <c r="A216" s="1">
        <v>347</v>
      </c>
      <c r="B216" s="2">
        <v>41668</v>
      </c>
      <c r="C216" s="2">
        <v>41671</v>
      </c>
      <c r="D216" s="1" t="s">
        <v>63</v>
      </c>
      <c r="E216" s="1" t="s">
        <v>59</v>
      </c>
      <c r="F216" t="s">
        <v>17</v>
      </c>
      <c r="G216" t="s">
        <v>17</v>
      </c>
      <c r="H216">
        <v>24993</v>
      </c>
      <c r="I216" s="1" t="s">
        <v>56</v>
      </c>
      <c r="J216" t="s">
        <v>14</v>
      </c>
      <c r="K216">
        <v>4.13</v>
      </c>
      <c r="L216" s="7">
        <v>2</v>
      </c>
      <c r="M216">
        <v>-4.08</v>
      </c>
      <c r="Q216">
        <v>3.35</v>
      </c>
      <c r="T216">
        <f t="shared" si="7"/>
        <v>27.78</v>
      </c>
      <c r="U216">
        <f t="shared" si="6"/>
        <v>180.31</v>
      </c>
    </row>
    <row r="217" spans="1:21" x14ac:dyDescent="0.25">
      <c r="A217" s="1">
        <v>348</v>
      </c>
      <c r="B217" s="2">
        <v>41668</v>
      </c>
      <c r="C217" s="2">
        <v>41671</v>
      </c>
      <c r="D217" s="1" t="s">
        <v>63</v>
      </c>
      <c r="E217" s="1" t="s">
        <v>59</v>
      </c>
      <c r="F217" t="s">
        <v>17</v>
      </c>
      <c r="G217" t="s">
        <v>17</v>
      </c>
      <c r="H217">
        <v>40072</v>
      </c>
      <c r="I217" s="1" t="s">
        <v>56</v>
      </c>
      <c r="J217" t="s">
        <v>14</v>
      </c>
      <c r="K217">
        <v>31.91</v>
      </c>
      <c r="L217" s="7">
        <v>3</v>
      </c>
      <c r="M217">
        <v>11.55</v>
      </c>
      <c r="Q217">
        <v>24.45</v>
      </c>
      <c r="T217">
        <f t="shared" si="7"/>
        <v>208.09</v>
      </c>
      <c r="U217">
        <f t="shared" si="6"/>
        <v>28.489999999999981</v>
      </c>
    </row>
    <row r="218" spans="1:21" x14ac:dyDescent="0.25">
      <c r="A218" s="1">
        <v>93</v>
      </c>
      <c r="B218" s="2">
        <v>41669</v>
      </c>
      <c r="C218" s="2">
        <v>41674</v>
      </c>
      <c r="D218" s="1" t="s">
        <v>64</v>
      </c>
      <c r="E218" s="1" t="s">
        <v>59</v>
      </c>
      <c r="F218" t="s">
        <v>37</v>
      </c>
      <c r="G218" t="s">
        <v>18</v>
      </c>
      <c r="H218">
        <v>14688</v>
      </c>
      <c r="I218" s="1" t="s">
        <v>56</v>
      </c>
      <c r="J218" t="s">
        <v>16</v>
      </c>
      <c r="K218">
        <v>240</v>
      </c>
      <c r="L218" s="7">
        <v>3</v>
      </c>
      <c r="M218">
        <v>63.01</v>
      </c>
      <c r="Q218">
        <v>-180.54</v>
      </c>
      <c r="T218">
        <f t="shared" si="7"/>
        <v>236.57999999999998</v>
      </c>
      <c r="U218">
        <f t="shared" si="6"/>
        <v>-152.57999999999993</v>
      </c>
    </row>
    <row r="219" spans="1:21" x14ac:dyDescent="0.25">
      <c r="A219" s="1">
        <v>94</v>
      </c>
      <c r="B219" s="2">
        <v>41669</v>
      </c>
      <c r="C219" s="2">
        <v>41675</v>
      </c>
      <c r="D219" s="1" t="s">
        <v>62</v>
      </c>
      <c r="E219" s="1" t="s">
        <v>59</v>
      </c>
      <c r="F219" t="s">
        <v>37</v>
      </c>
      <c r="G219" t="s">
        <v>18</v>
      </c>
      <c r="H219">
        <v>71455</v>
      </c>
      <c r="I219" s="1" t="s">
        <v>56</v>
      </c>
      <c r="J219" t="s">
        <v>16</v>
      </c>
      <c r="K219">
        <v>476.58</v>
      </c>
      <c r="L219" s="7">
        <v>3</v>
      </c>
      <c r="M219">
        <v>104.01</v>
      </c>
      <c r="Q219">
        <v>-70.63</v>
      </c>
      <c r="T219">
        <f t="shared" si="7"/>
        <v>84.000000000000057</v>
      </c>
      <c r="U219">
        <f t="shared" si="6"/>
        <v>-636.70000000000005</v>
      </c>
    </row>
    <row r="220" spans="1:21" x14ac:dyDescent="0.25">
      <c r="A220" s="1">
        <v>349</v>
      </c>
      <c r="B220" s="2">
        <v>41669</v>
      </c>
      <c r="C220" s="2">
        <v>41674</v>
      </c>
      <c r="D220" s="1" t="s">
        <v>62</v>
      </c>
      <c r="E220" s="1" t="s">
        <v>60</v>
      </c>
      <c r="F220" t="s">
        <v>17</v>
      </c>
      <c r="G220" t="s">
        <v>17</v>
      </c>
      <c r="H220">
        <v>13598</v>
      </c>
      <c r="I220" s="1" t="s">
        <v>56</v>
      </c>
      <c r="J220" t="s">
        <v>16</v>
      </c>
      <c r="K220">
        <v>560.58000000000004</v>
      </c>
      <c r="L220" s="7">
        <v>3</v>
      </c>
      <c r="M220">
        <v>-126.02</v>
      </c>
      <c r="Q220">
        <v>7.33</v>
      </c>
      <c r="T220">
        <f t="shared" si="7"/>
        <v>-552.70000000000005</v>
      </c>
      <c r="U220">
        <f t="shared" si="6"/>
        <v>558.06000000000006</v>
      </c>
    </row>
    <row r="221" spans="1:21" x14ac:dyDescent="0.25">
      <c r="A221" s="1">
        <v>350</v>
      </c>
      <c r="B221" s="2">
        <v>41670</v>
      </c>
      <c r="C221" s="2">
        <v>41671</v>
      </c>
      <c r="D221" s="1" t="s">
        <v>63</v>
      </c>
      <c r="E221" s="1" t="s">
        <v>0</v>
      </c>
      <c r="F221" t="s">
        <v>17</v>
      </c>
      <c r="G221" t="s">
        <v>17</v>
      </c>
      <c r="H221">
        <v>92764</v>
      </c>
      <c r="I221" s="1" t="s">
        <v>56</v>
      </c>
      <c r="J221" t="s">
        <v>14</v>
      </c>
      <c r="K221">
        <v>7.88</v>
      </c>
      <c r="L221" s="7">
        <v>3</v>
      </c>
      <c r="M221">
        <v>-10.220000000000001</v>
      </c>
      <c r="Q221">
        <v>-23.28</v>
      </c>
      <c r="T221">
        <f t="shared" si="7"/>
        <v>5.36</v>
      </c>
      <c r="U221">
        <f t="shared" si="6"/>
        <v>-14.530000000000001</v>
      </c>
    </row>
    <row r="222" spans="1:21" x14ac:dyDescent="0.25">
      <c r="A222" s="1">
        <v>95</v>
      </c>
      <c r="B222" s="2">
        <v>41674</v>
      </c>
      <c r="C222" s="2">
        <v>41681</v>
      </c>
      <c r="D222" s="1" t="s">
        <v>62</v>
      </c>
      <c r="E222" s="1" t="s">
        <v>59</v>
      </c>
      <c r="F222" t="s">
        <v>37</v>
      </c>
      <c r="G222" t="s">
        <v>18</v>
      </c>
      <c r="H222">
        <v>19725</v>
      </c>
      <c r="I222" s="1" t="s">
        <v>56</v>
      </c>
      <c r="J222" t="s">
        <v>14</v>
      </c>
      <c r="K222">
        <v>13.24</v>
      </c>
      <c r="L222" s="7">
        <v>4</v>
      </c>
      <c r="M222">
        <v>6.89</v>
      </c>
      <c r="Q222">
        <v>-1.31</v>
      </c>
      <c r="T222">
        <f t="shared" si="7"/>
        <v>-9.17</v>
      </c>
      <c r="U222">
        <f t="shared" si="6"/>
        <v>311</v>
      </c>
    </row>
    <row r="223" spans="1:21" x14ac:dyDescent="0.25">
      <c r="A223" s="1">
        <v>96</v>
      </c>
      <c r="B223" s="2">
        <v>41674</v>
      </c>
      <c r="C223" s="2">
        <v>41681</v>
      </c>
      <c r="D223" s="1" t="s">
        <v>62</v>
      </c>
      <c r="E223" s="1" t="s">
        <v>59</v>
      </c>
      <c r="F223" t="s">
        <v>37</v>
      </c>
      <c r="G223" t="s">
        <v>18</v>
      </c>
      <c r="H223">
        <v>98480</v>
      </c>
      <c r="I223" s="1" t="s">
        <v>56</v>
      </c>
      <c r="J223" t="s">
        <v>14</v>
      </c>
      <c r="K223">
        <v>4.07</v>
      </c>
      <c r="L223" s="7">
        <v>5</v>
      </c>
      <c r="M223">
        <v>-3.25</v>
      </c>
      <c r="Q223">
        <v>6.93</v>
      </c>
      <c r="T223">
        <f t="shared" si="7"/>
        <v>301.83</v>
      </c>
      <c r="U223">
        <f t="shared" si="6"/>
        <v>-410.72999999999996</v>
      </c>
    </row>
    <row r="224" spans="1:21" x14ac:dyDescent="0.25">
      <c r="A224" s="1">
        <v>97</v>
      </c>
      <c r="B224" s="2">
        <v>41674</v>
      </c>
      <c r="C224" s="2">
        <v>41681</v>
      </c>
      <c r="D224" s="1" t="s">
        <v>62</v>
      </c>
      <c r="E224" s="1" t="s">
        <v>59</v>
      </c>
      <c r="F224" t="s">
        <v>37</v>
      </c>
      <c r="G224" t="s">
        <v>18</v>
      </c>
      <c r="H224">
        <v>18706</v>
      </c>
      <c r="I224" s="1" t="s">
        <v>56</v>
      </c>
      <c r="J224" t="s">
        <v>14</v>
      </c>
      <c r="K224">
        <v>305.89999999999998</v>
      </c>
      <c r="L224" s="7">
        <v>6</v>
      </c>
      <c r="M224">
        <v>-533.69000000000005</v>
      </c>
      <c r="Q224">
        <v>7.98</v>
      </c>
      <c r="T224">
        <f t="shared" si="7"/>
        <v>-108.89999999999998</v>
      </c>
      <c r="U224">
        <f t="shared" si="6"/>
        <v>-84.240000000000009</v>
      </c>
    </row>
    <row r="225" spans="1:21" x14ac:dyDescent="0.25">
      <c r="A225" s="1">
        <v>351</v>
      </c>
      <c r="B225" s="2">
        <v>41674</v>
      </c>
      <c r="C225" s="2">
        <v>41677</v>
      </c>
      <c r="D225" s="1" t="s">
        <v>63</v>
      </c>
      <c r="E225" s="1" t="s">
        <v>0</v>
      </c>
      <c r="F225" t="s">
        <v>17</v>
      </c>
      <c r="G225" t="s">
        <v>17</v>
      </c>
      <c r="H225">
        <v>92970</v>
      </c>
      <c r="I225" s="1" t="s">
        <v>56</v>
      </c>
      <c r="J225" t="s">
        <v>16</v>
      </c>
      <c r="K225">
        <v>197</v>
      </c>
      <c r="L225" s="7">
        <v>2</v>
      </c>
      <c r="M225">
        <v>21.99</v>
      </c>
      <c r="Q225">
        <v>5.38</v>
      </c>
      <c r="T225">
        <f t="shared" si="7"/>
        <v>-193.14</v>
      </c>
      <c r="U225">
        <f t="shared" si="6"/>
        <v>390.64</v>
      </c>
    </row>
    <row r="226" spans="1:21" x14ac:dyDescent="0.25">
      <c r="A226" s="1">
        <v>352</v>
      </c>
      <c r="B226" s="2">
        <v>41674</v>
      </c>
      <c r="C226" s="2">
        <v>41677</v>
      </c>
      <c r="D226" s="1" t="s">
        <v>63</v>
      </c>
      <c r="E226" s="1" t="s">
        <v>0</v>
      </c>
      <c r="F226" t="s">
        <v>17</v>
      </c>
      <c r="G226" t="s">
        <v>17</v>
      </c>
      <c r="H226">
        <v>63507</v>
      </c>
      <c r="I226" s="1" t="s">
        <v>56</v>
      </c>
      <c r="J226" t="s">
        <v>14</v>
      </c>
      <c r="K226">
        <v>3.86</v>
      </c>
      <c r="L226" s="7">
        <v>4</v>
      </c>
      <c r="M226">
        <v>2.74</v>
      </c>
      <c r="Q226">
        <v>-15</v>
      </c>
      <c r="T226">
        <f t="shared" si="7"/>
        <v>197.5</v>
      </c>
      <c r="U226">
        <f t="shared" si="6"/>
        <v>-351.79</v>
      </c>
    </row>
    <row r="227" spans="1:21" x14ac:dyDescent="0.25">
      <c r="A227" s="1">
        <v>353</v>
      </c>
      <c r="B227" s="2">
        <v>41674</v>
      </c>
      <c r="C227" s="2">
        <v>41677</v>
      </c>
      <c r="D227" s="1" t="s">
        <v>63</v>
      </c>
      <c r="E227" s="1" t="s">
        <v>0</v>
      </c>
      <c r="F227" t="s">
        <v>17</v>
      </c>
      <c r="G227" t="s">
        <v>17</v>
      </c>
      <c r="H227">
        <v>30599</v>
      </c>
      <c r="I227" s="1" t="s">
        <v>56</v>
      </c>
      <c r="J227" t="s">
        <v>15</v>
      </c>
      <c r="K227">
        <v>201.36</v>
      </c>
      <c r="L227" s="7">
        <v>3</v>
      </c>
      <c r="M227">
        <v>-19.77</v>
      </c>
      <c r="Q227">
        <v>-1.26</v>
      </c>
      <c r="T227">
        <f t="shared" si="7"/>
        <v>-154.29000000000002</v>
      </c>
      <c r="U227">
        <f t="shared" si="6"/>
        <v>129.44000000000003</v>
      </c>
    </row>
    <row r="228" spans="1:21" x14ac:dyDescent="0.25">
      <c r="A228" s="1">
        <v>354</v>
      </c>
      <c r="B228" s="2">
        <v>41674</v>
      </c>
      <c r="C228" s="2">
        <v>41677</v>
      </c>
      <c r="D228" s="1" t="s">
        <v>63</v>
      </c>
      <c r="E228" s="1" t="s">
        <v>0</v>
      </c>
      <c r="F228" t="s">
        <v>17</v>
      </c>
      <c r="G228" t="s">
        <v>17</v>
      </c>
      <c r="H228">
        <v>81659</v>
      </c>
      <c r="I228" s="1" t="s">
        <v>56</v>
      </c>
      <c r="J228" t="s">
        <v>16</v>
      </c>
      <c r="K228">
        <v>47.07</v>
      </c>
      <c r="L228" s="7">
        <v>4</v>
      </c>
      <c r="M228">
        <v>-2.36</v>
      </c>
      <c r="Q228">
        <v>-33.42</v>
      </c>
      <c r="T228">
        <f t="shared" si="7"/>
        <v>-24.85</v>
      </c>
      <c r="U228">
        <f t="shared" si="6"/>
        <v>60.56</v>
      </c>
    </row>
    <row r="229" spans="1:21" x14ac:dyDescent="0.25">
      <c r="A229" s="1">
        <v>355</v>
      </c>
      <c r="B229" s="2">
        <v>41674</v>
      </c>
      <c r="C229" s="2">
        <v>41677</v>
      </c>
      <c r="D229" s="1" t="s">
        <v>63</v>
      </c>
      <c r="E229" s="1" t="s">
        <v>0</v>
      </c>
      <c r="F229" t="s">
        <v>17</v>
      </c>
      <c r="G229" t="s">
        <v>17</v>
      </c>
      <c r="H229">
        <v>91116</v>
      </c>
      <c r="I229" s="1" t="s">
        <v>56</v>
      </c>
      <c r="J229" t="s">
        <v>14</v>
      </c>
      <c r="K229">
        <v>22.22</v>
      </c>
      <c r="L229" s="7">
        <v>1</v>
      </c>
      <c r="M229">
        <v>2.61</v>
      </c>
      <c r="Q229">
        <v>-34.65</v>
      </c>
      <c r="T229">
        <f t="shared" si="7"/>
        <v>35.71</v>
      </c>
      <c r="U229">
        <f t="shared" si="6"/>
        <v>-50.17</v>
      </c>
    </row>
    <row r="230" spans="1:21" x14ac:dyDescent="0.25">
      <c r="A230" s="1">
        <v>481</v>
      </c>
      <c r="B230" s="2">
        <v>41674</v>
      </c>
      <c r="C230" s="2">
        <v>41679</v>
      </c>
      <c r="D230" s="1" t="s">
        <v>64</v>
      </c>
      <c r="E230" s="1" t="s">
        <v>59</v>
      </c>
      <c r="F230" t="s">
        <v>51</v>
      </c>
      <c r="G230" t="s">
        <v>27</v>
      </c>
      <c r="H230">
        <v>92291</v>
      </c>
      <c r="I230" s="1" t="s">
        <v>55</v>
      </c>
      <c r="J230" t="s">
        <v>15</v>
      </c>
      <c r="K230">
        <v>57.93</v>
      </c>
      <c r="L230" s="7">
        <v>3</v>
      </c>
      <c r="M230">
        <v>21.65</v>
      </c>
      <c r="Q230">
        <v>-159.91</v>
      </c>
      <c r="T230">
        <f t="shared" si="7"/>
        <v>-14.46</v>
      </c>
      <c r="U230">
        <f t="shared" si="6"/>
        <v>-15.43</v>
      </c>
    </row>
    <row r="231" spans="1:21" x14ac:dyDescent="0.25">
      <c r="A231" s="1">
        <v>482</v>
      </c>
      <c r="B231" s="2">
        <v>41674</v>
      </c>
      <c r="C231" s="2">
        <v>41679</v>
      </c>
      <c r="D231" s="1" t="s">
        <v>64</v>
      </c>
      <c r="E231" s="1" t="s">
        <v>59</v>
      </c>
      <c r="F231" t="s">
        <v>51</v>
      </c>
      <c r="G231" t="s">
        <v>27</v>
      </c>
      <c r="H231">
        <v>62842</v>
      </c>
      <c r="I231" s="1" t="s">
        <v>55</v>
      </c>
      <c r="J231" t="s">
        <v>14</v>
      </c>
      <c r="K231">
        <v>43.47</v>
      </c>
      <c r="L231" s="7">
        <v>3</v>
      </c>
      <c r="M231">
        <v>18.88</v>
      </c>
      <c r="Q231">
        <v>25.83</v>
      </c>
      <c r="T231">
        <f t="shared" si="7"/>
        <v>-29.89</v>
      </c>
      <c r="U231">
        <f t="shared" si="6"/>
        <v>839.13</v>
      </c>
    </row>
    <row r="232" spans="1:21" x14ac:dyDescent="0.25">
      <c r="A232" s="1">
        <v>483</v>
      </c>
      <c r="B232" s="2">
        <v>41674</v>
      </c>
      <c r="C232" s="2">
        <v>41679</v>
      </c>
      <c r="D232" s="1" t="s">
        <v>64</v>
      </c>
      <c r="E232" s="1" t="s">
        <v>59</v>
      </c>
      <c r="F232" t="s">
        <v>51</v>
      </c>
      <c r="G232" t="s">
        <v>27</v>
      </c>
      <c r="H232">
        <v>59444</v>
      </c>
      <c r="I232" s="1" t="s">
        <v>55</v>
      </c>
      <c r="J232" t="s">
        <v>14</v>
      </c>
      <c r="K232">
        <v>13.58</v>
      </c>
      <c r="L232" s="7">
        <v>3</v>
      </c>
      <c r="M232">
        <v>8.08</v>
      </c>
      <c r="Q232">
        <v>154.30000000000001</v>
      </c>
      <c r="T232">
        <f t="shared" si="7"/>
        <v>809.24</v>
      </c>
      <c r="U232">
        <f t="shared" si="6"/>
        <v>-1526.8200000000002</v>
      </c>
    </row>
    <row r="233" spans="1:21" x14ac:dyDescent="0.25">
      <c r="A233" s="1">
        <v>484</v>
      </c>
      <c r="B233" s="2">
        <v>41674</v>
      </c>
      <c r="C233" s="2">
        <v>41679</v>
      </c>
      <c r="D233" s="1" t="s">
        <v>64</v>
      </c>
      <c r="E233" s="1" t="s">
        <v>59</v>
      </c>
      <c r="F233" t="s">
        <v>51</v>
      </c>
      <c r="G233" t="s">
        <v>27</v>
      </c>
      <c r="H233">
        <v>38435</v>
      </c>
      <c r="I233" s="1" t="s">
        <v>55</v>
      </c>
      <c r="J233" t="s">
        <v>15</v>
      </c>
      <c r="K233">
        <v>822.82</v>
      </c>
      <c r="L233" s="7">
        <v>5</v>
      </c>
      <c r="M233">
        <v>216.83</v>
      </c>
      <c r="Q233">
        <v>3.43</v>
      </c>
      <c r="T233">
        <f t="shared" si="7"/>
        <v>-717.58</v>
      </c>
      <c r="U233">
        <f t="shared" si="6"/>
        <v>1042.56</v>
      </c>
    </row>
    <row r="234" spans="1:21" x14ac:dyDescent="0.25">
      <c r="A234" s="1">
        <v>485</v>
      </c>
      <c r="B234" s="2">
        <v>41674</v>
      </c>
      <c r="C234" s="2">
        <v>41679</v>
      </c>
      <c r="D234" s="1" t="s">
        <v>64</v>
      </c>
      <c r="E234" s="1" t="s">
        <v>59</v>
      </c>
      <c r="F234" t="s">
        <v>51</v>
      </c>
      <c r="G234" t="s">
        <v>27</v>
      </c>
      <c r="H234">
        <v>79352</v>
      </c>
      <c r="I234" s="1" t="s">
        <v>55</v>
      </c>
      <c r="J234" t="s">
        <v>16</v>
      </c>
      <c r="K234">
        <v>105.24</v>
      </c>
      <c r="L234" s="7">
        <v>5</v>
      </c>
      <c r="M234">
        <v>25.93</v>
      </c>
      <c r="Q234">
        <v>-8.5</v>
      </c>
      <c r="T234">
        <f t="shared" si="7"/>
        <v>324.98</v>
      </c>
      <c r="U234">
        <f t="shared" si="6"/>
        <v>-722.47</v>
      </c>
    </row>
    <row r="235" spans="1:21" x14ac:dyDescent="0.25">
      <c r="A235" s="1">
        <v>486</v>
      </c>
      <c r="B235" s="2">
        <v>41674</v>
      </c>
      <c r="C235" s="2">
        <v>41680</v>
      </c>
      <c r="D235" s="1" t="s">
        <v>62</v>
      </c>
      <c r="E235" s="1" t="s">
        <v>0</v>
      </c>
      <c r="F235" t="s">
        <v>51</v>
      </c>
      <c r="G235" t="s">
        <v>27</v>
      </c>
      <c r="H235">
        <v>55047</v>
      </c>
      <c r="I235" s="1" t="s">
        <v>55</v>
      </c>
      <c r="J235" t="s">
        <v>15</v>
      </c>
      <c r="K235">
        <v>430.22</v>
      </c>
      <c r="L235" s="7">
        <v>4</v>
      </c>
      <c r="M235">
        <v>111.49</v>
      </c>
      <c r="Q235">
        <v>12.19</v>
      </c>
      <c r="T235">
        <f t="shared" si="7"/>
        <v>-397.49</v>
      </c>
      <c r="U235">
        <f t="shared" si="6"/>
        <v>527.43000000000006</v>
      </c>
    </row>
    <row r="236" spans="1:21" x14ac:dyDescent="0.25">
      <c r="A236" s="1">
        <v>487</v>
      </c>
      <c r="B236" s="2">
        <v>41674</v>
      </c>
      <c r="C236" s="2">
        <v>41680</v>
      </c>
      <c r="D236" s="1" t="s">
        <v>62</v>
      </c>
      <c r="E236" s="1" t="s">
        <v>0</v>
      </c>
      <c r="F236" t="s">
        <v>51</v>
      </c>
      <c r="G236" t="s">
        <v>27</v>
      </c>
      <c r="H236">
        <v>51268</v>
      </c>
      <c r="I236" s="1" t="s">
        <v>55</v>
      </c>
      <c r="J236" t="s">
        <v>14</v>
      </c>
      <c r="K236">
        <v>32.729999999999997</v>
      </c>
      <c r="L236" s="7">
        <v>4</v>
      </c>
      <c r="M236">
        <v>13.44</v>
      </c>
      <c r="Q236">
        <v>58.74</v>
      </c>
      <c r="T236">
        <f t="shared" si="7"/>
        <v>129.94</v>
      </c>
      <c r="U236">
        <f t="shared" si="6"/>
        <v>-272.51</v>
      </c>
    </row>
    <row r="237" spans="1:21" x14ac:dyDescent="0.25">
      <c r="A237" s="1">
        <v>488</v>
      </c>
      <c r="B237" s="2">
        <v>41674</v>
      </c>
      <c r="C237" s="2">
        <v>41680</v>
      </c>
      <c r="D237" s="1" t="s">
        <v>62</v>
      </c>
      <c r="E237" s="1" t="s">
        <v>0</v>
      </c>
      <c r="F237" t="s">
        <v>51</v>
      </c>
      <c r="G237" t="s">
        <v>27</v>
      </c>
      <c r="H237">
        <v>41797</v>
      </c>
      <c r="I237" s="1" t="s">
        <v>55</v>
      </c>
      <c r="J237" t="s">
        <v>15</v>
      </c>
      <c r="K237">
        <v>162.66999999999999</v>
      </c>
      <c r="L237" s="7">
        <v>3</v>
      </c>
      <c r="M237">
        <v>37.79</v>
      </c>
      <c r="Q237">
        <v>92.42</v>
      </c>
      <c r="T237">
        <f t="shared" si="7"/>
        <v>-142.57</v>
      </c>
      <c r="U237">
        <f t="shared" si="6"/>
        <v>132.63</v>
      </c>
    </row>
    <row r="238" spans="1:21" x14ac:dyDescent="0.25">
      <c r="A238" s="1">
        <v>489</v>
      </c>
      <c r="B238" s="2">
        <v>41674</v>
      </c>
      <c r="C238" s="2">
        <v>41680</v>
      </c>
      <c r="D238" s="1" t="s">
        <v>62</v>
      </c>
      <c r="E238" s="1" t="s">
        <v>0</v>
      </c>
      <c r="F238" t="s">
        <v>51</v>
      </c>
      <c r="G238" t="s">
        <v>27</v>
      </c>
      <c r="H238">
        <v>30278</v>
      </c>
      <c r="I238" s="1" t="s">
        <v>55</v>
      </c>
      <c r="J238" t="s">
        <v>14</v>
      </c>
      <c r="K238">
        <v>20.100000000000001</v>
      </c>
      <c r="L238" s="7">
        <v>2</v>
      </c>
      <c r="M238">
        <v>-1.26</v>
      </c>
      <c r="Q238">
        <v>10.37</v>
      </c>
      <c r="T238">
        <f t="shared" si="7"/>
        <v>-9.9400000000000013</v>
      </c>
      <c r="U238">
        <f t="shared" si="6"/>
        <v>8160.1799999999994</v>
      </c>
    </row>
    <row r="239" spans="1:21" x14ac:dyDescent="0.25">
      <c r="A239" s="1">
        <v>356</v>
      </c>
      <c r="B239" s="2">
        <v>41675</v>
      </c>
      <c r="C239" s="2">
        <v>41679</v>
      </c>
      <c r="D239" s="1" t="s">
        <v>62</v>
      </c>
      <c r="E239" s="1" t="s">
        <v>59</v>
      </c>
      <c r="F239" t="s">
        <v>17</v>
      </c>
      <c r="G239" t="s">
        <v>17</v>
      </c>
      <c r="H239">
        <v>10911</v>
      </c>
      <c r="I239" s="1" t="s">
        <v>56</v>
      </c>
      <c r="J239" t="s">
        <v>14</v>
      </c>
      <c r="K239">
        <v>10.16</v>
      </c>
      <c r="L239" s="7">
        <v>3</v>
      </c>
      <c r="M239">
        <v>-1.0900000000000001</v>
      </c>
      <c r="Q239">
        <v>83.11</v>
      </c>
      <c r="T239">
        <f t="shared" si="7"/>
        <v>8150.24</v>
      </c>
      <c r="U239">
        <f t="shared" si="6"/>
        <v>-16034.71</v>
      </c>
    </row>
    <row r="240" spans="1:21" x14ac:dyDescent="0.25">
      <c r="A240" s="1">
        <v>357</v>
      </c>
      <c r="B240" s="2">
        <v>41675</v>
      </c>
      <c r="C240" s="2">
        <v>41679</v>
      </c>
      <c r="D240" s="1" t="s">
        <v>62</v>
      </c>
      <c r="E240" s="1" t="s">
        <v>59</v>
      </c>
      <c r="F240" t="s">
        <v>17</v>
      </c>
      <c r="G240" t="s">
        <v>17</v>
      </c>
      <c r="H240">
        <v>43819</v>
      </c>
      <c r="I240" s="1" t="s">
        <v>56</v>
      </c>
      <c r="J240" t="s">
        <v>16</v>
      </c>
      <c r="K240">
        <v>8160.4</v>
      </c>
      <c r="L240" s="7">
        <v>2</v>
      </c>
      <c r="M240">
        <v>-1373.45</v>
      </c>
      <c r="Q240">
        <v>-180.54</v>
      </c>
      <c r="T240">
        <f t="shared" si="7"/>
        <v>-7884.4699999999993</v>
      </c>
      <c r="U240">
        <f t="shared" si="6"/>
        <v>9349.5099999999984</v>
      </c>
    </row>
    <row r="241" spans="1:21" x14ac:dyDescent="0.25">
      <c r="A241" s="1">
        <v>358</v>
      </c>
      <c r="B241" s="2">
        <v>41675</v>
      </c>
      <c r="C241" s="2">
        <v>41679</v>
      </c>
      <c r="D241" s="1" t="s">
        <v>62</v>
      </c>
      <c r="E241" s="1" t="s">
        <v>59</v>
      </c>
      <c r="F241" t="s">
        <v>17</v>
      </c>
      <c r="G241" t="s">
        <v>17</v>
      </c>
      <c r="H241">
        <v>82843</v>
      </c>
      <c r="I241" s="1" t="s">
        <v>56</v>
      </c>
      <c r="J241" t="s">
        <v>14</v>
      </c>
      <c r="K241">
        <v>275.93</v>
      </c>
      <c r="L241" s="7">
        <v>3</v>
      </c>
      <c r="M241">
        <v>-56.62</v>
      </c>
      <c r="Q241">
        <v>7.23</v>
      </c>
      <c r="T241">
        <f t="shared" si="7"/>
        <v>1465.04</v>
      </c>
      <c r="U241">
        <f t="shared" si="6"/>
        <v>-3173.65</v>
      </c>
    </row>
    <row r="242" spans="1:21" x14ac:dyDescent="0.25">
      <c r="A242" s="1">
        <v>359</v>
      </c>
      <c r="B242" s="2">
        <v>41675</v>
      </c>
      <c r="C242" s="2">
        <v>41679</v>
      </c>
      <c r="D242" s="1" t="s">
        <v>62</v>
      </c>
      <c r="E242" s="1" t="s">
        <v>59</v>
      </c>
      <c r="F242" t="s">
        <v>17</v>
      </c>
      <c r="G242" t="s">
        <v>17</v>
      </c>
      <c r="H242">
        <v>63650</v>
      </c>
      <c r="I242" s="1" t="s">
        <v>56</v>
      </c>
      <c r="J242" t="s">
        <v>15</v>
      </c>
      <c r="K242">
        <v>1740.97</v>
      </c>
      <c r="L242" s="7">
        <v>4</v>
      </c>
      <c r="M242">
        <v>-17.059999999999999</v>
      </c>
      <c r="Q242">
        <v>-5.39</v>
      </c>
      <c r="T242">
        <f t="shared" si="7"/>
        <v>-1708.6100000000001</v>
      </c>
      <c r="U242">
        <f t="shared" si="6"/>
        <v>1854.2900000000002</v>
      </c>
    </row>
    <row r="243" spans="1:21" x14ac:dyDescent="0.25">
      <c r="A243" s="1">
        <v>360</v>
      </c>
      <c r="B243" s="2">
        <v>41675</v>
      </c>
      <c r="C243" s="2">
        <v>41679</v>
      </c>
      <c r="D243" s="1" t="s">
        <v>62</v>
      </c>
      <c r="E243" s="1" t="s">
        <v>59</v>
      </c>
      <c r="F243" t="s">
        <v>17</v>
      </c>
      <c r="G243" t="s">
        <v>17</v>
      </c>
      <c r="H243">
        <v>49205</v>
      </c>
      <c r="I243" s="1" t="s">
        <v>56</v>
      </c>
      <c r="J243" t="s">
        <v>14</v>
      </c>
      <c r="K243">
        <v>32.36</v>
      </c>
      <c r="L243" s="7">
        <v>3</v>
      </c>
      <c r="M243">
        <v>2.5099999999999998</v>
      </c>
      <c r="Q243">
        <v>1.48</v>
      </c>
      <c r="T243">
        <f t="shared" si="7"/>
        <v>145.68</v>
      </c>
      <c r="U243">
        <f t="shared" si="6"/>
        <v>-178.92</v>
      </c>
    </row>
    <row r="244" spans="1:21" x14ac:dyDescent="0.25">
      <c r="A244" s="1">
        <v>361</v>
      </c>
      <c r="B244" s="2">
        <v>41675</v>
      </c>
      <c r="C244" s="2">
        <v>41679</v>
      </c>
      <c r="D244" s="1" t="s">
        <v>62</v>
      </c>
      <c r="E244" s="1" t="s">
        <v>59</v>
      </c>
      <c r="F244" t="s">
        <v>17</v>
      </c>
      <c r="G244" t="s">
        <v>17</v>
      </c>
      <c r="H244">
        <v>48766</v>
      </c>
      <c r="I244" s="1" t="s">
        <v>56</v>
      </c>
      <c r="J244" t="s">
        <v>14</v>
      </c>
      <c r="K244">
        <v>178.04</v>
      </c>
      <c r="L244" s="7">
        <v>4</v>
      </c>
      <c r="M244">
        <v>-453.05</v>
      </c>
      <c r="Q244">
        <v>-4.4400000000000004</v>
      </c>
      <c r="T244">
        <f t="shared" si="7"/>
        <v>-33.239999999999981</v>
      </c>
      <c r="U244">
        <f t="shared" si="6"/>
        <v>-60.150000000000034</v>
      </c>
    </row>
    <row r="245" spans="1:21" x14ac:dyDescent="0.25">
      <c r="A245" s="1">
        <v>362</v>
      </c>
      <c r="B245" s="2">
        <v>41675</v>
      </c>
      <c r="C245" s="2">
        <v>41679</v>
      </c>
      <c r="D245" s="1" t="s">
        <v>62</v>
      </c>
      <c r="E245" s="1" t="s">
        <v>59</v>
      </c>
      <c r="F245" t="s">
        <v>17</v>
      </c>
      <c r="G245" t="s">
        <v>17</v>
      </c>
      <c r="H245">
        <v>15962</v>
      </c>
      <c r="I245" s="1" t="s">
        <v>56</v>
      </c>
      <c r="J245" t="s">
        <v>16</v>
      </c>
      <c r="K245">
        <v>144.80000000000001</v>
      </c>
      <c r="L245" s="7">
        <v>4</v>
      </c>
      <c r="M245">
        <v>20.76</v>
      </c>
      <c r="Q245">
        <v>18.88</v>
      </c>
      <c r="T245">
        <f t="shared" si="7"/>
        <v>-93.390000000000015</v>
      </c>
      <c r="U245">
        <f t="shared" si="6"/>
        <v>60.65000000000002</v>
      </c>
    </row>
    <row r="246" spans="1:21" x14ac:dyDescent="0.25">
      <c r="A246" s="1">
        <v>363</v>
      </c>
      <c r="B246" s="2">
        <v>41675</v>
      </c>
      <c r="C246" s="2">
        <v>41680</v>
      </c>
      <c r="D246" s="1" t="s">
        <v>64</v>
      </c>
      <c r="E246" s="1" t="s">
        <v>59</v>
      </c>
      <c r="F246" t="s">
        <v>17</v>
      </c>
      <c r="G246" t="s">
        <v>17</v>
      </c>
      <c r="H246">
        <v>38106</v>
      </c>
      <c r="I246" s="1" t="s">
        <v>56</v>
      </c>
      <c r="J246" t="s">
        <v>14</v>
      </c>
      <c r="K246">
        <v>51.41</v>
      </c>
      <c r="L246" s="7">
        <v>2</v>
      </c>
      <c r="M246">
        <v>-82.63</v>
      </c>
      <c r="Q246">
        <v>-51.85</v>
      </c>
      <c r="T246">
        <f t="shared" si="7"/>
        <v>-32.739999999999995</v>
      </c>
      <c r="U246">
        <f t="shared" si="6"/>
        <v>980.7700000000001</v>
      </c>
    </row>
    <row r="247" spans="1:21" x14ac:dyDescent="0.25">
      <c r="A247" s="1">
        <v>364</v>
      </c>
      <c r="B247" s="2">
        <v>41675</v>
      </c>
      <c r="C247" s="2">
        <v>41682</v>
      </c>
      <c r="D247" s="1" t="s">
        <v>62</v>
      </c>
      <c r="E247" s="1" t="s">
        <v>59</v>
      </c>
      <c r="F247" t="s">
        <v>17</v>
      </c>
      <c r="G247" t="s">
        <v>17</v>
      </c>
      <c r="H247">
        <v>61384</v>
      </c>
      <c r="I247" s="1" t="s">
        <v>56</v>
      </c>
      <c r="J247" t="s">
        <v>14</v>
      </c>
      <c r="K247">
        <v>18.670000000000002</v>
      </c>
      <c r="L247" s="7">
        <v>2</v>
      </c>
      <c r="M247">
        <v>6.48</v>
      </c>
      <c r="Q247">
        <v>-23.28</v>
      </c>
      <c r="T247">
        <f t="shared" si="7"/>
        <v>948.03000000000009</v>
      </c>
      <c r="U247">
        <f t="shared" si="6"/>
        <v>-1732.5300000000002</v>
      </c>
    </row>
    <row r="248" spans="1:21" x14ac:dyDescent="0.25">
      <c r="A248" s="1">
        <v>365</v>
      </c>
      <c r="B248" s="2">
        <v>41675</v>
      </c>
      <c r="C248" s="2">
        <v>41682</v>
      </c>
      <c r="D248" s="1" t="s">
        <v>62</v>
      </c>
      <c r="E248" s="1" t="s">
        <v>59</v>
      </c>
      <c r="F248" t="s">
        <v>17</v>
      </c>
      <c r="G248" t="s">
        <v>17</v>
      </c>
      <c r="H248">
        <v>94692</v>
      </c>
      <c r="I248" s="1" t="s">
        <v>56</v>
      </c>
      <c r="J248" t="s">
        <v>15</v>
      </c>
      <c r="K248">
        <v>966.7</v>
      </c>
      <c r="L248" s="7">
        <v>4</v>
      </c>
      <c r="M248">
        <v>-9.49</v>
      </c>
      <c r="Q248">
        <v>51.46</v>
      </c>
      <c r="T248">
        <f t="shared" si="7"/>
        <v>-784.5</v>
      </c>
      <c r="U248">
        <f t="shared" si="6"/>
        <v>614.12</v>
      </c>
    </row>
    <row r="249" spans="1:21" x14ac:dyDescent="0.25">
      <c r="A249" s="1">
        <v>366</v>
      </c>
      <c r="B249" s="2">
        <v>41675</v>
      </c>
      <c r="C249" s="2">
        <v>41682</v>
      </c>
      <c r="D249" s="1" t="s">
        <v>62</v>
      </c>
      <c r="E249" s="1" t="s">
        <v>59</v>
      </c>
      <c r="F249" t="s">
        <v>17</v>
      </c>
      <c r="G249" t="s">
        <v>17</v>
      </c>
      <c r="H249">
        <v>53572</v>
      </c>
      <c r="I249" s="1" t="s">
        <v>56</v>
      </c>
      <c r="J249" t="s">
        <v>14</v>
      </c>
      <c r="K249">
        <v>182.2</v>
      </c>
      <c r="L249" s="7">
        <v>5</v>
      </c>
      <c r="M249">
        <v>60.13</v>
      </c>
      <c r="Q249">
        <v>-159.91</v>
      </c>
      <c r="T249">
        <f t="shared" si="7"/>
        <v>-170.38</v>
      </c>
      <c r="U249">
        <f t="shared" si="6"/>
        <v>262.33</v>
      </c>
    </row>
    <row r="250" spans="1:21" x14ac:dyDescent="0.25">
      <c r="A250" s="1">
        <v>98</v>
      </c>
      <c r="B250" s="2">
        <v>41676</v>
      </c>
      <c r="C250" s="2">
        <v>41681</v>
      </c>
      <c r="D250" s="1" t="s">
        <v>64</v>
      </c>
      <c r="E250" s="1" t="s">
        <v>59</v>
      </c>
      <c r="F250" t="s">
        <v>37</v>
      </c>
      <c r="G250" t="s">
        <v>18</v>
      </c>
      <c r="H250">
        <v>52023</v>
      </c>
      <c r="I250" s="1" t="s">
        <v>56</v>
      </c>
      <c r="J250" t="s">
        <v>14</v>
      </c>
      <c r="K250">
        <v>11.82</v>
      </c>
      <c r="L250" s="7">
        <v>2</v>
      </c>
      <c r="M250">
        <v>6.92</v>
      </c>
      <c r="Q250">
        <v>60.13</v>
      </c>
      <c r="T250">
        <f t="shared" si="7"/>
        <v>91.949999999999989</v>
      </c>
      <c r="U250">
        <f t="shared" si="6"/>
        <v>-189.69</v>
      </c>
    </row>
    <row r="251" spans="1:21" x14ac:dyDescent="0.25">
      <c r="A251" s="1">
        <v>209</v>
      </c>
      <c r="B251" s="2">
        <v>41676</v>
      </c>
      <c r="C251" s="2">
        <v>41682</v>
      </c>
      <c r="D251" s="1" t="s">
        <v>62</v>
      </c>
      <c r="E251" s="1" t="s">
        <v>59</v>
      </c>
      <c r="F251" t="s">
        <v>19</v>
      </c>
      <c r="G251" t="s">
        <v>19</v>
      </c>
      <c r="H251">
        <v>34016</v>
      </c>
      <c r="I251" s="1" t="s">
        <v>56</v>
      </c>
      <c r="J251" t="s">
        <v>14</v>
      </c>
      <c r="K251">
        <v>103.77</v>
      </c>
      <c r="L251" s="7">
        <v>2</v>
      </c>
      <c r="M251">
        <v>51.07</v>
      </c>
      <c r="Q251">
        <v>7.23</v>
      </c>
      <c r="T251">
        <f t="shared" si="7"/>
        <v>-97.74</v>
      </c>
      <c r="U251">
        <f t="shared" si="6"/>
        <v>450.11</v>
      </c>
    </row>
    <row r="252" spans="1:21" x14ac:dyDescent="0.25">
      <c r="A252" s="1">
        <v>367</v>
      </c>
      <c r="B252" s="2">
        <v>41679</v>
      </c>
      <c r="C252" s="2">
        <v>41683</v>
      </c>
      <c r="D252" s="1" t="s">
        <v>64</v>
      </c>
      <c r="E252" s="1" t="s">
        <v>59</v>
      </c>
      <c r="F252" t="s">
        <v>17</v>
      </c>
      <c r="G252" t="s">
        <v>17</v>
      </c>
      <c r="H252">
        <v>20857</v>
      </c>
      <c r="I252" s="1" t="s">
        <v>56</v>
      </c>
      <c r="J252" t="s">
        <v>14</v>
      </c>
      <c r="K252">
        <v>6.03</v>
      </c>
      <c r="L252" s="7">
        <v>2</v>
      </c>
      <c r="M252">
        <v>-4.91</v>
      </c>
      <c r="Q252">
        <v>-5.13</v>
      </c>
      <c r="T252">
        <f t="shared" si="7"/>
        <v>352.37</v>
      </c>
      <c r="U252">
        <f t="shared" si="6"/>
        <v>-653.13</v>
      </c>
    </row>
    <row r="253" spans="1:21" x14ac:dyDescent="0.25">
      <c r="A253" s="1">
        <v>491</v>
      </c>
      <c r="B253" s="2">
        <v>41679</v>
      </c>
      <c r="C253" s="2">
        <v>41686</v>
      </c>
      <c r="D253" s="1" t="s">
        <v>62</v>
      </c>
      <c r="E253" s="1" t="s">
        <v>0</v>
      </c>
      <c r="F253" t="s">
        <v>52</v>
      </c>
      <c r="G253" t="s">
        <v>28</v>
      </c>
      <c r="H253">
        <v>10837</v>
      </c>
      <c r="I253" s="1" t="s">
        <v>55</v>
      </c>
      <c r="J253" t="s">
        <v>14</v>
      </c>
      <c r="K253">
        <v>358.4</v>
      </c>
      <c r="L253" s="7">
        <v>2</v>
      </c>
      <c r="M253">
        <v>1.24</v>
      </c>
      <c r="Q253">
        <v>109.76</v>
      </c>
      <c r="T253">
        <f t="shared" si="7"/>
        <v>-300.76</v>
      </c>
      <c r="U253">
        <f t="shared" si="6"/>
        <v>575.64</v>
      </c>
    </row>
    <row r="254" spans="1:21" x14ac:dyDescent="0.25">
      <c r="A254" s="1">
        <v>492</v>
      </c>
      <c r="B254" s="2">
        <v>41679</v>
      </c>
      <c r="C254" s="2">
        <v>41686</v>
      </c>
      <c r="D254" s="1" t="s">
        <v>62</v>
      </c>
      <c r="E254" s="1" t="s">
        <v>0</v>
      </c>
      <c r="F254" t="s">
        <v>52</v>
      </c>
      <c r="G254" t="s">
        <v>28</v>
      </c>
      <c r="H254">
        <v>66729</v>
      </c>
      <c r="I254" s="1" t="s">
        <v>55</v>
      </c>
      <c r="J254" t="s">
        <v>16</v>
      </c>
      <c r="K254">
        <v>57.64</v>
      </c>
      <c r="L254" s="7">
        <v>1</v>
      </c>
      <c r="M254">
        <v>7.38</v>
      </c>
      <c r="Q254">
        <v>-9.8000000000000007</v>
      </c>
      <c r="T254">
        <f t="shared" si="7"/>
        <v>274.88</v>
      </c>
      <c r="U254">
        <f t="shared" si="6"/>
        <v>-566.02</v>
      </c>
    </row>
    <row r="255" spans="1:21" x14ac:dyDescent="0.25">
      <c r="A255" s="1">
        <v>493</v>
      </c>
      <c r="B255" s="2">
        <v>41679</v>
      </c>
      <c r="C255" s="2">
        <v>41686</v>
      </c>
      <c r="D255" s="1" t="s">
        <v>62</v>
      </c>
      <c r="E255" s="1" t="s">
        <v>0</v>
      </c>
      <c r="F255" t="s">
        <v>52</v>
      </c>
      <c r="G255" t="s">
        <v>28</v>
      </c>
      <c r="H255">
        <v>43657</v>
      </c>
      <c r="I255" s="1" t="s">
        <v>55</v>
      </c>
      <c r="J255" t="s">
        <v>14</v>
      </c>
      <c r="K255">
        <v>332.52</v>
      </c>
      <c r="L255" s="7">
        <v>3</v>
      </c>
      <c r="M255">
        <v>154.30000000000001</v>
      </c>
      <c r="Q255">
        <v>-3.62</v>
      </c>
      <c r="T255">
        <f t="shared" si="7"/>
        <v>-291.14</v>
      </c>
      <c r="U255">
        <f t="shared" si="6"/>
        <v>590.69000000000005</v>
      </c>
    </row>
    <row r="256" spans="1:21" x14ac:dyDescent="0.25">
      <c r="A256" s="1">
        <v>494</v>
      </c>
      <c r="B256" s="2">
        <v>41679</v>
      </c>
      <c r="C256" s="2">
        <v>41686</v>
      </c>
      <c r="D256" s="1" t="s">
        <v>62</v>
      </c>
      <c r="E256" s="1" t="s">
        <v>0</v>
      </c>
      <c r="F256" t="s">
        <v>52</v>
      </c>
      <c r="G256" t="s">
        <v>28</v>
      </c>
      <c r="H256">
        <v>24787</v>
      </c>
      <c r="I256" s="1" t="s">
        <v>55</v>
      </c>
      <c r="J256" t="s">
        <v>15</v>
      </c>
      <c r="K256">
        <v>41.38</v>
      </c>
      <c r="L256" s="7">
        <v>2</v>
      </c>
      <c r="M256">
        <v>14.98</v>
      </c>
      <c r="Q256">
        <v>-4.08</v>
      </c>
      <c r="T256">
        <f t="shared" si="7"/>
        <v>299.55</v>
      </c>
      <c r="U256">
        <f t="shared" si="6"/>
        <v>-587.18000000000006</v>
      </c>
    </row>
    <row r="257" spans="1:21" x14ac:dyDescent="0.25">
      <c r="A257" s="1">
        <v>368</v>
      </c>
      <c r="B257" s="2">
        <v>41680</v>
      </c>
      <c r="C257" s="2">
        <v>41684</v>
      </c>
      <c r="D257" s="1" t="s">
        <v>62</v>
      </c>
      <c r="E257" s="1" t="s">
        <v>0</v>
      </c>
      <c r="F257" t="s">
        <v>17</v>
      </c>
      <c r="G257" t="s">
        <v>17</v>
      </c>
      <c r="H257">
        <v>31168</v>
      </c>
      <c r="I257" s="1" t="s">
        <v>56</v>
      </c>
      <c r="J257" t="s">
        <v>15</v>
      </c>
      <c r="K257">
        <v>340.93</v>
      </c>
      <c r="L257" s="7">
        <v>2</v>
      </c>
      <c r="M257">
        <v>-10.93</v>
      </c>
      <c r="Q257">
        <v>21.65</v>
      </c>
      <c r="T257">
        <f t="shared" si="7"/>
        <v>-287.63</v>
      </c>
      <c r="U257">
        <f t="shared" si="6"/>
        <v>255.2</v>
      </c>
    </row>
    <row r="258" spans="1:21" x14ac:dyDescent="0.25">
      <c r="A258" s="1">
        <v>99</v>
      </c>
      <c r="B258" s="2">
        <v>41681</v>
      </c>
      <c r="C258" s="2">
        <v>41686</v>
      </c>
      <c r="D258" s="1" t="s">
        <v>62</v>
      </c>
      <c r="E258" s="1" t="s">
        <v>60</v>
      </c>
      <c r="F258" t="s">
        <v>37</v>
      </c>
      <c r="G258" t="s">
        <v>18</v>
      </c>
      <c r="H258">
        <v>94717</v>
      </c>
      <c r="I258" s="1" t="s">
        <v>56</v>
      </c>
      <c r="J258" t="s">
        <v>14</v>
      </c>
      <c r="K258">
        <v>53.3</v>
      </c>
      <c r="L258" s="7">
        <v>3</v>
      </c>
      <c r="M258">
        <v>-129.41999999999999</v>
      </c>
      <c r="Q258">
        <v>3.93</v>
      </c>
      <c r="T258">
        <f t="shared" si="7"/>
        <v>-32.429999999999993</v>
      </c>
      <c r="U258">
        <f t="shared" si="6"/>
        <v>18.489999999999991</v>
      </c>
    </row>
    <row r="259" spans="1:21" x14ac:dyDescent="0.25">
      <c r="A259" s="1">
        <v>100</v>
      </c>
      <c r="B259" s="2">
        <v>41681</v>
      </c>
      <c r="C259" s="2">
        <v>41686</v>
      </c>
      <c r="D259" s="1" t="s">
        <v>62</v>
      </c>
      <c r="E259" s="1" t="s">
        <v>60</v>
      </c>
      <c r="F259" t="s">
        <v>37</v>
      </c>
      <c r="G259" t="s">
        <v>18</v>
      </c>
      <c r="H259">
        <v>19786</v>
      </c>
      <c r="I259" s="1" t="s">
        <v>56</v>
      </c>
      <c r="J259" t="s">
        <v>14</v>
      </c>
      <c r="K259">
        <v>20.87</v>
      </c>
      <c r="L259" s="7">
        <v>2</v>
      </c>
      <c r="M259">
        <v>11.65</v>
      </c>
      <c r="Q259">
        <v>-11.03</v>
      </c>
      <c r="T259">
        <f t="shared" si="7"/>
        <v>-13.940000000000001</v>
      </c>
      <c r="U259">
        <f t="shared" ref="U259:U322" si="8">T260-T259</f>
        <v>14.840000000000002</v>
      </c>
    </row>
    <row r="260" spans="1:21" x14ac:dyDescent="0.25">
      <c r="A260" s="1">
        <v>369</v>
      </c>
      <c r="B260" s="2">
        <v>41681</v>
      </c>
      <c r="C260" s="2">
        <v>41685</v>
      </c>
      <c r="D260" s="1" t="s">
        <v>64</v>
      </c>
      <c r="E260" s="1" t="s">
        <v>60</v>
      </c>
      <c r="F260" t="s">
        <v>17</v>
      </c>
      <c r="G260" t="s">
        <v>17</v>
      </c>
      <c r="H260">
        <v>86850</v>
      </c>
      <c r="I260" s="1" t="s">
        <v>56</v>
      </c>
      <c r="J260" t="s">
        <v>14</v>
      </c>
      <c r="K260">
        <v>6.93</v>
      </c>
      <c r="L260" s="7">
        <v>1</v>
      </c>
      <c r="M260">
        <v>8.91</v>
      </c>
      <c r="Q260">
        <v>-14.87</v>
      </c>
      <c r="T260">
        <f t="shared" ref="T260:T323" si="9">K261-K260</f>
        <v>0.90000000000000036</v>
      </c>
      <c r="U260">
        <f t="shared" si="8"/>
        <v>1.8699999999999992</v>
      </c>
    </row>
    <row r="261" spans="1:21" x14ac:dyDescent="0.25">
      <c r="A261" s="1">
        <v>370</v>
      </c>
      <c r="B261" s="2">
        <v>41681</v>
      </c>
      <c r="C261" s="2">
        <v>41685</v>
      </c>
      <c r="D261" s="1" t="s">
        <v>64</v>
      </c>
      <c r="E261" s="1" t="s">
        <v>60</v>
      </c>
      <c r="F261" t="s">
        <v>17</v>
      </c>
      <c r="G261" t="s">
        <v>17</v>
      </c>
      <c r="H261">
        <v>55618</v>
      </c>
      <c r="I261" s="1" t="s">
        <v>56</v>
      </c>
      <c r="J261" t="s">
        <v>14</v>
      </c>
      <c r="K261">
        <v>7.83</v>
      </c>
      <c r="L261" s="7">
        <v>2</v>
      </c>
      <c r="M261">
        <v>6.18</v>
      </c>
      <c r="Q261">
        <v>-3697.75</v>
      </c>
      <c r="T261">
        <f t="shared" si="9"/>
        <v>2.7699999999999996</v>
      </c>
      <c r="U261">
        <f t="shared" si="8"/>
        <v>-3.9799999999999986</v>
      </c>
    </row>
    <row r="262" spans="1:21" x14ac:dyDescent="0.25">
      <c r="A262" s="1">
        <v>371</v>
      </c>
      <c r="B262" s="2">
        <v>41681</v>
      </c>
      <c r="C262" s="2">
        <v>41685</v>
      </c>
      <c r="D262" s="1" t="s">
        <v>64</v>
      </c>
      <c r="E262" s="1" t="s">
        <v>60</v>
      </c>
      <c r="F262" t="s">
        <v>17</v>
      </c>
      <c r="G262" t="s">
        <v>17</v>
      </c>
      <c r="H262">
        <v>39943</v>
      </c>
      <c r="I262" s="1" t="s">
        <v>56</v>
      </c>
      <c r="J262" t="s">
        <v>15</v>
      </c>
      <c r="K262">
        <v>10.6</v>
      </c>
      <c r="L262" s="7">
        <v>3</v>
      </c>
      <c r="M262">
        <v>-2.63</v>
      </c>
      <c r="Q262">
        <v>-404.03</v>
      </c>
      <c r="T262">
        <f t="shared" si="9"/>
        <v>-1.2099999999999991</v>
      </c>
      <c r="U262">
        <f t="shared" si="8"/>
        <v>3051.8500000000004</v>
      </c>
    </row>
    <row r="263" spans="1:21" x14ac:dyDescent="0.25">
      <c r="A263" s="1">
        <v>372</v>
      </c>
      <c r="B263" s="2">
        <v>41681</v>
      </c>
      <c r="C263" s="2">
        <v>41685</v>
      </c>
      <c r="D263" s="1" t="s">
        <v>64</v>
      </c>
      <c r="E263" s="1" t="s">
        <v>60</v>
      </c>
      <c r="F263" t="s">
        <v>17</v>
      </c>
      <c r="G263" t="s">
        <v>17</v>
      </c>
      <c r="H263">
        <v>15828</v>
      </c>
      <c r="I263" s="1" t="s">
        <v>56</v>
      </c>
      <c r="J263" t="s">
        <v>14</v>
      </c>
      <c r="K263">
        <v>9.39</v>
      </c>
      <c r="L263" s="7">
        <v>4</v>
      </c>
      <c r="M263">
        <v>-12.32</v>
      </c>
      <c r="Q263">
        <v>-168.89</v>
      </c>
      <c r="T263">
        <f t="shared" si="9"/>
        <v>3050.6400000000003</v>
      </c>
      <c r="U263">
        <f t="shared" si="8"/>
        <v>-3590.2300000000005</v>
      </c>
    </row>
    <row r="264" spans="1:21" x14ac:dyDescent="0.25">
      <c r="A264" s="1">
        <v>373</v>
      </c>
      <c r="B264" s="2">
        <v>41686</v>
      </c>
      <c r="C264" s="2">
        <v>41688</v>
      </c>
      <c r="D264" s="1" t="s">
        <v>64</v>
      </c>
      <c r="E264" s="1" t="s">
        <v>60</v>
      </c>
      <c r="F264" t="s">
        <v>17</v>
      </c>
      <c r="G264" t="s">
        <v>17</v>
      </c>
      <c r="H264">
        <v>14320</v>
      </c>
      <c r="I264" s="1" t="s">
        <v>56</v>
      </c>
      <c r="J264" t="s">
        <v>16</v>
      </c>
      <c r="K264">
        <v>3060.03</v>
      </c>
      <c r="L264" s="7">
        <v>2</v>
      </c>
      <c r="M264">
        <v>-509.26</v>
      </c>
      <c r="Q264">
        <v>8.31</v>
      </c>
      <c r="T264">
        <f t="shared" si="9"/>
        <v>-539.59000000000015</v>
      </c>
      <c r="U264">
        <f t="shared" si="8"/>
        <v>-1362.19</v>
      </c>
    </row>
    <row r="265" spans="1:21" x14ac:dyDescent="0.25">
      <c r="A265" s="1">
        <v>374</v>
      </c>
      <c r="B265" s="2">
        <v>41686</v>
      </c>
      <c r="C265" s="2">
        <v>41688</v>
      </c>
      <c r="D265" s="1" t="s">
        <v>64</v>
      </c>
      <c r="E265" s="1" t="s">
        <v>60</v>
      </c>
      <c r="F265" t="s">
        <v>17</v>
      </c>
      <c r="G265" t="s">
        <v>17</v>
      </c>
      <c r="H265">
        <v>67220</v>
      </c>
      <c r="I265" s="1" t="s">
        <v>56</v>
      </c>
      <c r="J265" t="s">
        <v>16</v>
      </c>
      <c r="K265">
        <v>2520.44</v>
      </c>
      <c r="L265" s="7">
        <v>3</v>
      </c>
      <c r="M265">
        <v>-249.47</v>
      </c>
      <c r="Q265">
        <v>-12.32</v>
      </c>
      <c r="T265">
        <f t="shared" si="9"/>
        <v>-1901.7800000000002</v>
      </c>
      <c r="U265">
        <f t="shared" si="8"/>
        <v>1777.5000000000002</v>
      </c>
    </row>
    <row r="266" spans="1:21" x14ac:dyDescent="0.25">
      <c r="A266" s="1">
        <v>101</v>
      </c>
      <c r="B266" s="2">
        <v>41687</v>
      </c>
      <c r="C266" s="2">
        <v>41692</v>
      </c>
      <c r="D266" s="1" t="s">
        <v>62</v>
      </c>
      <c r="E266" s="1" t="s">
        <v>59</v>
      </c>
      <c r="F266" t="s">
        <v>37</v>
      </c>
      <c r="G266" t="s">
        <v>18</v>
      </c>
      <c r="H266">
        <v>36911</v>
      </c>
      <c r="I266" s="1" t="s">
        <v>56</v>
      </c>
      <c r="J266" t="s">
        <v>15</v>
      </c>
      <c r="K266">
        <v>618.66</v>
      </c>
      <c r="L266" s="7">
        <v>3</v>
      </c>
      <c r="M266">
        <v>-404.03</v>
      </c>
      <c r="Q266">
        <v>-1.31</v>
      </c>
      <c r="T266">
        <f t="shared" si="9"/>
        <v>-124.27999999999997</v>
      </c>
      <c r="U266">
        <f t="shared" si="8"/>
        <v>-358.46000000000004</v>
      </c>
    </row>
    <row r="267" spans="1:21" x14ac:dyDescent="0.25">
      <c r="A267" s="1">
        <v>102</v>
      </c>
      <c r="B267" s="2">
        <v>41687</v>
      </c>
      <c r="C267" s="2">
        <v>41690</v>
      </c>
      <c r="D267" s="1" t="s">
        <v>63</v>
      </c>
      <c r="E267" s="1" t="s">
        <v>59</v>
      </c>
      <c r="F267" t="s">
        <v>38</v>
      </c>
      <c r="G267" t="s">
        <v>18</v>
      </c>
      <c r="H267">
        <v>78155</v>
      </c>
      <c r="I267" s="1" t="s">
        <v>56</v>
      </c>
      <c r="J267" t="s">
        <v>15</v>
      </c>
      <c r="K267">
        <v>494.38</v>
      </c>
      <c r="L267" s="7">
        <v>5</v>
      </c>
      <c r="M267">
        <v>-70.63</v>
      </c>
      <c r="Q267">
        <v>8.31</v>
      </c>
      <c r="T267">
        <f t="shared" si="9"/>
        <v>-482.74</v>
      </c>
      <c r="U267">
        <f t="shared" si="8"/>
        <v>497.23</v>
      </c>
    </row>
    <row r="268" spans="1:21" x14ac:dyDescent="0.25">
      <c r="A268" s="1">
        <v>103</v>
      </c>
      <c r="B268" s="2">
        <v>41687</v>
      </c>
      <c r="C268" s="2">
        <v>41690</v>
      </c>
      <c r="D268" s="1" t="s">
        <v>63</v>
      </c>
      <c r="E268" s="1" t="s">
        <v>59</v>
      </c>
      <c r="F268" t="s">
        <v>38</v>
      </c>
      <c r="G268" t="s">
        <v>18</v>
      </c>
      <c r="H268">
        <v>52707</v>
      </c>
      <c r="I268" s="1" t="s">
        <v>56</v>
      </c>
      <c r="J268" t="s">
        <v>16</v>
      </c>
      <c r="K268">
        <v>11.64</v>
      </c>
      <c r="L268" s="7">
        <v>5</v>
      </c>
      <c r="M268">
        <v>6.93</v>
      </c>
      <c r="Q268">
        <v>1.24</v>
      </c>
      <c r="T268">
        <f t="shared" si="9"/>
        <v>14.489999999999998</v>
      </c>
      <c r="U268">
        <f t="shared" si="8"/>
        <v>-4.1099999999999994</v>
      </c>
    </row>
    <row r="269" spans="1:21" x14ac:dyDescent="0.25">
      <c r="A269" s="1">
        <v>4</v>
      </c>
      <c r="B269" s="2">
        <v>41688</v>
      </c>
      <c r="C269" s="2">
        <v>41689</v>
      </c>
      <c r="D269" s="1" t="s">
        <v>63</v>
      </c>
      <c r="E269" s="1" t="s">
        <v>60</v>
      </c>
      <c r="F269" t="s">
        <v>30</v>
      </c>
      <c r="G269" t="s">
        <v>26</v>
      </c>
      <c r="H269">
        <v>38312</v>
      </c>
      <c r="I269" s="1" t="s">
        <v>56</v>
      </c>
      <c r="J269" t="s">
        <v>14</v>
      </c>
      <c r="K269">
        <v>26.13</v>
      </c>
      <c r="L269" s="7">
        <v>1</v>
      </c>
      <c r="M269">
        <v>15.63</v>
      </c>
      <c r="O269">
        <f>_xlfn.VAR.S(M:M)</f>
        <v>88033.598174847357</v>
      </c>
      <c r="Q269">
        <v>-1477.9</v>
      </c>
      <c r="R269">
        <f>_xlfn.VAR.S(Q:Q)</f>
        <v>48013.313836767986</v>
      </c>
      <c r="T269">
        <f t="shared" si="9"/>
        <v>10.379999999999999</v>
      </c>
      <c r="U269">
        <f t="shared" si="8"/>
        <v>-39.949999999999996</v>
      </c>
    </row>
    <row r="270" spans="1:21" x14ac:dyDescent="0.25">
      <c r="A270" s="1">
        <v>5</v>
      </c>
      <c r="B270" s="2">
        <v>41688</v>
      </c>
      <c r="C270" s="2">
        <v>41689</v>
      </c>
      <c r="D270" s="1" t="s">
        <v>63</v>
      </c>
      <c r="E270" s="1" t="s">
        <v>60</v>
      </c>
      <c r="F270" t="s">
        <v>30</v>
      </c>
      <c r="G270" t="s">
        <v>26</v>
      </c>
      <c r="H270">
        <v>54212</v>
      </c>
      <c r="I270" s="1" t="s">
        <v>56</v>
      </c>
      <c r="J270" t="s">
        <v>14</v>
      </c>
      <c r="K270">
        <v>36.51</v>
      </c>
      <c r="L270" s="7">
        <v>2</v>
      </c>
      <c r="M270">
        <v>5.09</v>
      </c>
      <c r="Q270">
        <v>1.1599999999999999</v>
      </c>
      <c r="T270">
        <f t="shared" si="9"/>
        <v>-29.569999999999997</v>
      </c>
      <c r="U270">
        <f t="shared" si="8"/>
        <v>31.279999999999998</v>
      </c>
    </row>
    <row r="271" spans="1:21" x14ac:dyDescent="0.25">
      <c r="A271" s="1">
        <v>6</v>
      </c>
      <c r="B271" s="2">
        <v>41688</v>
      </c>
      <c r="C271" s="2">
        <v>41689</v>
      </c>
      <c r="D271" s="1" t="s">
        <v>63</v>
      </c>
      <c r="E271" s="1" t="s">
        <v>60</v>
      </c>
      <c r="F271" t="s">
        <v>30</v>
      </c>
      <c r="G271" t="s">
        <v>26</v>
      </c>
      <c r="H271">
        <v>22788</v>
      </c>
      <c r="I271" s="1" t="s">
        <v>56</v>
      </c>
      <c r="J271" t="s">
        <v>14</v>
      </c>
      <c r="K271">
        <v>6.94</v>
      </c>
      <c r="L271" s="7">
        <v>3</v>
      </c>
      <c r="M271">
        <v>5.69</v>
      </c>
      <c r="O271" t="s">
        <v>71</v>
      </c>
      <c r="Q271">
        <v>5.47</v>
      </c>
      <c r="T271">
        <f t="shared" si="9"/>
        <v>1.71</v>
      </c>
      <c r="U271">
        <f t="shared" si="8"/>
        <v>321.65000000000003</v>
      </c>
    </row>
    <row r="272" spans="1:21" x14ac:dyDescent="0.25">
      <c r="A272" s="1">
        <v>375</v>
      </c>
      <c r="B272" s="2">
        <v>41688</v>
      </c>
      <c r="C272" s="2">
        <v>41690</v>
      </c>
      <c r="D272" s="1" t="s">
        <v>63</v>
      </c>
      <c r="E272" s="1" t="s">
        <v>0</v>
      </c>
      <c r="F272" t="s">
        <v>17</v>
      </c>
      <c r="G272" t="s">
        <v>17</v>
      </c>
      <c r="H272">
        <v>57964</v>
      </c>
      <c r="I272" s="1" t="s">
        <v>56</v>
      </c>
      <c r="J272" t="s">
        <v>15</v>
      </c>
      <c r="K272">
        <v>8.65</v>
      </c>
      <c r="L272" s="7">
        <v>4</v>
      </c>
      <c r="M272">
        <v>-6.58</v>
      </c>
      <c r="Q272">
        <v>18.88</v>
      </c>
      <c r="T272">
        <f t="shared" si="9"/>
        <v>323.36</v>
      </c>
      <c r="U272">
        <f t="shared" si="8"/>
        <v>-622.73</v>
      </c>
    </row>
    <row r="273" spans="1:21" x14ac:dyDescent="0.25">
      <c r="A273" s="1">
        <v>104</v>
      </c>
      <c r="B273" s="2">
        <v>41689</v>
      </c>
      <c r="C273" s="2">
        <v>41694</v>
      </c>
      <c r="D273" s="1" t="s">
        <v>62</v>
      </c>
      <c r="E273" s="1" t="s">
        <v>60</v>
      </c>
      <c r="F273" t="s">
        <v>38</v>
      </c>
      <c r="G273" t="s">
        <v>18</v>
      </c>
      <c r="H273">
        <v>10834</v>
      </c>
      <c r="I273" s="1" t="s">
        <v>56</v>
      </c>
      <c r="J273" t="s">
        <v>14</v>
      </c>
      <c r="K273">
        <v>332.01</v>
      </c>
      <c r="L273" s="7">
        <v>3</v>
      </c>
      <c r="M273">
        <v>-78.17</v>
      </c>
      <c r="Q273">
        <v>-333.7</v>
      </c>
      <c r="T273">
        <f t="shared" si="9"/>
        <v>-299.37</v>
      </c>
      <c r="U273">
        <f t="shared" si="8"/>
        <v>672.33</v>
      </c>
    </row>
    <row r="274" spans="1:21" x14ac:dyDescent="0.25">
      <c r="A274" s="1">
        <v>24</v>
      </c>
      <c r="B274" s="2">
        <v>41690</v>
      </c>
      <c r="C274" s="2">
        <v>41695</v>
      </c>
      <c r="D274" s="1" t="s">
        <v>62</v>
      </c>
      <c r="E274" s="1" t="s">
        <v>59</v>
      </c>
      <c r="F274" t="s">
        <v>33</v>
      </c>
      <c r="G274" t="s">
        <v>24</v>
      </c>
      <c r="H274">
        <v>36590</v>
      </c>
      <c r="I274" s="1" t="s">
        <v>57</v>
      </c>
      <c r="J274" t="s">
        <v>14</v>
      </c>
      <c r="K274">
        <v>32.64</v>
      </c>
      <c r="L274" s="7">
        <v>4</v>
      </c>
      <c r="M274">
        <v>21</v>
      </c>
      <c r="Q274">
        <v>-10.88</v>
      </c>
      <c r="T274">
        <f t="shared" si="9"/>
        <v>372.96000000000004</v>
      </c>
      <c r="U274">
        <f t="shared" si="8"/>
        <v>8671.4599999999991</v>
      </c>
    </row>
    <row r="275" spans="1:21" x14ac:dyDescent="0.25">
      <c r="A275" s="1">
        <v>25</v>
      </c>
      <c r="B275" s="2">
        <v>41690</v>
      </c>
      <c r="C275" s="2">
        <v>41695</v>
      </c>
      <c r="D275" s="1" t="s">
        <v>62</v>
      </c>
      <c r="E275" s="1" t="s">
        <v>59</v>
      </c>
      <c r="F275" t="s">
        <v>33</v>
      </c>
      <c r="G275" t="s">
        <v>24</v>
      </c>
      <c r="H275">
        <v>62537</v>
      </c>
      <c r="I275" s="1" t="s">
        <v>57</v>
      </c>
      <c r="J275" t="s">
        <v>14</v>
      </c>
      <c r="K275">
        <v>405.6</v>
      </c>
      <c r="L275" s="7">
        <v>2</v>
      </c>
      <c r="M275">
        <v>17.809999999999999</v>
      </c>
      <c r="Q275">
        <v>33.47</v>
      </c>
      <c r="T275">
        <f t="shared" si="9"/>
        <v>9044.42</v>
      </c>
      <c r="U275">
        <f t="shared" si="8"/>
        <v>-18481.120000000003</v>
      </c>
    </row>
    <row r="276" spans="1:21" x14ac:dyDescent="0.25">
      <c r="A276" s="1">
        <v>26</v>
      </c>
      <c r="B276" s="2">
        <v>41690</v>
      </c>
      <c r="C276" s="2">
        <v>41695</v>
      </c>
      <c r="D276" s="1" t="s">
        <v>62</v>
      </c>
      <c r="E276" s="1" t="s">
        <v>59</v>
      </c>
      <c r="F276" t="s">
        <v>33</v>
      </c>
      <c r="G276" t="s">
        <v>24</v>
      </c>
      <c r="H276">
        <v>91157</v>
      </c>
      <c r="I276" s="1" t="s">
        <v>57</v>
      </c>
      <c r="J276" t="s">
        <v>14</v>
      </c>
      <c r="K276">
        <v>9450.02</v>
      </c>
      <c r="L276" s="7">
        <v>3</v>
      </c>
      <c r="M276">
        <v>4628.04</v>
      </c>
      <c r="Q276">
        <v>-11.01</v>
      </c>
      <c r="T276">
        <f t="shared" si="9"/>
        <v>-9436.7000000000007</v>
      </c>
      <c r="U276">
        <f t="shared" si="8"/>
        <v>9457.86</v>
      </c>
    </row>
    <row r="277" spans="1:21" x14ac:dyDescent="0.25">
      <c r="A277" s="1">
        <v>27</v>
      </c>
      <c r="B277" s="2">
        <v>41690</v>
      </c>
      <c r="C277" s="2">
        <v>41695</v>
      </c>
      <c r="D277" s="1" t="s">
        <v>62</v>
      </c>
      <c r="E277" s="1" t="s">
        <v>59</v>
      </c>
      <c r="F277" t="s">
        <v>33</v>
      </c>
      <c r="G277" t="s">
        <v>24</v>
      </c>
      <c r="H277">
        <v>50095</v>
      </c>
      <c r="I277" s="1" t="s">
        <v>57</v>
      </c>
      <c r="J277" t="s">
        <v>14</v>
      </c>
      <c r="K277">
        <v>13.32</v>
      </c>
      <c r="L277" s="7">
        <v>3</v>
      </c>
      <c r="M277">
        <v>10.53</v>
      </c>
      <c r="Q277">
        <v>40.49</v>
      </c>
      <c r="T277">
        <f t="shared" si="9"/>
        <v>21.159999999999997</v>
      </c>
      <c r="U277">
        <f t="shared" si="8"/>
        <v>245.23</v>
      </c>
    </row>
    <row r="278" spans="1:21" x14ac:dyDescent="0.25">
      <c r="A278" s="1">
        <v>376</v>
      </c>
      <c r="B278" s="2">
        <v>41692</v>
      </c>
      <c r="C278" s="2">
        <v>41697</v>
      </c>
      <c r="D278" s="1" t="s">
        <v>62</v>
      </c>
      <c r="E278" s="1" t="s">
        <v>0</v>
      </c>
      <c r="F278" t="s">
        <v>17</v>
      </c>
      <c r="G278" t="s">
        <v>17</v>
      </c>
      <c r="H278">
        <v>58695</v>
      </c>
      <c r="I278" s="1" t="s">
        <v>56</v>
      </c>
      <c r="J278" t="s">
        <v>14</v>
      </c>
      <c r="K278">
        <v>34.479999999999997</v>
      </c>
      <c r="L278" s="7">
        <v>3</v>
      </c>
      <c r="M278">
        <v>14.84</v>
      </c>
      <c r="Q278">
        <v>49.68</v>
      </c>
      <c r="T278">
        <f t="shared" si="9"/>
        <v>266.39</v>
      </c>
      <c r="U278">
        <f t="shared" si="8"/>
        <v>-564.25</v>
      </c>
    </row>
    <row r="279" spans="1:21" x14ac:dyDescent="0.25">
      <c r="A279" s="1">
        <v>377</v>
      </c>
      <c r="B279" s="2">
        <v>41692</v>
      </c>
      <c r="C279" s="2">
        <v>41697</v>
      </c>
      <c r="D279" s="1" t="s">
        <v>62</v>
      </c>
      <c r="E279" s="1" t="s">
        <v>0</v>
      </c>
      <c r="F279" t="s">
        <v>17</v>
      </c>
      <c r="G279" t="s">
        <v>17</v>
      </c>
      <c r="H279">
        <v>88704</v>
      </c>
      <c r="I279" s="1" t="s">
        <v>56</v>
      </c>
      <c r="J279" t="s">
        <v>15</v>
      </c>
      <c r="K279">
        <v>300.87</v>
      </c>
      <c r="L279" s="7">
        <v>4</v>
      </c>
      <c r="M279">
        <v>-93.49</v>
      </c>
      <c r="Q279">
        <v>4.53</v>
      </c>
      <c r="T279">
        <f t="shared" si="9"/>
        <v>-297.86</v>
      </c>
      <c r="U279">
        <f t="shared" si="8"/>
        <v>298.13</v>
      </c>
    </row>
    <row r="280" spans="1:21" x14ac:dyDescent="0.25">
      <c r="A280" s="1">
        <v>378</v>
      </c>
      <c r="B280" s="2">
        <v>41692</v>
      </c>
      <c r="C280" s="2">
        <v>41697</v>
      </c>
      <c r="D280" s="1" t="s">
        <v>62</v>
      </c>
      <c r="E280" s="1" t="s">
        <v>0</v>
      </c>
      <c r="F280" t="s">
        <v>17</v>
      </c>
      <c r="G280" t="s">
        <v>17</v>
      </c>
      <c r="H280">
        <v>93808</v>
      </c>
      <c r="I280" s="1" t="s">
        <v>56</v>
      </c>
      <c r="J280" t="s">
        <v>14</v>
      </c>
      <c r="K280">
        <v>3.01</v>
      </c>
      <c r="L280" s="7">
        <v>3</v>
      </c>
      <c r="M280">
        <v>-5.74</v>
      </c>
      <c r="Q280">
        <v>1.88</v>
      </c>
      <c r="T280">
        <f t="shared" si="9"/>
        <v>0.27</v>
      </c>
      <c r="U280">
        <f t="shared" si="8"/>
        <v>150.54999999999998</v>
      </c>
    </row>
    <row r="281" spans="1:21" x14ac:dyDescent="0.25">
      <c r="A281" s="1">
        <v>379</v>
      </c>
      <c r="B281" s="2">
        <v>41692</v>
      </c>
      <c r="C281" s="2">
        <v>41697</v>
      </c>
      <c r="D281" s="1" t="s">
        <v>62</v>
      </c>
      <c r="E281" s="1" t="s">
        <v>0</v>
      </c>
      <c r="F281" t="s">
        <v>17</v>
      </c>
      <c r="G281" t="s">
        <v>17</v>
      </c>
      <c r="H281">
        <v>72914</v>
      </c>
      <c r="I281" s="1" t="s">
        <v>56</v>
      </c>
      <c r="J281" t="s">
        <v>14</v>
      </c>
      <c r="K281">
        <v>3.28</v>
      </c>
      <c r="L281" s="7">
        <v>3</v>
      </c>
      <c r="M281">
        <v>3.8</v>
      </c>
      <c r="Q281">
        <v>11.4</v>
      </c>
      <c r="T281">
        <f t="shared" si="9"/>
        <v>150.82</v>
      </c>
      <c r="U281">
        <f t="shared" si="8"/>
        <v>-303.15999999999997</v>
      </c>
    </row>
    <row r="282" spans="1:21" x14ac:dyDescent="0.25">
      <c r="A282" s="1">
        <v>105</v>
      </c>
      <c r="B282" s="2">
        <v>41693</v>
      </c>
      <c r="C282" s="2">
        <v>41698</v>
      </c>
      <c r="D282" s="1" t="s">
        <v>62</v>
      </c>
      <c r="E282" s="1" t="s">
        <v>59</v>
      </c>
      <c r="F282" t="s">
        <v>38</v>
      </c>
      <c r="G282" t="s">
        <v>18</v>
      </c>
      <c r="H282">
        <v>96236</v>
      </c>
      <c r="I282" s="1" t="s">
        <v>56</v>
      </c>
      <c r="J282" t="s">
        <v>16</v>
      </c>
      <c r="K282">
        <v>154.1</v>
      </c>
      <c r="L282" s="7">
        <v>3</v>
      </c>
      <c r="M282">
        <v>47.26</v>
      </c>
      <c r="Q282">
        <v>198.76</v>
      </c>
      <c r="T282">
        <f t="shared" si="9"/>
        <v>-152.34</v>
      </c>
      <c r="U282">
        <f t="shared" si="8"/>
        <v>409.14</v>
      </c>
    </row>
    <row r="283" spans="1:21" x14ac:dyDescent="0.25">
      <c r="A283" s="1">
        <v>380</v>
      </c>
      <c r="B283" s="2">
        <v>41693</v>
      </c>
      <c r="C283" s="2">
        <v>41693</v>
      </c>
      <c r="D283" s="1" t="s">
        <v>65</v>
      </c>
      <c r="E283" s="1" t="s">
        <v>60</v>
      </c>
      <c r="F283" t="s">
        <v>17</v>
      </c>
      <c r="G283" t="s">
        <v>17</v>
      </c>
      <c r="H283">
        <v>77940</v>
      </c>
      <c r="I283" s="1" t="s">
        <v>56</v>
      </c>
      <c r="J283" t="s">
        <v>14</v>
      </c>
      <c r="K283">
        <v>1.76</v>
      </c>
      <c r="L283" s="7">
        <v>3</v>
      </c>
      <c r="M283">
        <v>1.88</v>
      </c>
      <c r="Q283">
        <v>2.74</v>
      </c>
      <c r="T283">
        <f t="shared" si="9"/>
        <v>256.8</v>
      </c>
      <c r="U283">
        <f t="shared" si="8"/>
        <v>-510.78</v>
      </c>
    </row>
    <row r="284" spans="1:21" x14ac:dyDescent="0.25">
      <c r="A284" s="1">
        <v>106</v>
      </c>
      <c r="B284" s="2">
        <v>41700</v>
      </c>
      <c r="C284" s="2">
        <v>41705</v>
      </c>
      <c r="D284" s="1" t="s">
        <v>64</v>
      </c>
      <c r="E284" s="1" t="s">
        <v>59</v>
      </c>
      <c r="F284" t="s">
        <v>38</v>
      </c>
      <c r="G284" t="s">
        <v>18</v>
      </c>
      <c r="H284">
        <v>20228</v>
      </c>
      <c r="I284" s="1" t="s">
        <v>56</v>
      </c>
      <c r="J284" t="s">
        <v>15</v>
      </c>
      <c r="K284">
        <v>258.56</v>
      </c>
      <c r="L284" s="7">
        <v>3</v>
      </c>
      <c r="M284">
        <v>-68.260000000000005</v>
      </c>
      <c r="Q284">
        <v>10.99</v>
      </c>
      <c r="T284">
        <f t="shared" si="9"/>
        <v>-253.98</v>
      </c>
      <c r="U284">
        <f t="shared" si="8"/>
        <v>281.62</v>
      </c>
    </row>
    <row r="285" spans="1:21" x14ac:dyDescent="0.25">
      <c r="A285" s="1">
        <v>381</v>
      </c>
      <c r="B285" s="2">
        <v>41700</v>
      </c>
      <c r="C285" s="2">
        <v>41704</v>
      </c>
      <c r="D285" s="1" t="s">
        <v>62</v>
      </c>
      <c r="E285" s="1" t="s">
        <v>59</v>
      </c>
      <c r="F285" t="s">
        <v>17</v>
      </c>
      <c r="G285" t="s">
        <v>17</v>
      </c>
      <c r="H285">
        <v>54025</v>
      </c>
      <c r="I285" s="1" t="s">
        <v>56</v>
      </c>
      <c r="J285" t="s">
        <v>14</v>
      </c>
      <c r="K285">
        <v>4.58</v>
      </c>
      <c r="L285" s="7">
        <v>3</v>
      </c>
      <c r="M285">
        <v>5.21</v>
      </c>
      <c r="Q285">
        <v>26.21</v>
      </c>
      <c r="T285">
        <f t="shared" si="9"/>
        <v>27.64</v>
      </c>
      <c r="U285">
        <f t="shared" si="8"/>
        <v>-54.67</v>
      </c>
    </row>
    <row r="286" spans="1:21" x14ac:dyDescent="0.25">
      <c r="A286" s="1">
        <v>382</v>
      </c>
      <c r="B286" s="2">
        <v>41700</v>
      </c>
      <c r="C286" s="2">
        <v>41704</v>
      </c>
      <c r="D286" s="1" t="s">
        <v>62</v>
      </c>
      <c r="E286" s="1" t="s">
        <v>59</v>
      </c>
      <c r="F286" t="s">
        <v>17</v>
      </c>
      <c r="G286" t="s">
        <v>17</v>
      </c>
      <c r="H286">
        <v>22689</v>
      </c>
      <c r="I286" s="1" t="s">
        <v>56</v>
      </c>
      <c r="J286" t="s">
        <v>15</v>
      </c>
      <c r="K286">
        <v>32.22</v>
      </c>
      <c r="L286" s="7">
        <v>3</v>
      </c>
      <c r="M286">
        <v>-31.55</v>
      </c>
      <c r="Q286">
        <v>29.44</v>
      </c>
      <c r="T286">
        <f t="shared" si="9"/>
        <v>-27.029999999999998</v>
      </c>
      <c r="U286">
        <f t="shared" si="8"/>
        <v>23.83</v>
      </c>
    </row>
    <row r="287" spans="1:21" x14ac:dyDescent="0.25">
      <c r="A287" s="1">
        <v>383</v>
      </c>
      <c r="B287" s="2">
        <v>41700</v>
      </c>
      <c r="C287" s="2">
        <v>41704</v>
      </c>
      <c r="D287" s="1" t="s">
        <v>62</v>
      </c>
      <c r="E287" s="1" t="s">
        <v>59</v>
      </c>
      <c r="F287" t="s">
        <v>17</v>
      </c>
      <c r="G287" t="s">
        <v>17</v>
      </c>
      <c r="H287">
        <v>49721</v>
      </c>
      <c r="I287" s="1" t="s">
        <v>56</v>
      </c>
      <c r="J287" t="s">
        <v>14</v>
      </c>
      <c r="K287">
        <v>5.19</v>
      </c>
      <c r="L287" s="7">
        <v>3</v>
      </c>
      <c r="M287">
        <v>2.61</v>
      </c>
      <c r="Q287">
        <v>42.29</v>
      </c>
      <c r="T287">
        <f t="shared" si="9"/>
        <v>-3.2</v>
      </c>
      <c r="U287">
        <f t="shared" si="8"/>
        <v>16.82</v>
      </c>
    </row>
    <row r="288" spans="1:21" x14ac:dyDescent="0.25">
      <c r="A288" s="1">
        <v>384</v>
      </c>
      <c r="B288" s="2">
        <v>41700</v>
      </c>
      <c r="C288" s="2">
        <v>41704</v>
      </c>
      <c r="D288" s="1" t="s">
        <v>62</v>
      </c>
      <c r="E288" s="1" t="s">
        <v>59</v>
      </c>
      <c r="F288" t="s">
        <v>17</v>
      </c>
      <c r="G288" t="s">
        <v>17</v>
      </c>
      <c r="H288">
        <v>83195</v>
      </c>
      <c r="I288" s="1" t="s">
        <v>56</v>
      </c>
      <c r="J288" t="s">
        <v>14</v>
      </c>
      <c r="K288">
        <v>1.99</v>
      </c>
      <c r="L288" s="7">
        <v>2</v>
      </c>
      <c r="M288">
        <v>-4.16</v>
      </c>
      <c r="Q288">
        <v>-53.34</v>
      </c>
      <c r="T288">
        <f t="shared" si="9"/>
        <v>13.62</v>
      </c>
      <c r="U288">
        <f t="shared" si="8"/>
        <v>-13.669999999999998</v>
      </c>
    </row>
    <row r="289" spans="1:21" x14ac:dyDescent="0.25">
      <c r="A289" s="1">
        <v>385</v>
      </c>
      <c r="B289" s="2">
        <v>41700</v>
      </c>
      <c r="C289" s="2">
        <v>41704</v>
      </c>
      <c r="D289" s="1" t="s">
        <v>62</v>
      </c>
      <c r="E289" s="1" t="s">
        <v>59</v>
      </c>
      <c r="F289" t="s">
        <v>17</v>
      </c>
      <c r="G289" t="s">
        <v>17</v>
      </c>
      <c r="H289">
        <v>33123</v>
      </c>
      <c r="I289" s="1" t="s">
        <v>56</v>
      </c>
      <c r="J289" t="s">
        <v>14</v>
      </c>
      <c r="K289">
        <v>15.61</v>
      </c>
      <c r="L289" s="7">
        <v>4</v>
      </c>
      <c r="M289">
        <v>9.02</v>
      </c>
      <c r="Q289">
        <v>25.34</v>
      </c>
      <c r="T289">
        <f t="shared" si="9"/>
        <v>-4.9999999999998934E-2</v>
      </c>
      <c r="U289">
        <f t="shared" si="8"/>
        <v>371.76</v>
      </c>
    </row>
    <row r="290" spans="1:21" x14ac:dyDescent="0.25">
      <c r="A290" s="1">
        <v>7</v>
      </c>
      <c r="B290" s="2">
        <v>41703</v>
      </c>
      <c r="C290" s="2">
        <v>41705</v>
      </c>
      <c r="D290" s="1" t="s">
        <v>64</v>
      </c>
      <c r="E290" s="1" t="s">
        <v>60</v>
      </c>
      <c r="F290" t="s">
        <v>30</v>
      </c>
      <c r="G290" t="s">
        <v>26</v>
      </c>
      <c r="H290">
        <v>33725</v>
      </c>
      <c r="I290" s="1" t="s">
        <v>56</v>
      </c>
      <c r="J290" t="s">
        <v>14</v>
      </c>
      <c r="K290">
        <v>15.56</v>
      </c>
      <c r="L290" s="7">
        <v>2</v>
      </c>
      <c r="M290">
        <v>11.99</v>
      </c>
      <c r="O290">
        <f>_xlfn.STDEV.S(M:M)</f>
        <v>296.70456379174107</v>
      </c>
      <c r="Q290">
        <v>111.49</v>
      </c>
      <c r="R290">
        <f>_xlfn.STDEV.S(Q:Q)</f>
        <v>219.11940543175993</v>
      </c>
      <c r="T290">
        <f t="shared" si="9"/>
        <v>371.71</v>
      </c>
      <c r="U290">
        <f t="shared" si="8"/>
        <v>-651.06999999999994</v>
      </c>
    </row>
    <row r="291" spans="1:21" x14ac:dyDescent="0.25">
      <c r="A291" s="1">
        <v>166</v>
      </c>
      <c r="B291" s="2">
        <v>41703</v>
      </c>
      <c r="C291" s="2">
        <v>41706</v>
      </c>
      <c r="D291" s="1" t="s">
        <v>63</v>
      </c>
      <c r="E291" s="1" t="s">
        <v>60</v>
      </c>
      <c r="F291" t="s">
        <v>40</v>
      </c>
      <c r="G291" t="s">
        <v>20</v>
      </c>
      <c r="H291">
        <v>91168</v>
      </c>
      <c r="I291" s="1" t="s">
        <v>58</v>
      </c>
      <c r="J291" t="s">
        <v>14</v>
      </c>
      <c r="K291">
        <v>387.27</v>
      </c>
      <c r="L291" s="7">
        <v>3</v>
      </c>
      <c r="M291">
        <v>51.46</v>
      </c>
      <c r="Q291">
        <v>9.64</v>
      </c>
      <c r="T291">
        <f t="shared" si="9"/>
        <v>-279.36</v>
      </c>
      <c r="U291">
        <f t="shared" si="8"/>
        <v>891.48</v>
      </c>
    </row>
    <row r="292" spans="1:21" x14ac:dyDescent="0.25">
      <c r="A292" s="1">
        <v>386</v>
      </c>
      <c r="B292" s="2">
        <v>41704</v>
      </c>
      <c r="C292" s="2">
        <v>41709</v>
      </c>
      <c r="D292" s="1" t="s">
        <v>62</v>
      </c>
      <c r="E292" s="1" t="s">
        <v>60</v>
      </c>
      <c r="F292" t="s">
        <v>17</v>
      </c>
      <c r="G292" t="s">
        <v>17</v>
      </c>
      <c r="H292">
        <v>65116</v>
      </c>
      <c r="I292" s="1" t="s">
        <v>56</v>
      </c>
      <c r="J292" t="s">
        <v>14</v>
      </c>
      <c r="K292">
        <v>107.91</v>
      </c>
      <c r="L292" s="7">
        <v>3</v>
      </c>
      <c r="M292">
        <v>20.39</v>
      </c>
      <c r="Q292">
        <v>-42.76</v>
      </c>
      <c r="T292">
        <f t="shared" si="9"/>
        <v>612.12</v>
      </c>
      <c r="U292">
        <f t="shared" si="8"/>
        <v>-576.13</v>
      </c>
    </row>
    <row r="293" spans="1:21" x14ac:dyDescent="0.25">
      <c r="A293" s="1">
        <v>387</v>
      </c>
      <c r="B293" s="2">
        <v>41707</v>
      </c>
      <c r="C293" s="2">
        <v>41712</v>
      </c>
      <c r="D293" s="1" t="s">
        <v>62</v>
      </c>
      <c r="E293" s="1" t="s">
        <v>60</v>
      </c>
      <c r="F293" t="s">
        <v>17</v>
      </c>
      <c r="G293" t="s">
        <v>17</v>
      </c>
      <c r="H293">
        <v>90328</v>
      </c>
      <c r="I293" s="1" t="s">
        <v>56</v>
      </c>
      <c r="J293" t="s">
        <v>16</v>
      </c>
      <c r="K293">
        <v>720.03</v>
      </c>
      <c r="L293" s="7">
        <v>5</v>
      </c>
      <c r="M293">
        <v>68.59</v>
      </c>
      <c r="Q293">
        <v>33.47</v>
      </c>
      <c r="T293">
        <f t="shared" si="9"/>
        <v>35.990000000000009</v>
      </c>
      <c r="U293">
        <f t="shared" si="8"/>
        <v>-779.98</v>
      </c>
    </row>
    <row r="294" spans="1:21" x14ac:dyDescent="0.25">
      <c r="A294" s="1">
        <v>388</v>
      </c>
      <c r="B294" s="2">
        <v>41707</v>
      </c>
      <c r="C294" s="2">
        <v>41712</v>
      </c>
      <c r="D294" s="1" t="s">
        <v>62</v>
      </c>
      <c r="E294" s="1" t="s">
        <v>60</v>
      </c>
      <c r="F294" t="s">
        <v>17</v>
      </c>
      <c r="G294" t="s">
        <v>17</v>
      </c>
      <c r="H294">
        <v>36570</v>
      </c>
      <c r="I294" s="1" t="s">
        <v>56</v>
      </c>
      <c r="J294" t="s">
        <v>16</v>
      </c>
      <c r="K294">
        <v>756.02</v>
      </c>
      <c r="L294" s="7">
        <v>3</v>
      </c>
      <c r="M294">
        <v>65.930000000000007</v>
      </c>
      <c r="Q294">
        <v>1.24</v>
      </c>
      <c r="T294">
        <f t="shared" si="9"/>
        <v>-743.99</v>
      </c>
      <c r="U294">
        <f t="shared" si="8"/>
        <v>733.22</v>
      </c>
    </row>
    <row r="295" spans="1:21" x14ac:dyDescent="0.25">
      <c r="A295" s="1">
        <v>389</v>
      </c>
      <c r="B295" s="2">
        <v>41707</v>
      </c>
      <c r="C295" s="2">
        <v>41712</v>
      </c>
      <c r="D295" s="1" t="s">
        <v>62</v>
      </c>
      <c r="E295" s="1" t="s">
        <v>60</v>
      </c>
      <c r="F295" t="s">
        <v>17</v>
      </c>
      <c r="G295" t="s">
        <v>17</v>
      </c>
      <c r="H295">
        <v>10870</v>
      </c>
      <c r="I295" s="1" t="s">
        <v>56</v>
      </c>
      <c r="J295" t="s">
        <v>14</v>
      </c>
      <c r="K295">
        <v>12.03</v>
      </c>
      <c r="L295" s="7">
        <v>3</v>
      </c>
      <c r="M295">
        <v>-13.38</v>
      </c>
      <c r="Q295">
        <v>5.41</v>
      </c>
      <c r="T295">
        <f t="shared" si="9"/>
        <v>-10.77</v>
      </c>
      <c r="U295">
        <f t="shared" si="8"/>
        <v>32.209999999999994</v>
      </c>
    </row>
    <row r="296" spans="1:21" x14ac:dyDescent="0.25">
      <c r="A296" s="1">
        <v>390</v>
      </c>
      <c r="B296" s="2">
        <v>41707</v>
      </c>
      <c r="C296" s="2">
        <v>41712</v>
      </c>
      <c r="D296" s="1" t="s">
        <v>62</v>
      </c>
      <c r="E296" s="1" t="s">
        <v>60</v>
      </c>
      <c r="F296" t="s">
        <v>17</v>
      </c>
      <c r="G296" t="s">
        <v>17</v>
      </c>
      <c r="H296">
        <v>67879</v>
      </c>
      <c r="I296" s="1" t="s">
        <v>56</v>
      </c>
      <c r="J296" t="s">
        <v>14</v>
      </c>
      <c r="K296">
        <v>1.26</v>
      </c>
      <c r="L296" s="7">
        <v>3</v>
      </c>
      <c r="M296">
        <v>2.77</v>
      </c>
      <c r="Q296">
        <v>17.27</v>
      </c>
      <c r="T296">
        <f t="shared" si="9"/>
        <v>21.439999999999998</v>
      </c>
      <c r="U296">
        <f t="shared" si="8"/>
        <v>278.7</v>
      </c>
    </row>
    <row r="297" spans="1:21" x14ac:dyDescent="0.25">
      <c r="A297" s="1">
        <v>107</v>
      </c>
      <c r="B297" s="2">
        <v>41709</v>
      </c>
      <c r="C297" s="2">
        <v>41714</v>
      </c>
      <c r="D297" s="1" t="s">
        <v>62</v>
      </c>
      <c r="E297" s="1" t="s">
        <v>60</v>
      </c>
      <c r="F297" t="s">
        <v>38</v>
      </c>
      <c r="G297" t="s">
        <v>18</v>
      </c>
      <c r="H297">
        <v>24018</v>
      </c>
      <c r="I297" s="1" t="s">
        <v>56</v>
      </c>
      <c r="J297" t="s">
        <v>14</v>
      </c>
      <c r="K297">
        <v>22.7</v>
      </c>
      <c r="L297" s="7">
        <v>3</v>
      </c>
      <c r="M297">
        <v>-5.95</v>
      </c>
      <c r="Q297">
        <v>8.74</v>
      </c>
      <c r="T297">
        <f t="shared" si="9"/>
        <v>300.14</v>
      </c>
      <c r="U297">
        <f t="shared" si="8"/>
        <v>-619.54</v>
      </c>
    </row>
    <row r="298" spans="1:21" x14ac:dyDescent="0.25">
      <c r="A298" s="1">
        <v>108</v>
      </c>
      <c r="B298" s="2">
        <v>41711</v>
      </c>
      <c r="C298" s="2">
        <v>41717</v>
      </c>
      <c r="D298" s="1" t="s">
        <v>62</v>
      </c>
      <c r="E298" s="1" t="s">
        <v>59</v>
      </c>
      <c r="F298" t="s">
        <v>38</v>
      </c>
      <c r="G298" t="s">
        <v>18</v>
      </c>
      <c r="H298">
        <v>51248</v>
      </c>
      <c r="I298" s="1" t="s">
        <v>56</v>
      </c>
      <c r="J298" t="s">
        <v>14</v>
      </c>
      <c r="K298">
        <v>322.83999999999997</v>
      </c>
      <c r="L298" s="7">
        <v>4</v>
      </c>
      <c r="M298">
        <v>108.02</v>
      </c>
      <c r="Q298">
        <v>-44.31</v>
      </c>
      <c r="T298">
        <f t="shared" si="9"/>
        <v>-319.39999999999998</v>
      </c>
      <c r="U298">
        <f t="shared" si="8"/>
        <v>335.62</v>
      </c>
    </row>
    <row r="299" spans="1:21" x14ac:dyDescent="0.25">
      <c r="A299" s="1">
        <v>109</v>
      </c>
      <c r="B299" s="2">
        <v>41711</v>
      </c>
      <c r="C299" s="2">
        <v>41717</v>
      </c>
      <c r="D299" s="1" t="s">
        <v>62</v>
      </c>
      <c r="E299" s="1" t="s">
        <v>59</v>
      </c>
      <c r="F299" t="s">
        <v>38</v>
      </c>
      <c r="G299" t="s">
        <v>18</v>
      </c>
      <c r="H299">
        <v>91022</v>
      </c>
      <c r="I299" s="1" t="s">
        <v>56</v>
      </c>
      <c r="J299" t="s">
        <v>14</v>
      </c>
      <c r="K299">
        <v>3.44</v>
      </c>
      <c r="L299" s="7">
        <v>4</v>
      </c>
      <c r="M299">
        <v>-8.23</v>
      </c>
      <c r="Q299">
        <v>58.74</v>
      </c>
      <c r="T299">
        <f t="shared" si="9"/>
        <v>16.22</v>
      </c>
      <c r="U299">
        <f t="shared" si="8"/>
        <v>-32.119999999999997</v>
      </c>
    </row>
    <row r="300" spans="1:21" x14ac:dyDescent="0.25">
      <c r="A300" s="1">
        <v>110</v>
      </c>
      <c r="B300" s="2">
        <v>41711</v>
      </c>
      <c r="C300" s="2">
        <v>41717</v>
      </c>
      <c r="D300" s="1" t="s">
        <v>62</v>
      </c>
      <c r="E300" s="1" t="s">
        <v>59</v>
      </c>
      <c r="F300" t="s">
        <v>38</v>
      </c>
      <c r="G300" t="s">
        <v>18</v>
      </c>
      <c r="H300">
        <v>20530</v>
      </c>
      <c r="I300" s="1" t="s">
        <v>56</v>
      </c>
      <c r="J300" t="s">
        <v>14</v>
      </c>
      <c r="K300">
        <v>19.66</v>
      </c>
      <c r="L300" s="7">
        <v>3</v>
      </c>
      <c r="M300">
        <v>9.3699999999999992</v>
      </c>
      <c r="Q300">
        <v>7.94</v>
      </c>
      <c r="T300">
        <f t="shared" si="9"/>
        <v>-15.9</v>
      </c>
      <c r="U300">
        <f t="shared" si="8"/>
        <v>2012.21</v>
      </c>
    </row>
    <row r="301" spans="1:21" x14ac:dyDescent="0.25">
      <c r="A301" s="1">
        <v>391</v>
      </c>
      <c r="B301" s="2">
        <v>41711</v>
      </c>
      <c r="C301" s="2">
        <v>41715</v>
      </c>
      <c r="D301" s="1" t="s">
        <v>62</v>
      </c>
      <c r="E301" s="1" t="s">
        <v>59</v>
      </c>
      <c r="F301" t="s">
        <v>17</v>
      </c>
      <c r="G301" t="s">
        <v>17</v>
      </c>
      <c r="H301">
        <v>35117</v>
      </c>
      <c r="I301" s="1" t="s">
        <v>56</v>
      </c>
      <c r="J301" t="s">
        <v>14</v>
      </c>
      <c r="K301">
        <v>3.76</v>
      </c>
      <c r="L301" s="7">
        <v>2</v>
      </c>
      <c r="M301">
        <v>-4.5999999999999996</v>
      </c>
      <c r="Q301">
        <v>5.89</v>
      </c>
      <c r="T301">
        <f t="shared" si="9"/>
        <v>1996.31</v>
      </c>
      <c r="U301">
        <f t="shared" si="8"/>
        <v>-3985.24</v>
      </c>
    </row>
    <row r="302" spans="1:21" x14ac:dyDescent="0.25">
      <c r="A302" s="1">
        <v>392</v>
      </c>
      <c r="B302" s="2">
        <v>41711</v>
      </c>
      <c r="C302" s="2">
        <v>41715</v>
      </c>
      <c r="D302" s="1" t="s">
        <v>62</v>
      </c>
      <c r="E302" s="1" t="s">
        <v>59</v>
      </c>
      <c r="F302" t="s">
        <v>17</v>
      </c>
      <c r="G302" t="s">
        <v>17</v>
      </c>
      <c r="H302">
        <v>69615</v>
      </c>
      <c r="I302" s="1" t="s">
        <v>56</v>
      </c>
      <c r="J302" t="s">
        <v>16</v>
      </c>
      <c r="K302">
        <v>2000.07</v>
      </c>
      <c r="L302" s="7">
        <v>1</v>
      </c>
      <c r="M302">
        <v>624.42999999999995</v>
      </c>
      <c r="Q302">
        <v>-4.4400000000000004</v>
      </c>
      <c r="T302">
        <f t="shared" si="9"/>
        <v>-1988.9299999999998</v>
      </c>
      <c r="U302">
        <f t="shared" si="8"/>
        <v>2098.29</v>
      </c>
    </row>
    <row r="303" spans="1:21" x14ac:dyDescent="0.25">
      <c r="A303" s="1">
        <v>393</v>
      </c>
      <c r="B303" s="2">
        <v>41714</v>
      </c>
      <c r="C303" s="2">
        <v>41719</v>
      </c>
      <c r="D303" s="1" t="s">
        <v>64</v>
      </c>
      <c r="E303" s="1" t="s">
        <v>59</v>
      </c>
      <c r="F303" t="s">
        <v>17</v>
      </c>
      <c r="G303" t="s">
        <v>17</v>
      </c>
      <c r="H303">
        <v>49518</v>
      </c>
      <c r="I303" s="1" t="s">
        <v>56</v>
      </c>
      <c r="J303" t="s">
        <v>14</v>
      </c>
      <c r="K303">
        <v>11.14</v>
      </c>
      <c r="L303" s="7">
        <v>6</v>
      </c>
      <c r="M303">
        <v>-14.37</v>
      </c>
      <c r="Q303">
        <v>-17.3</v>
      </c>
      <c r="T303">
        <f t="shared" si="9"/>
        <v>109.36</v>
      </c>
      <c r="U303">
        <f t="shared" si="8"/>
        <v>-223.70999999999998</v>
      </c>
    </row>
    <row r="304" spans="1:21" x14ac:dyDescent="0.25">
      <c r="A304" s="1">
        <v>394</v>
      </c>
      <c r="B304" s="2">
        <v>41714</v>
      </c>
      <c r="C304" s="2">
        <v>41719</v>
      </c>
      <c r="D304" s="1" t="s">
        <v>64</v>
      </c>
      <c r="E304" s="1" t="s">
        <v>59</v>
      </c>
      <c r="F304" t="s">
        <v>17</v>
      </c>
      <c r="G304" t="s">
        <v>17</v>
      </c>
      <c r="H304">
        <v>48543</v>
      </c>
      <c r="I304" s="1" t="s">
        <v>56</v>
      </c>
      <c r="J304" t="s">
        <v>16</v>
      </c>
      <c r="K304">
        <v>120.5</v>
      </c>
      <c r="L304" s="7">
        <v>4</v>
      </c>
      <c r="M304">
        <v>-16.61</v>
      </c>
      <c r="Q304">
        <v>2.74</v>
      </c>
      <c r="T304">
        <f t="shared" si="9"/>
        <v>-114.35</v>
      </c>
      <c r="U304">
        <f t="shared" si="8"/>
        <v>428.78</v>
      </c>
    </row>
    <row r="305" spans="1:21" x14ac:dyDescent="0.25">
      <c r="A305" s="1">
        <v>395</v>
      </c>
      <c r="B305" s="2">
        <v>41714</v>
      </c>
      <c r="C305" s="2">
        <v>41716</v>
      </c>
      <c r="D305" s="1" t="s">
        <v>64</v>
      </c>
      <c r="E305" s="1" t="s">
        <v>59</v>
      </c>
      <c r="F305" t="s">
        <v>17</v>
      </c>
      <c r="G305" t="s">
        <v>17</v>
      </c>
      <c r="H305">
        <v>73502</v>
      </c>
      <c r="I305" s="1" t="s">
        <v>56</v>
      </c>
      <c r="J305" t="s">
        <v>15</v>
      </c>
      <c r="K305">
        <v>6.15</v>
      </c>
      <c r="L305" s="7">
        <v>4</v>
      </c>
      <c r="M305">
        <v>14.49</v>
      </c>
      <c r="Q305">
        <v>-34.18</v>
      </c>
      <c r="T305">
        <f t="shared" si="9"/>
        <v>314.43</v>
      </c>
      <c r="U305">
        <f t="shared" si="8"/>
        <v>-129.08999999999997</v>
      </c>
    </row>
    <row r="306" spans="1:21" x14ac:dyDescent="0.25">
      <c r="A306" s="1">
        <v>111</v>
      </c>
      <c r="B306" s="2">
        <v>41717</v>
      </c>
      <c r="C306" s="2">
        <v>41719</v>
      </c>
      <c r="D306" s="1" t="s">
        <v>64</v>
      </c>
      <c r="E306" s="1" t="s">
        <v>0</v>
      </c>
      <c r="F306" t="s">
        <v>38</v>
      </c>
      <c r="G306" t="s">
        <v>18</v>
      </c>
      <c r="H306">
        <v>60864</v>
      </c>
      <c r="I306" s="1" t="s">
        <v>56</v>
      </c>
      <c r="J306" t="s">
        <v>16</v>
      </c>
      <c r="K306">
        <v>320.58</v>
      </c>
      <c r="L306" s="7">
        <v>3</v>
      </c>
      <c r="M306">
        <v>70.37</v>
      </c>
      <c r="Q306">
        <v>3.93</v>
      </c>
      <c r="T306">
        <f t="shared" si="9"/>
        <v>185.34000000000003</v>
      </c>
      <c r="U306">
        <f t="shared" si="8"/>
        <v>-687.30000000000007</v>
      </c>
    </row>
    <row r="307" spans="1:21" x14ac:dyDescent="0.25">
      <c r="A307" s="1">
        <v>112</v>
      </c>
      <c r="B307" s="2">
        <v>41717</v>
      </c>
      <c r="C307" s="2">
        <v>41719</v>
      </c>
      <c r="D307" s="1" t="s">
        <v>64</v>
      </c>
      <c r="E307" s="1" t="s">
        <v>0</v>
      </c>
      <c r="F307" t="s">
        <v>38</v>
      </c>
      <c r="G307" t="s">
        <v>18</v>
      </c>
      <c r="H307">
        <v>32250</v>
      </c>
      <c r="I307" s="1" t="s">
        <v>56</v>
      </c>
      <c r="J307" t="s">
        <v>14</v>
      </c>
      <c r="K307">
        <v>505.92</v>
      </c>
      <c r="L307" s="7">
        <v>3</v>
      </c>
      <c r="M307">
        <v>36</v>
      </c>
      <c r="Q307">
        <v>77.16</v>
      </c>
      <c r="T307">
        <f t="shared" si="9"/>
        <v>-501.96000000000004</v>
      </c>
      <c r="U307">
        <f t="shared" si="8"/>
        <v>507.32000000000005</v>
      </c>
    </row>
    <row r="308" spans="1:21" x14ac:dyDescent="0.25">
      <c r="A308" s="1">
        <v>113</v>
      </c>
      <c r="B308" s="2">
        <v>41717</v>
      </c>
      <c r="C308" s="2">
        <v>41719</v>
      </c>
      <c r="D308" s="1" t="s">
        <v>64</v>
      </c>
      <c r="E308" s="1" t="s">
        <v>0</v>
      </c>
      <c r="F308" t="s">
        <v>38</v>
      </c>
      <c r="G308" t="s">
        <v>18</v>
      </c>
      <c r="H308">
        <v>69044</v>
      </c>
      <c r="I308" s="1" t="s">
        <v>56</v>
      </c>
      <c r="J308" t="s">
        <v>14</v>
      </c>
      <c r="K308">
        <v>3.96</v>
      </c>
      <c r="L308" s="7">
        <v>4</v>
      </c>
      <c r="M308">
        <v>-4.1399999999999997</v>
      </c>
      <c r="Q308">
        <v>-2.08</v>
      </c>
      <c r="T308">
        <f t="shared" si="9"/>
        <v>5.36</v>
      </c>
      <c r="U308">
        <f t="shared" si="8"/>
        <v>9.8500000000000014</v>
      </c>
    </row>
    <row r="309" spans="1:21" x14ac:dyDescent="0.25">
      <c r="A309" s="1">
        <v>114</v>
      </c>
      <c r="B309" s="2">
        <v>41717</v>
      </c>
      <c r="C309" s="2">
        <v>41719</v>
      </c>
      <c r="D309" s="1" t="s">
        <v>64</v>
      </c>
      <c r="E309" s="1" t="s">
        <v>0</v>
      </c>
      <c r="F309" t="s">
        <v>38</v>
      </c>
      <c r="G309" t="s">
        <v>18</v>
      </c>
      <c r="H309">
        <v>96458</v>
      </c>
      <c r="I309" s="1" t="s">
        <v>56</v>
      </c>
      <c r="J309" t="s">
        <v>14</v>
      </c>
      <c r="K309">
        <v>9.32</v>
      </c>
      <c r="L309" s="7">
        <v>3</v>
      </c>
      <c r="M309">
        <v>-26.97</v>
      </c>
      <c r="Q309">
        <v>-92.12</v>
      </c>
      <c r="T309">
        <f t="shared" si="9"/>
        <v>15.21</v>
      </c>
      <c r="U309">
        <f t="shared" si="8"/>
        <v>173.20999999999998</v>
      </c>
    </row>
    <row r="310" spans="1:21" x14ac:dyDescent="0.25">
      <c r="A310" s="1">
        <v>115</v>
      </c>
      <c r="B310" s="2">
        <v>41717</v>
      </c>
      <c r="C310" s="2">
        <v>41719</v>
      </c>
      <c r="D310" s="1" t="s">
        <v>64</v>
      </c>
      <c r="E310" s="1" t="s">
        <v>0</v>
      </c>
      <c r="F310" t="s">
        <v>38</v>
      </c>
      <c r="G310" t="s">
        <v>18</v>
      </c>
      <c r="H310">
        <v>33912</v>
      </c>
      <c r="I310" s="1" t="s">
        <v>56</v>
      </c>
      <c r="J310" t="s">
        <v>14</v>
      </c>
      <c r="K310">
        <v>24.53</v>
      </c>
      <c r="L310" s="7">
        <v>3</v>
      </c>
      <c r="M310">
        <v>6.7</v>
      </c>
      <c r="Q310">
        <v>2.74</v>
      </c>
      <c r="T310">
        <f t="shared" si="9"/>
        <v>188.42</v>
      </c>
      <c r="U310">
        <f t="shared" si="8"/>
        <v>-142.88999999999996</v>
      </c>
    </row>
    <row r="311" spans="1:21" x14ac:dyDescent="0.25">
      <c r="A311" s="1">
        <v>210</v>
      </c>
      <c r="B311" s="2">
        <v>41717</v>
      </c>
      <c r="C311" s="2">
        <v>41722</v>
      </c>
      <c r="D311" s="1" t="s">
        <v>64</v>
      </c>
      <c r="E311" s="1" t="s">
        <v>59</v>
      </c>
      <c r="F311" t="s">
        <v>19</v>
      </c>
      <c r="G311" t="s">
        <v>19</v>
      </c>
      <c r="H311">
        <v>15446</v>
      </c>
      <c r="I311" s="1" t="s">
        <v>56</v>
      </c>
      <c r="J311" t="s">
        <v>14</v>
      </c>
      <c r="K311">
        <v>212.95</v>
      </c>
      <c r="L311" s="7">
        <v>3</v>
      </c>
      <c r="M311">
        <v>10.83</v>
      </c>
      <c r="Q311">
        <v>-150.13</v>
      </c>
      <c r="T311">
        <f t="shared" si="9"/>
        <v>45.53000000000003</v>
      </c>
      <c r="U311">
        <f t="shared" si="8"/>
        <v>2432.4499999999998</v>
      </c>
    </row>
    <row r="312" spans="1:21" x14ac:dyDescent="0.25">
      <c r="A312" s="1">
        <v>495</v>
      </c>
      <c r="B312" s="2">
        <v>41725</v>
      </c>
      <c r="C312" s="2">
        <v>41729</v>
      </c>
      <c r="D312" s="1" t="s">
        <v>62</v>
      </c>
      <c r="E312" s="1" t="s">
        <v>60</v>
      </c>
      <c r="F312" t="s">
        <v>52</v>
      </c>
      <c r="G312" t="s">
        <v>28</v>
      </c>
      <c r="H312">
        <v>73485</v>
      </c>
      <c r="I312" s="1" t="s">
        <v>55</v>
      </c>
      <c r="J312" t="s">
        <v>16</v>
      </c>
      <c r="K312">
        <v>258.48</v>
      </c>
      <c r="L312" s="7">
        <v>4</v>
      </c>
      <c r="M312">
        <v>77.16</v>
      </c>
      <c r="Q312">
        <v>-22.28</v>
      </c>
      <c r="T312">
        <f t="shared" si="9"/>
        <v>2477.98</v>
      </c>
      <c r="U312">
        <f t="shared" si="8"/>
        <v>-5211.8500000000004</v>
      </c>
    </row>
    <row r="313" spans="1:21" x14ac:dyDescent="0.25">
      <c r="A313" s="1">
        <v>116</v>
      </c>
      <c r="B313" s="2">
        <v>41726</v>
      </c>
      <c r="C313" s="2">
        <v>41728</v>
      </c>
      <c r="D313" s="1" t="s">
        <v>63</v>
      </c>
      <c r="E313" s="1" t="s">
        <v>59</v>
      </c>
      <c r="F313" t="s">
        <v>38</v>
      </c>
      <c r="G313" t="s">
        <v>18</v>
      </c>
      <c r="H313">
        <v>78212</v>
      </c>
      <c r="I313" s="1" t="s">
        <v>56</v>
      </c>
      <c r="J313" t="s">
        <v>16</v>
      </c>
      <c r="K313">
        <v>2736.46</v>
      </c>
      <c r="L313" s="7">
        <v>3</v>
      </c>
      <c r="M313">
        <v>344.25</v>
      </c>
      <c r="Q313">
        <v>0.09</v>
      </c>
      <c r="T313">
        <f t="shared" si="9"/>
        <v>-2733.87</v>
      </c>
      <c r="U313">
        <f t="shared" si="8"/>
        <v>2807.7</v>
      </c>
    </row>
    <row r="314" spans="1:21" x14ac:dyDescent="0.25">
      <c r="A314" s="1">
        <v>167</v>
      </c>
      <c r="B314" s="2">
        <v>41726</v>
      </c>
      <c r="C314" s="2">
        <v>41730</v>
      </c>
      <c r="D314" s="1" t="s">
        <v>62</v>
      </c>
      <c r="E314" s="1" t="s">
        <v>60</v>
      </c>
      <c r="F314" t="s">
        <v>40</v>
      </c>
      <c r="G314" t="s">
        <v>20</v>
      </c>
      <c r="H314">
        <v>91987</v>
      </c>
      <c r="I314" s="1" t="s">
        <v>58</v>
      </c>
      <c r="J314" t="s">
        <v>16</v>
      </c>
      <c r="K314">
        <v>2.59</v>
      </c>
      <c r="L314" s="7">
        <v>3</v>
      </c>
      <c r="M314">
        <v>6.15</v>
      </c>
      <c r="Q314">
        <v>-1.0900000000000001</v>
      </c>
      <c r="T314">
        <f t="shared" si="9"/>
        <v>73.83</v>
      </c>
      <c r="U314">
        <f t="shared" si="8"/>
        <v>-133.80000000000001</v>
      </c>
    </row>
    <row r="315" spans="1:21" x14ac:dyDescent="0.25">
      <c r="A315" s="1">
        <v>168</v>
      </c>
      <c r="B315" s="2">
        <v>41726</v>
      </c>
      <c r="C315" s="2">
        <v>41730</v>
      </c>
      <c r="D315" s="1" t="s">
        <v>62</v>
      </c>
      <c r="E315" s="1" t="s">
        <v>60</v>
      </c>
      <c r="F315" t="s">
        <v>40</v>
      </c>
      <c r="G315" t="s">
        <v>20</v>
      </c>
      <c r="H315">
        <v>77086</v>
      </c>
      <c r="I315" s="1" t="s">
        <v>58</v>
      </c>
      <c r="J315" t="s">
        <v>14</v>
      </c>
      <c r="K315">
        <v>76.42</v>
      </c>
      <c r="L315" s="7">
        <v>2</v>
      </c>
      <c r="M315">
        <v>29.44</v>
      </c>
      <c r="Q315">
        <v>15.29</v>
      </c>
      <c r="T315">
        <f t="shared" si="9"/>
        <v>-59.97</v>
      </c>
      <c r="U315">
        <f t="shared" si="8"/>
        <v>132.56</v>
      </c>
    </row>
    <row r="316" spans="1:21" x14ac:dyDescent="0.25">
      <c r="A316" s="1">
        <v>117</v>
      </c>
      <c r="B316" s="2">
        <v>41729</v>
      </c>
      <c r="C316" s="2">
        <v>41736</v>
      </c>
      <c r="D316" s="1" t="s">
        <v>62</v>
      </c>
      <c r="E316" s="1" t="s">
        <v>60</v>
      </c>
      <c r="F316" t="s">
        <v>38</v>
      </c>
      <c r="G316" t="s">
        <v>18</v>
      </c>
      <c r="H316">
        <v>43061</v>
      </c>
      <c r="I316" s="1" t="s">
        <v>56</v>
      </c>
      <c r="J316" t="s">
        <v>14</v>
      </c>
      <c r="K316">
        <v>16.45</v>
      </c>
      <c r="L316" s="7">
        <v>2</v>
      </c>
      <c r="M316">
        <v>-1.59</v>
      </c>
      <c r="Q316">
        <v>-448.28</v>
      </c>
      <c r="T316">
        <f t="shared" si="9"/>
        <v>72.59</v>
      </c>
      <c r="U316">
        <f t="shared" si="8"/>
        <v>-71.440000000000012</v>
      </c>
    </row>
    <row r="317" spans="1:21" x14ac:dyDescent="0.25">
      <c r="A317" s="1">
        <v>396</v>
      </c>
      <c r="B317" s="2">
        <v>41730</v>
      </c>
      <c r="C317" s="2">
        <v>41735</v>
      </c>
      <c r="D317" s="1" t="s">
        <v>62</v>
      </c>
      <c r="E317" s="1" t="s">
        <v>59</v>
      </c>
      <c r="F317" t="s">
        <v>17</v>
      </c>
      <c r="G317" t="s">
        <v>17</v>
      </c>
      <c r="H317">
        <v>12812</v>
      </c>
      <c r="I317" s="1" t="s">
        <v>56</v>
      </c>
      <c r="J317" t="s">
        <v>16</v>
      </c>
      <c r="K317">
        <v>89.04</v>
      </c>
      <c r="L317" s="7">
        <v>2</v>
      </c>
      <c r="M317">
        <v>7.94</v>
      </c>
      <c r="Q317">
        <v>25.34</v>
      </c>
      <c r="T317">
        <f t="shared" si="9"/>
        <v>1.1499999999999915</v>
      </c>
      <c r="U317">
        <f t="shared" si="8"/>
        <v>155.07</v>
      </c>
    </row>
    <row r="318" spans="1:21" x14ac:dyDescent="0.25">
      <c r="A318" s="1">
        <v>8</v>
      </c>
      <c r="B318" s="2">
        <v>41731</v>
      </c>
      <c r="C318" s="2">
        <v>41735</v>
      </c>
      <c r="D318" s="1" t="s">
        <v>62</v>
      </c>
      <c r="E318" s="1" t="s">
        <v>60</v>
      </c>
      <c r="F318" t="s">
        <v>31</v>
      </c>
      <c r="G318" t="s">
        <v>26</v>
      </c>
      <c r="H318">
        <v>39410</v>
      </c>
      <c r="I318" s="1" t="s">
        <v>56</v>
      </c>
      <c r="J318" t="s">
        <v>16</v>
      </c>
      <c r="K318">
        <v>90.19</v>
      </c>
      <c r="L318" s="7">
        <v>4</v>
      </c>
      <c r="M318">
        <v>21.25</v>
      </c>
      <c r="Q318">
        <v>-93.49</v>
      </c>
      <c r="T318">
        <f t="shared" si="9"/>
        <v>156.22</v>
      </c>
      <c r="U318">
        <f t="shared" si="8"/>
        <v>-365.13</v>
      </c>
    </row>
    <row r="319" spans="1:21" x14ac:dyDescent="0.25">
      <c r="A319" s="1">
        <v>231</v>
      </c>
      <c r="B319" s="2">
        <v>41735</v>
      </c>
      <c r="C319" s="2">
        <v>41740</v>
      </c>
      <c r="D319" s="1" t="s">
        <v>62</v>
      </c>
      <c r="E319" s="1" t="s">
        <v>59</v>
      </c>
      <c r="F319" t="s">
        <v>43</v>
      </c>
      <c r="G319" t="s">
        <v>22</v>
      </c>
      <c r="H319">
        <v>98351</v>
      </c>
      <c r="I319" s="1" t="s">
        <v>58</v>
      </c>
      <c r="J319" t="s">
        <v>14</v>
      </c>
      <c r="K319">
        <v>246.41</v>
      </c>
      <c r="L319" s="7">
        <v>2</v>
      </c>
      <c r="M319">
        <v>68.91</v>
      </c>
      <c r="Q319">
        <v>-5.13</v>
      </c>
      <c r="T319">
        <f t="shared" si="9"/>
        <v>-208.91</v>
      </c>
      <c r="U319">
        <f t="shared" si="8"/>
        <v>194.44</v>
      </c>
    </row>
    <row r="320" spans="1:21" x14ac:dyDescent="0.25">
      <c r="A320" s="1">
        <v>232</v>
      </c>
      <c r="B320" s="2">
        <v>41735</v>
      </c>
      <c r="C320" s="2">
        <v>41740</v>
      </c>
      <c r="D320" s="1" t="s">
        <v>62</v>
      </c>
      <c r="E320" s="1" t="s">
        <v>59</v>
      </c>
      <c r="F320" t="s">
        <v>43</v>
      </c>
      <c r="G320" t="s">
        <v>22</v>
      </c>
      <c r="H320">
        <v>26227</v>
      </c>
      <c r="I320" s="1" t="s">
        <v>58</v>
      </c>
      <c r="J320" t="s">
        <v>14</v>
      </c>
      <c r="K320">
        <v>37.5</v>
      </c>
      <c r="L320" s="7">
        <v>3</v>
      </c>
      <c r="M320">
        <v>10.99</v>
      </c>
      <c r="Q320">
        <v>2.89</v>
      </c>
      <c r="T320">
        <f t="shared" si="9"/>
        <v>-14.469999999999999</v>
      </c>
      <c r="U320">
        <f t="shared" si="8"/>
        <v>4.8199999999999985</v>
      </c>
    </row>
    <row r="321" spans="1:21" x14ac:dyDescent="0.25">
      <c r="A321" s="1">
        <v>233</v>
      </c>
      <c r="B321" s="2">
        <v>41735</v>
      </c>
      <c r="C321" s="2">
        <v>41740</v>
      </c>
      <c r="D321" s="1" t="s">
        <v>62</v>
      </c>
      <c r="E321" s="1" t="s">
        <v>59</v>
      </c>
      <c r="F321" t="s">
        <v>43</v>
      </c>
      <c r="G321" t="s">
        <v>22</v>
      </c>
      <c r="H321">
        <v>48719</v>
      </c>
      <c r="I321" s="1" t="s">
        <v>58</v>
      </c>
      <c r="J321" t="s">
        <v>14</v>
      </c>
      <c r="K321">
        <v>23.03</v>
      </c>
      <c r="L321" s="7">
        <v>3</v>
      </c>
      <c r="M321">
        <v>-0.19</v>
      </c>
      <c r="Q321">
        <v>-15.79</v>
      </c>
      <c r="T321">
        <f t="shared" si="9"/>
        <v>-9.65</v>
      </c>
      <c r="U321">
        <f t="shared" si="8"/>
        <v>22.46</v>
      </c>
    </row>
    <row r="322" spans="1:21" x14ac:dyDescent="0.25">
      <c r="A322" s="1">
        <v>234</v>
      </c>
      <c r="B322" s="2">
        <v>41735</v>
      </c>
      <c r="C322" s="2">
        <v>41740</v>
      </c>
      <c r="D322" s="1" t="s">
        <v>62</v>
      </c>
      <c r="E322" s="1" t="s">
        <v>59</v>
      </c>
      <c r="F322" t="s">
        <v>43</v>
      </c>
      <c r="G322" t="s">
        <v>22</v>
      </c>
      <c r="H322">
        <v>59909</v>
      </c>
      <c r="I322" s="1" t="s">
        <v>58</v>
      </c>
      <c r="J322" t="s">
        <v>14</v>
      </c>
      <c r="K322">
        <v>13.38</v>
      </c>
      <c r="L322" s="7">
        <v>2</v>
      </c>
      <c r="M322">
        <v>-0.53</v>
      </c>
      <c r="Q322">
        <v>76.53</v>
      </c>
      <c r="T322">
        <f t="shared" si="9"/>
        <v>12.81</v>
      </c>
      <c r="U322">
        <f t="shared" si="8"/>
        <v>36.17</v>
      </c>
    </row>
    <row r="323" spans="1:21" x14ac:dyDescent="0.25">
      <c r="A323" s="1">
        <v>397</v>
      </c>
      <c r="B323" s="2">
        <v>41735</v>
      </c>
      <c r="C323" s="2">
        <v>41737</v>
      </c>
      <c r="D323" s="1" t="s">
        <v>63</v>
      </c>
      <c r="E323" s="1" t="s">
        <v>60</v>
      </c>
      <c r="F323" t="s">
        <v>17</v>
      </c>
      <c r="G323" t="s">
        <v>17</v>
      </c>
      <c r="H323">
        <v>46467</v>
      </c>
      <c r="I323" s="1" t="s">
        <v>56</v>
      </c>
      <c r="J323" t="s">
        <v>14</v>
      </c>
      <c r="K323">
        <v>26.19</v>
      </c>
      <c r="L323" s="7">
        <v>5</v>
      </c>
      <c r="M323">
        <v>-48.93</v>
      </c>
      <c r="Q323">
        <v>6.93</v>
      </c>
      <c r="T323">
        <f t="shared" si="9"/>
        <v>48.980000000000004</v>
      </c>
      <c r="U323">
        <f t="shared" ref="U323:U386" si="10">T324-T323</f>
        <v>559.98</v>
      </c>
    </row>
    <row r="324" spans="1:21" x14ac:dyDescent="0.25">
      <c r="A324" s="1">
        <v>398</v>
      </c>
      <c r="B324" s="2">
        <v>41735</v>
      </c>
      <c r="C324" s="2">
        <v>41737</v>
      </c>
      <c r="D324" s="1" t="s">
        <v>63</v>
      </c>
      <c r="E324" s="1" t="s">
        <v>60</v>
      </c>
      <c r="F324" t="s">
        <v>17</v>
      </c>
      <c r="G324" t="s">
        <v>17</v>
      </c>
      <c r="H324">
        <v>33332</v>
      </c>
      <c r="I324" s="1" t="s">
        <v>56</v>
      </c>
      <c r="J324" t="s">
        <v>14</v>
      </c>
      <c r="K324">
        <v>75.17</v>
      </c>
      <c r="L324" s="7">
        <v>3</v>
      </c>
      <c r="M324">
        <v>22.47</v>
      </c>
      <c r="Q324">
        <v>5.41</v>
      </c>
      <c r="T324">
        <f t="shared" ref="T324:T387" si="11">K325-K324</f>
        <v>608.96</v>
      </c>
      <c r="U324">
        <f t="shared" si="10"/>
        <v>-1291.5700000000002</v>
      </c>
    </row>
    <row r="325" spans="1:21" x14ac:dyDescent="0.25">
      <c r="A325" s="1">
        <v>399</v>
      </c>
      <c r="B325" s="2">
        <v>41735</v>
      </c>
      <c r="C325" s="2">
        <v>41740</v>
      </c>
      <c r="D325" s="1" t="s">
        <v>62</v>
      </c>
      <c r="E325" s="1" t="s">
        <v>59</v>
      </c>
      <c r="F325" t="s">
        <v>17</v>
      </c>
      <c r="G325" t="s">
        <v>17</v>
      </c>
      <c r="H325">
        <v>26477</v>
      </c>
      <c r="I325" s="1" t="s">
        <v>56</v>
      </c>
      <c r="J325" t="s">
        <v>15</v>
      </c>
      <c r="K325">
        <v>684.13</v>
      </c>
      <c r="L325" s="7">
        <v>5</v>
      </c>
      <c r="M325">
        <v>0.19</v>
      </c>
      <c r="Q325">
        <v>23.78</v>
      </c>
      <c r="T325">
        <f t="shared" si="11"/>
        <v>-682.61</v>
      </c>
      <c r="U325">
        <f t="shared" si="10"/>
        <v>721.92</v>
      </c>
    </row>
    <row r="326" spans="1:21" x14ac:dyDescent="0.25">
      <c r="A326" s="1">
        <v>400</v>
      </c>
      <c r="B326" s="2">
        <v>41735</v>
      </c>
      <c r="C326" s="2">
        <v>41740</v>
      </c>
      <c r="D326" s="1" t="s">
        <v>62</v>
      </c>
      <c r="E326" s="1" t="s">
        <v>59</v>
      </c>
      <c r="F326" t="s">
        <v>17</v>
      </c>
      <c r="G326" t="s">
        <v>17</v>
      </c>
      <c r="H326">
        <v>29146</v>
      </c>
      <c r="I326" s="1" t="s">
        <v>56</v>
      </c>
      <c r="J326" t="s">
        <v>14</v>
      </c>
      <c r="K326">
        <v>1.52</v>
      </c>
      <c r="L326" s="7">
        <v>4</v>
      </c>
      <c r="M326">
        <v>-0.03</v>
      </c>
      <c r="Q326">
        <v>8.08</v>
      </c>
      <c r="T326">
        <f t="shared" si="11"/>
        <v>39.309999999999995</v>
      </c>
      <c r="U326">
        <f t="shared" si="10"/>
        <v>-75.38</v>
      </c>
    </row>
    <row r="327" spans="1:21" x14ac:dyDescent="0.25">
      <c r="A327" s="1">
        <v>401</v>
      </c>
      <c r="B327" s="2">
        <v>41735</v>
      </c>
      <c r="C327" s="2">
        <v>41740</v>
      </c>
      <c r="D327" s="1" t="s">
        <v>62</v>
      </c>
      <c r="E327" s="1" t="s">
        <v>59</v>
      </c>
      <c r="F327" t="s">
        <v>17</v>
      </c>
      <c r="G327" t="s">
        <v>17</v>
      </c>
      <c r="H327">
        <v>49820</v>
      </c>
      <c r="I327" s="1" t="s">
        <v>56</v>
      </c>
      <c r="J327" t="s">
        <v>14</v>
      </c>
      <c r="K327">
        <v>40.83</v>
      </c>
      <c r="L327" s="7">
        <v>4</v>
      </c>
      <c r="M327">
        <v>13.88</v>
      </c>
      <c r="Q327">
        <v>2.59</v>
      </c>
      <c r="T327">
        <f t="shared" si="11"/>
        <v>-36.07</v>
      </c>
      <c r="U327">
        <f t="shared" si="10"/>
        <v>44.8</v>
      </c>
    </row>
    <row r="328" spans="1:21" x14ac:dyDescent="0.25">
      <c r="A328" s="1">
        <v>211</v>
      </c>
      <c r="B328" s="2">
        <v>41738</v>
      </c>
      <c r="C328" s="2">
        <v>41744</v>
      </c>
      <c r="D328" s="1" t="s">
        <v>62</v>
      </c>
      <c r="E328" s="1" t="s">
        <v>59</v>
      </c>
      <c r="F328" t="s">
        <v>19</v>
      </c>
      <c r="G328" t="s">
        <v>19</v>
      </c>
      <c r="H328">
        <v>63191</v>
      </c>
      <c r="I328" s="1" t="s">
        <v>56</v>
      </c>
      <c r="J328" t="s">
        <v>14</v>
      </c>
      <c r="K328">
        <v>4.76</v>
      </c>
      <c r="L328" s="7">
        <v>3</v>
      </c>
      <c r="M328">
        <v>3.19</v>
      </c>
      <c r="Q328">
        <v>-3.62</v>
      </c>
      <c r="T328">
        <f t="shared" si="11"/>
        <v>8.73</v>
      </c>
      <c r="U328">
        <f t="shared" si="10"/>
        <v>-5.8900000000000023</v>
      </c>
    </row>
    <row r="329" spans="1:21" x14ac:dyDescent="0.25">
      <c r="A329" s="1">
        <v>212</v>
      </c>
      <c r="B329" s="2">
        <v>41738</v>
      </c>
      <c r="C329" s="2">
        <v>41744</v>
      </c>
      <c r="D329" s="1" t="s">
        <v>62</v>
      </c>
      <c r="E329" s="1" t="s">
        <v>59</v>
      </c>
      <c r="F329" t="s">
        <v>19</v>
      </c>
      <c r="G329" t="s">
        <v>19</v>
      </c>
      <c r="H329">
        <v>67720</v>
      </c>
      <c r="I329" s="1" t="s">
        <v>56</v>
      </c>
      <c r="J329" t="s">
        <v>14</v>
      </c>
      <c r="K329">
        <v>13.49</v>
      </c>
      <c r="L329" s="7">
        <v>5</v>
      </c>
      <c r="M329">
        <v>8.77</v>
      </c>
      <c r="Q329">
        <v>3.46</v>
      </c>
      <c r="T329">
        <f t="shared" si="11"/>
        <v>2.8399999999999981</v>
      </c>
      <c r="U329">
        <f t="shared" si="10"/>
        <v>545.42999999999995</v>
      </c>
    </row>
    <row r="330" spans="1:21" x14ac:dyDescent="0.25">
      <c r="A330" s="1">
        <v>213</v>
      </c>
      <c r="B330" s="2">
        <v>41738</v>
      </c>
      <c r="C330" s="2">
        <v>41744</v>
      </c>
      <c r="D330" s="1" t="s">
        <v>62</v>
      </c>
      <c r="E330" s="1" t="s">
        <v>59</v>
      </c>
      <c r="F330" t="s">
        <v>19</v>
      </c>
      <c r="G330" t="s">
        <v>19</v>
      </c>
      <c r="H330">
        <v>94214</v>
      </c>
      <c r="I330" s="1" t="s">
        <v>56</v>
      </c>
      <c r="J330" t="s">
        <v>14</v>
      </c>
      <c r="K330">
        <v>16.329999999999998</v>
      </c>
      <c r="L330" s="7">
        <v>4</v>
      </c>
      <c r="M330">
        <v>3.19</v>
      </c>
      <c r="Q330">
        <v>-51.85</v>
      </c>
      <c r="T330">
        <f t="shared" si="11"/>
        <v>548.27</v>
      </c>
      <c r="U330">
        <f t="shared" si="10"/>
        <v>-1049.25</v>
      </c>
    </row>
    <row r="331" spans="1:21" x14ac:dyDescent="0.25">
      <c r="A331" s="1">
        <v>214</v>
      </c>
      <c r="B331" s="2">
        <v>41738</v>
      </c>
      <c r="C331" s="2">
        <v>41744</v>
      </c>
      <c r="D331" s="1" t="s">
        <v>62</v>
      </c>
      <c r="E331" s="1" t="s">
        <v>59</v>
      </c>
      <c r="F331" t="s">
        <v>19</v>
      </c>
      <c r="G331" t="s">
        <v>19</v>
      </c>
      <c r="H331">
        <v>19431</v>
      </c>
      <c r="I331" s="1" t="s">
        <v>56</v>
      </c>
      <c r="J331" t="s">
        <v>15</v>
      </c>
      <c r="K331">
        <v>564.6</v>
      </c>
      <c r="L331" s="7">
        <v>2</v>
      </c>
      <c r="M331">
        <v>122.15</v>
      </c>
      <c r="Q331">
        <v>-10.050000000000001</v>
      </c>
      <c r="T331">
        <f t="shared" si="11"/>
        <v>-500.98</v>
      </c>
      <c r="U331">
        <f t="shared" si="10"/>
        <v>973.33</v>
      </c>
    </row>
    <row r="332" spans="1:21" x14ac:dyDescent="0.25">
      <c r="A332" s="1">
        <v>215</v>
      </c>
      <c r="B332" s="2">
        <v>41738</v>
      </c>
      <c r="C332" s="2">
        <v>41744</v>
      </c>
      <c r="D332" s="1" t="s">
        <v>62</v>
      </c>
      <c r="E332" s="1" t="s">
        <v>59</v>
      </c>
      <c r="F332" t="s">
        <v>19</v>
      </c>
      <c r="G332" t="s">
        <v>19</v>
      </c>
      <c r="H332">
        <v>79874</v>
      </c>
      <c r="I332" s="1" t="s">
        <v>56</v>
      </c>
      <c r="J332" t="s">
        <v>14</v>
      </c>
      <c r="K332">
        <v>63.62</v>
      </c>
      <c r="L332" s="7">
        <v>4</v>
      </c>
      <c r="M332">
        <v>11.4</v>
      </c>
      <c r="Q332">
        <v>108.02</v>
      </c>
      <c r="T332">
        <f t="shared" si="11"/>
        <v>472.35</v>
      </c>
      <c r="U332">
        <f t="shared" si="10"/>
        <v>-996.73</v>
      </c>
    </row>
    <row r="333" spans="1:21" x14ac:dyDescent="0.25">
      <c r="A333" s="1">
        <v>216</v>
      </c>
      <c r="B333" s="2">
        <v>41738</v>
      </c>
      <c r="C333" s="2">
        <v>41744</v>
      </c>
      <c r="D333" s="1" t="s">
        <v>62</v>
      </c>
      <c r="E333" s="1" t="s">
        <v>59</v>
      </c>
      <c r="F333" t="s">
        <v>19</v>
      </c>
      <c r="G333" t="s">
        <v>19</v>
      </c>
      <c r="H333">
        <v>74680</v>
      </c>
      <c r="I333" s="1" t="s">
        <v>56</v>
      </c>
      <c r="J333" t="s">
        <v>14</v>
      </c>
      <c r="K333">
        <v>535.97</v>
      </c>
      <c r="L333" s="7">
        <v>3</v>
      </c>
      <c r="M333">
        <v>161.34</v>
      </c>
      <c r="Q333">
        <v>9.02</v>
      </c>
      <c r="T333">
        <f t="shared" si="11"/>
        <v>-524.38</v>
      </c>
      <c r="U333">
        <f t="shared" si="10"/>
        <v>1311.58</v>
      </c>
    </row>
    <row r="334" spans="1:21" x14ac:dyDescent="0.25">
      <c r="A334" s="1">
        <v>118</v>
      </c>
      <c r="B334" s="2">
        <v>41739</v>
      </c>
      <c r="C334" s="2">
        <v>41743</v>
      </c>
      <c r="D334" s="1" t="s">
        <v>62</v>
      </c>
      <c r="E334" s="1" t="s">
        <v>59</v>
      </c>
      <c r="F334" t="s">
        <v>38</v>
      </c>
      <c r="G334" t="s">
        <v>18</v>
      </c>
      <c r="H334">
        <v>87073</v>
      </c>
      <c r="I334" s="1" t="s">
        <v>56</v>
      </c>
      <c r="J334" t="s">
        <v>15</v>
      </c>
      <c r="K334">
        <v>11.59</v>
      </c>
      <c r="L334" s="7">
        <v>1</v>
      </c>
      <c r="M334">
        <v>-6.56</v>
      </c>
      <c r="Q334">
        <v>-2.36</v>
      </c>
      <c r="T334">
        <f t="shared" si="11"/>
        <v>787.19999999999993</v>
      </c>
      <c r="U334">
        <f t="shared" si="10"/>
        <v>-919.46999999999991</v>
      </c>
    </row>
    <row r="335" spans="1:21" x14ac:dyDescent="0.25">
      <c r="A335" s="1">
        <v>119</v>
      </c>
      <c r="B335" s="2">
        <v>41739</v>
      </c>
      <c r="C335" s="2">
        <v>41743</v>
      </c>
      <c r="D335" s="1" t="s">
        <v>62</v>
      </c>
      <c r="E335" s="1" t="s">
        <v>59</v>
      </c>
      <c r="F335" t="s">
        <v>38</v>
      </c>
      <c r="G335" t="s">
        <v>18</v>
      </c>
      <c r="H335">
        <v>28938</v>
      </c>
      <c r="I335" s="1" t="s">
        <v>56</v>
      </c>
      <c r="J335" t="s">
        <v>15</v>
      </c>
      <c r="K335">
        <v>798.79</v>
      </c>
      <c r="L335" s="7">
        <v>2</v>
      </c>
      <c r="M335">
        <v>-57.65</v>
      </c>
      <c r="Q335">
        <v>65.930000000000007</v>
      </c>
      <c r="T335">
        <f t="shared" si="11"/>
        <v>-132.26999999999998</v>
      </c>
      <c r="U335">
        <f t="shared" si="10"/>
        <v>363.58000000000004</v>
      </c>
    </row>
    <row r="336" spans="1:21" x14ac:dyDescent="0.25">
      <c r="A336" s="1">
        <v>235</v>
      </c>
      <c r="B336" s="2">
        <v>41739</v>
      </c>
      <c r="C336" s="2">
        <v>41746</v>
      </c>
      <c r="D336" s="1" t="s">
        <v>62</v>
      </c>
      <c r="E336" s="1" t="s">
        <v>59</v>
      </c>
      <c r="F336" t="s">
        <v>43</v>
      </c>
      <c r="G336" t="s">
        <v>22</v>
      </c>
      <c r="H336">
        <v>84219</v>
      </c>
      <c r="I336" s="1" t="s">
        <v>58</v>
      </c>
      <c r="J336" t="s">
        <v>14</v>
      </c>
      <c r="K336">
        <v>666.52</v>
      </c>
      <c r="L336" s="7">
        <v>5</v>
      </c>
      <c r="M336">
        <v>16.260000000000002</v>
      </c>
      <c r="Q336">
        <v>-1.39</v>
      </c>
      <c r="T336">
        <f t="shared" si="11"/>
        <v>231.31000000000006</v>
      </c>
      <c r="U336">
        <f t="shared" si="10"/>
        <v>-1127.5900000000001</v>
      </c>
    </row>
    <row r="337" spans="1:21" x14ac:dyDescent="0.25">
      <c r="A337" s="1">
        <v>402</v>
      </c>
      <c r="B337" s="2">
        <v>41739</v>
      </c>
      <c r="C337" s="2">
        <v>41743</v>
      </c>
      <c r="D337" s="1" t="s">
        <v>62</v>
      </c>
      <c r="E337" s="1" t="s">
        <v>59</v>
      </c>
      <c r="F337" t="s">
        <v>17</v>
      </c>
      <c r="G337" t="s">
        <v>17</v>
      </c>
      <c r="H337">
        <v>21766</v>
      </c>
      <c r="I337" s="1" t="s">
        <v>56</v>
      </c>
      <c r="J337" t="s">
        <v>14</v>
      </c>
      <c r="K337">
        <v>897.83</v>
      </c>
      <c r="L337" s="7">
        <v>2</v>
      </c>
      <c r="M337">
        <v>-1477.9</v>
      </c>
      <c r="Q337">
        <v>51.07</v>
      </c>
      <c r="T337">
        <f t="shared" si="11"/>
        <v>-896.28000000000009</v>
      </c>
      <c r="U337">
        <f t="shared" si="10"/>
        <v>963.2700000000001</v>
      </c>
    </row>
    <row r="338" spans="1:21" x14ac:dyDescent="0.25">
      <c r="A338" s="1">
        <v>403</v>
      </c>
      <c r="B338" s="2">
        <v>41739</v>
      </c>
      <c r="C338" s="2">
        <v>41743</v>
      </c>
      <c r="D338" s="1" t="s">
        <v>62</v>
      </c>
      <c r="E338" s="1" t="s">
        <v>59</v>
      </c>
      <c r="F338" t="s">
        <v>17</v>
      </c>
      <c r="G338" t="s">
        <v>17</v>
      </c>
      <c r="H338">
        <v>48977</v>
      </c>
      <c r="I338" s="1" t="s">
        <v>56</v>
      </c>
      <c r="J338" t="s">
        <v>14</v>
      </c>
      <c r="K338">
        <v>1.55</v>
      </c>
      <c r="L338" s="7">
        <v>3</v>
      </c>
      <c r="M338">
        <v>2.0099999999999998</v>
      </c>
      <c r="Q338">
        <v>11.45</v>
      </c>
      <c r="T338">
        <f t="shared" si="11"/>
        <v>66.990000000000009</v>
      </c>
      <c r="U338">
        <f t="shared" si="10"/>
        <v>-113.60000000000002</v>
      </c>
    </row>
    <row r="339" spans="1:21" x14ac:dyDescent="0.25">
      <c r="A339" s="1">
        <v>404</v>
      </c>
      <c r="B339" s="2">
        <v>41739</v>
      </c>
      <c r="C339" s="2">
        <v>41743</v>
      </c>
      <c r="D339" s="1" t="s">
        <v>62</v>
      </c>
      <c r="E339" s="1" t="s">
        <v>59</v>
      </c>
      <c r="F339" t="s">
        <v>17</v>
      </c>
      <c r="G339" t="s">
        <v>17</v>
      </c>
      <c r="H339">
        <v>48318</v>
      </c>
      <c r="I339" s="1" t="s">
        <v>56</v>
      </c>
      <c r="J339" t="s">
        <v>14</v>
      </c>
      <c r="K339">
        <v>68.540000000000006</v>
      </c>
      <c r="L339" s="7">
        <v>3</v>
      </c>
      <c r="M339">
        <v>2.89</v>
      </c>
      <c r="Q339">
        <v>2.74</v>
      </c>
      <c r="T339">
        <f t="shared" si="11"/>
        <v>-46.610000000000007</v>
      </c>
      <c r="U339">
        <f t="shared" si="10"/>
        <v>287.74</v>
      </c>
    </row>
    <row r="340" spans="1:21" x14ac:dyDescent="0.25">
      <c r="A340" s="1">
        <v>405</v>
      </c>
      <c r="B340" s="2">
        <v>41739</v>
      </c>
      <c r="C340" s="2">
        <v>41743</v>
      </c>
      <c r="D340" s="1" t="s">
        <v>62</v>
      </c>
      <c r="E340" s="1" t="s">
        <v>59</v>
      </c>
      <c r="F340" t="s">
        <v>17</v>
      </c>
      <c r="G340" t="s">
        <v>17</v>
      </c>
      <c r="H340">
        <v>31984</v>
      </c>
      <c r="I340" s="1" t="s">
        <v>56</v>
      </c>
      <c r="J340" t="s">
        <v>14</v>
      </c>
      <c r="K340">
        <v>21.93</v>
      </c>
      <c r="L340" s="7">
        <v>5</v>
      </c>
      <c r="M340">
        <v>10.56</v>
      </c>
      <c r="Q340">
        <v>23.54</v>
      </c>
      <c r="T340">
        <f t="shared" si="11"/>
        <v>241.13</v>
      </c>
      <c r="U340">
        <f t="shared" si="10"/>
        <v>-355.35</v>
      </c>
    </row>
    <row r="341" spans="1:21" x14ac:dyDescent="0.25">
      <c r="A341" s="1">
        <v>406</v>
      </c>
      <c r="B341" s="2">
        <v>41739</v>
      </c>
      <c r="C341" s="2">
        <v>41743</v>
      </c>
      <c r="D341" s="1" t="s">
        <v>62</v>
      </c>
      <c r="E341" s="1" t="s">
        <v>59</v>
      </c>
      <c r="F341" t="s">
        <v>17</v>
      </c>
      <c r="G341" t="s">
        <v>17</v>
      </c>
      <c r="H341">
        <v>47107</v>
      </c>
      <c r="I341" s="1" t="s">
        <v>56</v>
      </c>
      <c r="J341" t="s">
        <v>14</v>
      </c>
      <c r="K341">
        <v>263.06</v>
      </c>
      <c r="L341" s="7">
        <v>3</v>
      </c>
      <c r="M341">
        <v>97.73</v>
      </c>
      <c r="Q341">
        <v>34.4</v>
      </c>
      <c r="T341">
        <f t="shared" si="11"/>
        <v>-114.22</v>
      </c>
      <c r="U341">
        <f t="shared" si="10"/>
        <v>206.69</v>
      </c>
    </row>
    <row r="342" spans="1:21" x14ac:dyDescent="0.25">
      <c r="A342" s="1">
        <v>407</v>
      </c>
      <c r="B342" s="2">
        <v>41739</v>
      </c>
      <c r="C342" s="2">
        <v>41743</v>
      </c>
      <c r="D342" s="1" t="s">
        <v>62</v>
      </c>
      <c r="E342" s="1" t="s">
        <v>59</v>
      </c>
      <c r="F342" t="s">
        <v>17</v>
      </c>
      <c r="G342" t="s">
        <v>17</v>
      </c>
      <c r="H342">
        <v>54811</v>
      </c>
      <c r="I342" s="1" t="s">
        <v>56</v>
      </c>
      <c r="J342" t="s">
        <v>16</v>
      </c>
      <c r="K342">
        <v>148.84</v>
      </c>
      <c r="L342" s="7">
        <v>3</v>
      </c>
      <c r="M342">
        <v>18.25</v>
      </c>
      <c r="Q342">
        <v>9.83</v>
      </c>
      <c r="T342">
        <f t="shared" si="11"/>
        <v>92.47</v>
      </c>
      <c r="U342">
        <f t="shared" si="10"/>
        <v>-283.36</v>
      </c>
    </row>
    <row r="343" spans="1:21" x14ac:dyDescent="0.25">
      <c r="A343" s="1">
        <v>408</v>
      </c>
      <c r="B343" s="2">
        <v>41739</v>
      </c>
      <c r="C343" s="2">
        <v>41743</v>
      </c>
      <c r="D343" s="1" t="s">
        <v>62</v>
      </c>
      <c r="E343" s="1" t="s">
        <v>59</v>
      </c>
      <c r="F343" t="s">
        <v>17</v>
      </c>
      <c r="G343" t="s">
        <v>17</v>
      </c>
      <c r="H343">
        <v>63169</v>
      </c>
      <c r="I343" s="1" t="s">
        <v>56</v>
      </c>
      <c r="J343" t="s">
        <v>16</v>
      </c>
      <c r="K343">
        <v>241.31</v>
      </c>
      <c r="L343" s="7">
        <v>2</v>
      </c>
      <c r="M343">
        <v>6.52</v>
      </c>
      <c r="Q343">
        <v>13.44</v>
      </c>
      <c r="T343">
        <f t="shared" si="11"/>
        <v>-190.89</v>
      </c>
      <c r="U343">
        <f t="shared" si="10"/>
        <v>143.54</v>
      </c>
    </row>
    <row r="344" spans="1:21" x14ac:dyDescent="0.25">
      <c r="A344" s="1">
        <v>409</v>
      </c>
      <c r="B344" s="2">
        <v>41740</v>
      </c>
      <c r="C344" s="2">
        <v>41740</v>
      </c>
      <c r="D344" s="1" t="s">
        <v>65</v>
      </c>
      <c r="E344" s="1" t="s">
        <v>59</v>
      </c>
      <c r="F344" t="s">
        <v>47</v>
      </c>
      <c r="G344" t="s">
        <v>17</v>
      </c>
      <c r="H344">
        <v>46653</v>
      </c>
      <c r="I344" s="1" t="s">
        <v>56</v>
      </c>
      <c r="J344" t="s">
        <v>14</v>
      </c>
      <c r="K344">
        <v>50.42</v>
      </c>
      <c r="L344" s="7">
        <v>1</v>
      </c>
      <c r="M344">
        <v>9.6300000000000008</v>
      </c>
      <c r="Q344">
        <v>13.97</v>
      </c>
      <c r="T344">
        <f t="shared" si="11"/>
        <v>-47.35</v>
      </c>
      <c r="U344">
        <f t="shared" si="10"/>
        <v>61.730000000000004</v>
      </c>
    </row>
    <row r="345" spans="1:21" x14ac:dyDescent="0.25">
      <c r="A345" s="1">
        <v>410</v>
      </c>
      <c r="B345" s="2">
        <v>41740</v>
      </c>
      <c r="C345" s="2">
        <v>41744</v>
      </c>
      <c r="D345" s="1" t="s">
        <v>62</v>
      </c>
      <c r="E345" s="1" t="s">
        <v>60</v>
      </c>
      <c r="F345" t="s">
        <v>47</v>
      </c>
      <c r="G345" t="s">
        <v>17</v>
      </c>
      <c r="H345">
        <v>76641</v>
      </c>
      <c r="I345" s="1" t="s">
        <v>56</v>
      </c>
      <c r="J345" t="s">
        <v>14</v>
      </c>
      <c r="K345">
        <v>3.07</v>
      </c>
      <c r="L345" s="7">
        <v>4</v>
      </c>
      <c r="M345">
        <v>0.09</v>
      </c>
      <c r="Q345">
        <v>-29.51</v>
      </c>
      <c r="T345">
        <f t="shared" si="11"/>
        <v>14.379999999999999</v>
      </c>
      <c r="U345">
        <f t="shared" si="10"/>
        <v>48.260000000000005</v>
      </c>
    </row>
    <row r="346" spans="1:21" x14ac:dyDescent="0.25">
      <c r="A346" s="1">
        <v>411</v>
      </c>
      <c r="B346" s="2">
        <v>41740</v>
      </c>
      <c r="C346" s="2">
        <v>41744</v>
      </c>
      <c r="D346" s="1" t="s">
        <v>62</v>
      </c>
      <c r="E346" s="1" t="s">
        <v>60</v>
      </c>
      <c r="F346" t="s">
        <v>47</v>
      </c>
      <c r="G346" t="s">
        <v>17</v>
      </c>
      <c r="H346">
        <v>72013</v>
      </c>
      <c r="I346" s="1" t="s">
        <v>56</v>
      </c>
      <c r="J346" t="s">
        <v>14</v>
      </c>
      <c r="K346">
        <v>17.45</v>
      </c>
      <c r="L346" s="7">
        <v>2</v>
      </c>
      <c r="M346">
        <v>-4.68</v>
      </c>
      <c r="Q346">
        <v>-44.31</v>
      </c>
      <c r="T346">
        <f t="shared" si="11"/>
        <v>62.64</v>
      </c>
      <c r="U346">
        <f t="shared" si="10"/>
        <v>-105.79</v>
      </c>
    </row>
    <row r="347" spans="1:21" x14ac:dyDescent="0.25">
      <c r="A347" s="1">
        <v>412</v>
      </c>
      <c r="B347" s="2">
        <v>41740</v>
      </c>
      <c r="C347" s="2">
        <v>41744</v>
      </c>
      <c r="D347" s="1" t="s">
        <v>62</v>
      </c>
      <c r="E347" s="1" t="s">
        <v>60</v>
      </c>
      <c r="F347" t="s">
        <v>47</v>
      </c>
      <c r="G347" t="s">
        <v>17</v>
      </c>
      <c r="H347">
        <v>64866</v>
      </c>
      <c r="I347" s="1" t="s">
        <v>56</v>
      </c>
      <c r="J347" t="s">
        <v>16</v>
      </c>
      <c r="K347">
        <v>80.09</v>
      </c>
      <c r="L347" s="7">
        <v>3</v>
      </c>
      <c r="M347">
        <v>25.34</v>
      </c>
      <c r="Q347">
        <v>10.64</v>
      </c>
      <c r="T347">
        <f t="shared" si="11"/>
        <v>-43.150000000000006</v>
      </c>
      <c r="U347">
        <f t="shared" si="10"/>
        <v>74.890000000000015</v>
      </c>
    </row>
    <row r="348" spans="1:21" x14ac:dyDescent="0.25">
      <c r="A348" s="1">
        <v>413</v>
      </c>
      <c r="B348" s="2">
        <v>41740</v>
      </c>
      <c r="C348" s="2">
        <v>41744</v>
      </c>
      <c r="D348" s="1" t="s">
        <v>62</v>
      </c>
      <c r="E348" s="1" t="s">
        <v>60</v>
      </c>
      <c r="F348" t="s">
        <v>47</v>
      </c>
      <c r="G348" t="s">
        <v>17</v>
      </c>
      <c r="H348">
        <v>29476</v>
      </c>
      <c r="I348" s="1" t="s">
        <v>56</v>
      </c>
      <c r="J348" t="s">
        <v>14</v>
      </c>
      <c r="K348">
        <v>36.94</v>
      </c>
      <c r="L348" s="7">
        <v>2</v>
      </c>
      <c r="M348">
        <v>14.69</v>
      </c>
      <c r="Q348">
        <v>2.61</v>
      </c>
      <c r="T348">
        <f t="shared" si="11"/>
        <v>31.740000000000009</v>
      </c>
      <c r="U348">
        <f t="shared" si="10"/>
        <v>-74.54000000000002</v>
      </c>
    </row>
    <row r="349" spans="1:21" x14ac:dyDescent="0.25">
      <c r="A349" s="1">
        <v>414</v>
      </c>
      <c r="B349" s="2">
        <v>41740</v>
      </c>
      <c r="C349" s="2">
        <v>41744</v>
      </c>
      <c r="D349" s="1" t="s">
        <v>62</v>
      </c>
      <c r="E349" s="1" t="s">
        <v>60</v>
      </c>
      <c r="F349" t="s">
        <v>47</v>
      </c>
      <c r="G349" t="s">
        <v>17</v>
      </c>
      <c r="H349">
        <v>80920</v>
      </c>
      <c r="I349" s="1" t="s">
        <v>56</v>
      </c>
      <c r="J349" t="s">
        <v>15</v>
      </c>
      <c r="K349">
        <v>68.680000000000007</v>
      </c>
      <c r="L349" s="7">
        <v>2</v>
      </c>
      <c r="M349">
        <v>-14.95</v>
      </c>
      <c r="Q349">
        <v>68.91</v>
      </c>
      <c r="T349">
        <f t="shared" si="11"/>
        <v>-42.800000000000011</v>
      </c>
      <c r="U349">
        <f t="shared" si="10"/>
        <v>145.62</v>
      </c>
    </row>
    <row r="350" spans="1:21" x14ac:dyDescent="0.25">
      <c r="A350" s="1">
        <v>415</v>
      </c>
      <c r="B350" s="2">
        <v>41740</v>
      </c>
      <c r="C350" s="2">
        <v>41746</v>
      </c>
      <c r="D350" s="1" t="s">
        <v>62</v>
      </c>
      <c r="E350" s="1" t="s">
        <v>59</v>
      </c>
      <c r="F350" t="s">
        <v>47</v>
      </c>
      <c r="G350" t="s">
        <v>17</v>
      </c>
      <c r="H350">
        <v>91424</v>
      </c>
      <c r="I350" s="1" t="s">
        <v>56</v>
      </c>
      <c r="J350" t="s">
        <v>15</v>
      </c>
      <c r="K350">
        <v>25.88</v>
      </c>
      <c r="L350" s="7">
        <v>4</v>
      </c>
      <c r="M350">
        <v>-13</v>
      </c>
      <c r="Q350">
        <v>11.75</v>
      </c>
      <c r="T350">
        <f t="shared" si="11"/>
        <v>102.82</v>
      </c>
      <c r="U350">
        <f t="shared" si="10"/>
        <v>-218.76</v>
      </c>
    </row>
    <row r="351" spans="1:21" x14ac:dyDescent="0.25">
      <c r="A351" s="1">
        <v>416</v>
      </c>
      <c r="B351" s="2">
        <v>41740</v>
      </c>
      <c r="C351" s="2">
        <v>41746</v>
      </c>
      <c r="D351" s="1" t="s">
        <v>62</v>
      </c>
      <c r="E351" s="1" t="s">
        <v>59</v>
      </c>
      <c r="F351" t="s">
        <v>47</v>
      </c>
      <c r="G351" t="s">
        <v>17</v>
      </c>
      <c r="H351">
        <v>58439</v>
      </c>
      <c r="I351" s="1" t="s">
        <v>56</v>
      </c>
      <c r="J351" t="s">
        <v>16</v>
      </c>
      <c r="K351">
        <v>128.69999999999999</v>
      </c>
      <c r="L351" s="7">
        <v>2</v>
      </c>
      <c r="M351">
        <v>24.45</v>
      </c>
      <c r="Q351">
        <v>2.61</v>
      </c>
      <c r="T351">
        <f t="shared" si="11"/>
        <v>-115.93999999999998</v>
      </c>
      <c r="U351">
        <f t="shared" si="10"/>
        <v>114.82999999999998</v>
      </c>
    </row>
    <row r="352" spans="1:21" x14ac:dyDescent="0.25">
      <c r="A352" s="1">
        <v>217</v>
      </c>
      <c r="B352" s="2">
        <v>41742</v>
      </c>
      <c r="C352" s="2">
        <v>41746</v>
      </c>
      <c r="D352" s="1" t="s">
        <v>62</v>
      </c>
      <c r="E352" s="1" t="s">
        <v>59</v>
      </c>
      <c r="F352" t="s">
        <v>19</v>
      </c>
      <c r="G352" t="s">
        <v>19</v>
      </c>
      <c r="H352">
        <v>13589</v>
      </c>
      <c r="I352" s="1" t="s">
        <v>56</v>
      </c>
      <c r="J352" t="s">
        <v>14</v>
      </c>
      <c r="K352">
        <v>12.76</v>
      </c>
      <c r="L352" s="7">
        <v>2</v>
      </c>
      <c r="M352">
        <v>14.36</v>
      </c>
      <c r="Q352">
        <v>5.69</v>
      </c>
      <c r="T352">
        <f t="shared" si="11"/>
        <v>-1.1099999999999994</v>
      </c>
      <c r="U352">
        <f t="shared" si="10"/>
        <v>11.06</v>
      </c>
    </row>
    <row r="353" spans="1:21" x14ac:dyDescent="0.25">
      <c r="A353" s="1">
        <v>218</v>
      </c>
      <c r="B353" s="2">
        <v>41742</v>
      </c>
      <c r="C353" s="2">
        <v>41746</v>
      </c>
      <c r="D353" s="1" t="s">
        <v>62</v>
      </c>
      <c r="E353" s="1" t="s">
        <v>59</v>
      </c>
      <c r="F353" t="s">
        <v>19</v>
      </c>
      <c r="G353" t="s">
        <v>19</v>
      </c>
      <c r="H353">
        <v>16721</v>
      </c>
      <c r="I353" s="1" t="s">
        <v>56</v>
      </c>
      <c r="J353" t="s">
        <v>14</v>
      </c>
      <c r="K353">
        <v>11.65</v>
      </c>
      <c r="L353" s="7">
        <v>4</v>
      </c>
      <c r="M353">
        <v>8.74</v>
      </c>
      <c r="Q353">
        <v>24.19</v>
      </c>
      <c r="T353">
        <f t="shared" si="11"/>
        <v>9.9500000000000011</v>
      </c>
      <c r="U353">
        <f t="shared" si="10"/>
        <v>573.29999999999995</v>
      </c>
    </row>
    <row r="354" spans="1:21" x14ac:dyDescent="0.25">
      <c r="A354" s="1">
        <v>417</v>
      </c>
      <c r="B354" s="2">
        <v>41742</v>
      </c>
      <c r="C354" s="2">
        <v>41743</v>
      </c>
      <c r="D354" s="1" t="s">
        <v>63</v>
      </c>
      <c r="E354" s="1" t="s">
        <v>60</v>
      </c>
      <c r="F354" t="s">
        <v>47</v>
      </c>
      <c r="G354" t="s">
        <v>17</v>
      </c>
      <c r="H354">
        <v>77748</v>
      </c>
      <c r="I354" s="1" t="s">
        <v>56</v>
      </c>
      <c r="J354" t="s">
        <v>14</v>
      </c>
      <c r="K354">
        <v>21.6</v>
      </c>
      <c r="L354" s="7">
        <v>3</v>
      </c>
      <c r="M354">
        <v>7.94</v>
      </c>
      <c r="Q354">
        <v>10.99</v>
      </c>
      <c r="T354">
        <f t="shared" si="11"/>
        <v>583.25</v>
      </c>
      <c r="U354">
        <f t="shared" si="10"/>
        <v>-1150.3499999999999</v>
      </c>
    </row>
    <row r="355" spans="1:21" x14ac:dyDescent="0.25">
      <c r="A355" s="1">
        <v>418</v>
      </c>
      <c r="B355" s="2">
        <v>41743</v>
      </c>
      <c r="C355" s="2">
        <v>41750</v>
      </c>
      <c r="D355" s="1" t="s">
        <v>62</v>
      </c>
      <c r="E355" s="1" t="s">
        <v>59</v>
      </c>
      <c r="F355" t="s">
        <v>47</v>
      </c>
      <c r="G355" t="s">
        <v>17</v>
      </c>
      <c r="H355">
        <v>15960</v>
      </c>
      <c r="I355" s="1" t="s">
        <v>56</v>
      </c>
      <c r="J355" t="s">
        <v>14</v>
      </c>
      <c r="K355">
        <v>604.85</v>
      </c>
      <c r="L355" s="7">
        <v>4</v>
      </c>
      <c r="M355">
        <v>198.76</v>
      </c>
      <c r="Q355">
        <v>-4.82</v>
      </c>
      <c r="T355">
        <f t="shared" si="11"/>
        <v>-567.1</v>
      </c>
      <c r="U355">
        <f t="shared" si="10"/>
        <v>608.64</v>
      </c>
    </row>
    <row r="356" spans="1:21" x14ac:dyDescent="0.25">
      <c r="A356" s="1">
        <v>120</v>
      </c>
      <c r="B356" s="2">
        <v>41744</v>
      </c>
      <c r="C356" s="2">
        <v>41748</v>
      </c>
      <c r="D356" s="1" t="s">
        <v>62</v>
      </c>
      <c r="E356" s="1" t="s">
        <v>59</v>
      </c>
      <c r="F356" t="s">
        <v>38</v>
      </c>
      <c r="G356" t="s">
        <v>18</v>
      </c>
      <c r="H356">
        <v>87930</v>
      </c>
      <c r="I356" s="1" t="s">
        <v>56</v>
      </c>
      <c r="J356" t="s">
        <v>15</v>
      </c>
      <c r="K356">
        <v>37.75</v>
      </c>
      <c r="L356" s="7">
        <v>3</v>
      </c>
      <c r="M356">
        <v>-5.72</v>
      </c>
      <c r="Q356">
        <v>0.26</v>
      </c>
      <c r="T356">
        <f t="shared" si="11"/>
        <v>41.540000000000006</v>
      </c>
      <c r="U356">
        <f t="shared" si="10"/>
        <v>-88.800000000000011</v>
      </c>
    </row>
    <row r="357" spans="1:21" x14ac:dyDescent="0.25">
      <c r="A357" s="1">
        <v>169</v>
      </c>
      <c r="B357" s="2">
        <v>41744</v>
      </c>
      <c r="C357" s="2">
        <v>41749</v>
      </c>
      <c r="D357" s="1" t="s">
        <v>62</v>
      </c>
      <c r="E357" s="1" t="s">
        <v>0</v>
      </c>
      <c r="F357" t="s">
        <v>41</v>
      </c>
      <c r="G357" t="s">
        <v>20</v>
      </c>
      <c r="H357">
        <v>68025</v>
      </c>
      <c r="I357" s="1" t="s">
        <v>58</v>
      </c>
      <c r="J357" t="s">
        <v>14</v>
      </c>
      <c r="K357">
        <v>79.290000000000006</v>
      </c>
      <c r="L357" s="7">
        <v>1</v>
      </c>
      <c r="M357">
        <v>36.24</v>
      </c>
      <c r="Q357">
        <v>25.93</v>
      </c>
      <c r="T357">
        <f t="shared" si="11"/>
        <v>-47.260000000000005</v>
      </c>
      <c r="U357">
        <f t="shared" si="10"/>
        <v>44.430000000000007</v>
      </c>
    </row>
    <row r="358" spans="1:21" x14ac:dyDescent="0.25">
      <c r="A358" s="1">
        <v>170</v>
      </c>
      <c r="B358" s="2">
        <v>41744</v>
      </c>
      <c r="C358" s="2">
        <v>41749</v>
      </c>
      <c r="D358" s="1" t="s">
        <v>62</v>
      </c>
      <c r="E358" s="1" t="s">
        <v>0</v>
      </c>
      <c r="F358" t="s">
        <v>41</v>
      </c>
      <c r="G358" t="s">
        <v>20</v>
      </c>
      <c r="H358">
        <v>34788</v>
      </c>
      <c r="I358" s="1" t="s">
        <v>58</v>
      </c>
      <c r="J358" t="s">
        <v>14</v>
      </c>
      <c r="K358">
        <v>32.03</v>
      </c>
      <c r="L358" s="7">
        <v>1</v>
      </c>
      <c r="M358">
        <v>18.329999999999998</v>
      </c>
      <c r="Q358">
        <v>-453.05</v>
      </c>
      <c r="T358">
        <f t="shared" si="11"/>
        <v>-2.8300000000000018</v>
      </c>
      <c r="U358">
        <f t="shared" si="10"/>
        <v>143.34000000000003</v>
      </c>
    </row>
    <row r="359" spans="1:21" x14ac:dyDescent="0.25">
      <c r="A359" s="1">
        <v>171</v>
      </c>
      <c r="B359" s="2">
        <v>41744</v>
      </c>
      <c r="C359" s="2">
        <v>41749</v>
      </c>
      <c r="D359" s="1" t="s">
        <v>62</v>
      </c>
      <c r="E359" s="1" t="s">
        <v>0</v>
      </c>
      <c r="F359" t="s">
        <v>41</v>
      </c>
      <c r="G359" t="s">
        <v>20</v>
      </c>
      <c r="H359">
        <v>35854</v>
      </c>
      <c r="I359" s="1" t="s">
        <v>58</v>
      </c>
      <c r="J359" t="s">
        <v>14</v>
      </c>
      <c r="K359">
        <v>29.2</v>
      </c>
      <c r="L359" s="7">
        <v>4</v>
      </c>
      <c r="M359">
        <v>12.74</v>
      </c>
      <c r="Q359">
        <v>25.34</v>
      </c>
      <c r="T359">
        <f t="shared" si="11"/>
        <v>140.51000000000002</v>
      </c>
      <c r="U359">
        <f t="shared" si="10"/>
        <v>-36.220000000000027</v>
      </c>
    </row>
    <row r="360" spans="1:21" x14ac:dyDescent="0.25">
      <c r="A360" s="1">
        <v>172</v>
      </c>
      <c r="B360" s="2">
        <v>41744</v>
      </c>
      <c r="C360" s="2">
        <v>41749</v>
      </c>
      <c r="D360" s="1" t="s">
        <v>62</v>
      </c>
      <c r="E360" s="1" t="s">
        <v>0</v>
      </c>
      <c r="F360" t="s">
        <v>41</v>
      </c>
      <c r="G360" t="s">
        <v>20</v>
      </c>
      <c r="H360">
        <v>43253</v>
      </c>
      <c r="I360" s="1" t="s">
        <v>58</v>
      </c>
      <c r="J360" t="s">
        <v>14</v>
      </c>
      <c r="K360">
        <v>169.71</v>
      </c>
      <c r="L360" s="7">
        <v>4</v>
      </c>
      <c r="M360">
        <v>42.29</v>
      </c>
      <c r="Q360">
        <v>-6.56</v>
      </c>
      <c r="T360">
        <f t="shared" si="11"/>
        <v>104.28999999999999</v>
      </c>
      <c r="U360">
        <f t="shared" si="10"/>
        <v>102.31000000000003</v>
      </c>
    </row>
    <row r="361" spans="1:21" x14ac:dyDescent="0.25">
      <c r="A361" s="1">
        <v>496</v>
      </c>
      <c r="B361" s="2">
        <v>41744</v>
      </c>
      <c r="C361" s="2">
        <v>41748</v>
      </c>
      <c r="D361" s="1" t="s">
        <v>62</v>
      </c>
      <c r="E361" s="1" t="s">
        <v>0</v>
      </c>
      <c r="F361" t="s">
        <v>53</v>
      </c>
      <c r="G361" t="s">
        <v>28</v>
      </c>
      <c r="H361">
        <v>92583</v>
      </c>
      <c r="I361" s="1" t="s">
        <v>55</v>
      </c>
      <c r="J361" t="s">
        <v>16</v>
      </c>
      <c r="K361">
        <v>274</v>
      </c>
      <c r="L361" s="7">
        <v>2</v>
      </c>
      <c r="M361">
        <v>18.41</v>
      </c>
      <c r="Q361">
        <v>32.270000000000003</v>
      </c>
      <c r="T361">
        <f t="shared" si="11"/>
        <v>206.60000000000002</v>
      </c>
      <c r="U361">
        <f t="shared" si="10"/>
        <v>-679.38000000000011</v>
      </c>
    </row>
    <row r="362" spans="1:21" x14ac:dyDescent="0.25">
      <c r="A362" s="1">
        <v>28</v>
      </c>
      <c r="B362" s="2">
        <v>41745</v>
      </c>
      <c r="C362" s="2">
        <v>41749</v>
      </c>
      <c r="D362" s="1" t="s">
        <v>62</v>
      </c>
      <c r="E362" s="1" t="s">
        <v>0</v>
      </c>
      <c r="F362" t="s">
        <v>61</v>
      </c>
      <c r="G362" t="s">
        <v>24</v>
      </c>
      <c r="H362">
        <v>71368</v>
      </c>
      <c r="I362" s="1" t="s">
        <v>57</v>
      </c>
      <c r="J362" t="s">
        <v>15</v>
      </c>
      <c r="K362">
        <v>480.6</v>
      </c>
      <c r="L362" s="7">
        <v>3</v>
      </c>
      <c r="M362">
        <v>72.91</v>
      </c>
      <c r="Q362">
        <v>43.72</v>
      </c>
      <c r="T362">
        <f t="shared" si="11"/>
        <v>-472.78000000000003</v>
      </c>
      <c r="U362">
        <f t="shared" si="10"/>
        <v>532.13</v>
      </c>
    </row>
    <row r="363" spans="1:21" x14ac:dyDescent="0.25">
      <c r="A363" s="1">
        <v>419</v>
      </c>
      <c r="B363" s="2">
        <v>41745</v>
      </c>
      <c r="C363" s="2">
        <v>41749</v>
      </c>
      <c r="D363" s="1" t="s">
        <v>62</v>
      </c>
      <c r="E363" s="1" t="s">
        <v>59</v>
      </c>
      <c r="F363" t="s">
        <v>47</v>
      </c>
      <c r="G363" t="s">
        <v>17</v>
      </c>
      <c r="H363">
        <v>86296</v>
      </c>
      <c r="I363" s="1" t="s">
        <v>56</v>
      </c>
      <c r="J363" t="s">
        <v>14</v>
      </c>
      <c r="K363">
        <v>7.82</v>
      </c>
      <c r="L363" s="7">
        <v>2</v>
      </c>
      <c r="M363">
        <v>6.96</v>
      </c>
      <c r="Q363">
        <v>-8.39</v>
      </c>
      <c r="T363">
        <f t="shared" si="11"/>
        <v>59.35</v>
      </c>
      <c r="U363">
        <f t="shared" si="10"/>
        <v>-111.13</v>
      </c>
    </row>
    <row r="364" spans="1:21" x14ac:dyDescent="0.25">
      <c r="A364" s="1">
        <v>29</v>
      </c>
      <c r="B364" s="2">
        <v>41746</v>
      </c>
      <c r="C364" s="2">
        <v>41748</v>
      </c>
      <c r="D364" s="1" t="s">
        <v>64</v>
      </c>
      <c r="E364" s="1" t="s">
        <v>60</v>
      </c>
      <c r="F364" t="s">
        <v>61</v>
      </c>
      <c r="G364" t="s">
        <v>24</v>
      </c>
      <c r="H364">
        <v>80863</v>
      </c>
      <c r="I364" s="1" t="s">
        <v>57</v>
      </c>
      <c r="J364" t="s">
        <v>14</v>
      </c>
      <c r="K364">
        <v>67.17</v>
      </c>
      <c r="L364" s="7">
        <v>2</v>
      </c>
      <c r="M364">
        <v>16.11</v>
      </c>
      <c r="Q364">
        <v>27.41</v>
      </c>
      <c r="T364">
        <f t="shared" si="11"/>
        <v>-51.78</v>
      </c>
      <c r="U364">
        <f t="shared" si="10"/>
        <v>328.80000000000007</v>
      </c>
    </row>
    <row r="365" spans="1:21" x14ac:dyDescent="0.25">
      <c r="A365" s="1">
        <v>121</v>
      </c>
      <c r="B365" s="2">
        <v>41746</v>
      </c>
      <c r="C365" s="2">
        <v>41753</v>
      </c>
      <c r="D365" s="1" t="s">
        <v>62</v>
      </c>
      <c r="E365" s="1" t="s">
        <v>60</v>
      </c>
      <c r="F365" t="s">
        <v>38</v>
      </c>
      <c r="G365" t="s">
        <v>18</v>
      </c>
      <c r="H365">
        <v>73285</v>
      </c>
      <c r="I365" s="1" t="s">
        <v>56</v>
      </c>
      <c r="J365" t="s">
        <v>14</v>
      </c>
      <c r="K365">
        <v>15.39</v>
      </c>
      <c r="L365" s="7">
        <v>3</v>
      </c>
      <c r="M365">
        <v>-14.61</v>
      </c>
      <c r="Q365">
        <v>-9.3000000000000007</v>
      </c>
      <c r="T365">
        <f t="shared" si="11"/>
        <v>277.02000000000004</v>
      </c>
      <c r="U365">
        <f t="shared" si="10"/>
        <v>-560.29000000000008</v>
      </c>
    </row>
    <row r="366" spans="1:21" x14ac:dyDescent="0.25">
      <c r="A366" s="1">
        <v>122</v>
      </c>
      <c r="B366" s="2">
        <v>41746</v>
      </c>
      <c r="C366" s="2">
        <v>41749</v>
      </c>
      <c r="D366" s="1" t="s">
        <v>63</v>
      </c>
      <c r="E366" s="1" t="s">
        <v>59</v>
      </c>
      <c r="F366" t="s">
        <v>38</v>
      </c>
      <c r="G366" t="s">
        <v>18</v>
      </c>
      <c r="H366">
        <v>46977</v>
      </c>
      <c r="I366" s="1" t="s">
        <v>56</v>
      </c>
      <c r="J366" t="s">
        <v>15</v>
      </c>
      <c r="K366">
        <v>292.41000000000003</v>
      </c>
      <c r="L366" s="7">
        <v>1</v>
      </c>
      <c r="M366">
        <v>-174.39</v>
      </c>
      <c r="Q366">
        <v>34.4</v>
      </c>
      <c r="T366">
        <f t="shared" si="11"/>
        <v>-283.27000000000004</v>
      </c>
      <c r="U366">
        <f t="shared" si="10"/>
        <v>698.79000000000008</v>
      </c>
    </row>
    <row r="367" spans="1:21" x14ac:dyDescent="0.25">
      <c r="A367" s="1">
        <v>123</v>
      </c>
      <c r="B367" s="2">
        <v>41746</v>
      </c>
      <c r="C367" s="2">
        <v>41749</v>
      </c>
      <c r="D367" s="1" t="s">
        <v>63</v>
      </c>
      <c r="E367" s="1" t="s">
        <v>59</v>
      </c>
      <c r="F367" t="s">
        <v>38</v>
      </c>
      <c r="G367" t="s">
        <v>18</v>
      </c>
      <c r="H367">
        <v>31418</v>
      </c>
      <c r="I367" s="1" t="s">
        <v>56</v>
      </c>
      <c r="J367" t="s">
        <v>15</v>
      </c>
      <c r="K367">
        <v>9.14</v>
      </c>
      <c r="L367" s="7">
        <v>3</v>
      </c>
      <c r="M367">
        <v>-17.3</v>
      </c>
      <c r="Q367">
        <v>6.93</v>
      </c>
      <c r="T367">
        <f t="shared" si="11"/>
        <v>415.52000000000004</v>
      </c>
      <c r="U367">
        <f t="shared" si="10"/>
        <v>-836.42000000000007</v>
      </c>
    </row>
    <row r="368" spans="1:21" x14ac:dyDescent="0.25">
      <c r="A368" s="1">
        <v>124</v>
      </c>
      <c r="B368" s="2">
        <v>41746</v>
      </c>
      <c r="C368" s="2">
        <v>41749</v>
      </c>
      <c r="D368" s="1" t="s">
        <v>63</v>
      </c>
      <c r="E368" s="1" t="s">
        <v>59</v>
      </c>
      <c r="F368" t="s">
        <v>38</v>
      </c>
      <c r="G368" t="s">
        <v>18</v>
      </c>
      <c r="H368">
        <v>62142</v>
      </c>
      <c r="I368" s="1" t="s">
        <v>56</v>
      </c>
      <c r="J368" t="s">
        <v>15</v>
      </c>
      <c r="K368">
        <v>424.66</v>
      </c>
      <c r="L368" s="7">
        <v>4</v>
      </c>
      <c r="M368">
        <v>-23.28</v>
      </c>
      <c r="Q368">
        <v>34.229999999999997</v>
      </c>
      <c r="T368">
        <f t="shared" si="11"/>
        <v>-420.90000000000003</v>
      </c>
      <c r="U368">
        <f t="shared" si="10"/>
        <v>799.85</v>
      </c>
    </row>
    <row r="369" spans="1:21" x14ac:dyDescent="0.25">
      <c r="A369" s="1">
        <v>125</v>
      </c>
      <c r="B369" s="2">
        <v>41746</v>
      </c>
      <c r="C369" s="2">
        <v>41749</v>
      </c>
      <c r="D369" s="1" t="s">
        <v>63</v>
      </c>
      <c r="E369" s="1" t="s">
        <v>59</v>
      </c>
      <c r="F369" t="s">
        <v>38</v>
      </c>
      <c r="G369" t="s">
        <v>18</v>
      </c>
      <c r="H369">
        <v>61021</v>
      </c>
      <c r="I369" s="1" t="s">
        <v>56</v>
      </c>
      <c r="J369" t="s">
        <v>14</v>
      </c>
      <c r="K369">
        <v>3.76</v>
      </c>
      <c r="L369" s="7">
        <v>4</v>
      </c>
      <c r="M369">
        <v>0.8</v>
      </c>
      <c r="Q369">
        <v>-0.28000000000000003</v>
      </c>
      <c r="T369">
        <f t="shared" si="11"/>
        <v>378.95</v>
      </c>
      <c r="U369">
        <f t="shared" si="10"/>
        <v>-367.74999999999994</v>
      </c>
    </row>
    <row r="370" spans="1:21" x14ac:dyDescent="0.25">
      <c r="A370" s="1">
        <v>126</v>
      </c>
      <c r="B370" s="2">
        <v>41746</v>
      </c>
      <c r="C370" s="2">
        <v>41749</v>
      </c>
      <c r="D370" s="1" t="s">
        <v>63</v>
      </c>
      <c r="E370" s="1" t="s">
        <v>59</v>
      </c>
      <c r="F370" t="s">
        <v>38</v>
      </c>
      <c r="G370" t="s">
        <v>18</v>
      </c>
      <c r="H370">
        <v>66641</v>
      </c>
      <c r="I370" s="1" t="s">
        <v>56</v>
      </c>
      <c r="J370" t="s">
        <v>14</v>
      </c>
      <c r="K370">
        <v>382.71</v>
      </c>
      <c r="L370" s="7">
        <v>4</v>
      </c>
      <c r="M370">
        <v>-63.53</v>
      </c>
      <c r="Q370">
        <v>-10.050000000000001</v>
      </c>
      <c r="T370">
        <f t="shared" si="11"/>
        <v>11.200000000000045</v>
      </c>
      <c r="U370">
        <f t="shared" si="10"/>
        <v>-183.50000000000006</v>
      </c>
    </row>
    <row r="371" spans="1:21" x14ac:dyDescent="0.25">
      <c r="A371" s="1">
        <v>236</v>
      </c>
      <c r="B371" s="2">
        <v>41746</v>
      </c>
      <c r="C371" s="2">
        <v>41751</v>
      </c>
      <c r="D371" s="1" t="s">
        <v>62</v>
      </c>
      <c r="E371" s="1" t="s">
        <v>60</v>
      </c>
      <c r="F371" t="s">
        <v>44</v>
      </c>
      <c r="G371" t="s">
        <v>22</v>
      </c>
      <c r="H371">
        <v>81066</v>
      </c>
      <c r="I371" s="1" t="s">
        <v>58</v>
      </c>
      <c r="J371" t="s">
        <v>15</v>
      </c>
      <c r="K371">
        <v>393.91</v>
      </c>
      <c r="L371" s="7">
        <v>5</v>
      </c>
      <c r="M371">
        <v>40.49</v>
      </c>
      <c r="Q371">
        <v>-4.68</v>
      </c>
      <c r="T371">
        <f t="shared" si="11"/>
        <v>-172.3</v>
      </c>
      <c r="U371">
        <f t="shared" si="10"/>
        <v>233.38</v>
      </c>
    </row>
    <row r="372" spans="1:21" x14ac:dyDescent="0.25">
      <c r="A372" s="1">
        <v>30</v>
      </c>
      <c r="B372" s="2">
        <v>41747</v>
      </c>
      <c r="C372" s="2">
        <v>41752</v>
      </c>
      <c r="D372" s="1" t="s">
        <v>62</v>
      </c>
      <c r="E372" s="1" t="s">
        <v>59</v>
      </c>
      <c r="F372" t="s">
        <v>61</v>
      </c>
      <c r="G372" t="s">
        <v>24</v>
      </c>
      <c r="H372">
        <v>34719</v>
      </c>
      <c r="I372" s="1" t="s">
        <v>57</v>
      </c>
      <c r="J372" t="s">
        <v>14</v>
      </c>
      <c r="K372">
        <v>221.61</v>
      </c>
      <c r="L372" s="7">
        <v>2</v>
      </c>
      <c r="M372">
        <v>53.15</v>
      </c>
      <c r="Q372">
        <v>97.73</v>
      </c>
      <c r="T372">
        <f t="shared" si="11"/>
        <v>61.079999999999984</v>
      </c>
      <c r="U372">
        <f t="shared" si="10"/>
        <v>-341.65</v>
      </c>
    </row>
    <row r="373" spans="1:21" x14ac:dyDescent="0.25">
      <c r="A373" s="1">
        <v>31</v>
      </c>
      <c r="B373" s="2">
        <v>41747</v>
      </c>
      <c r="C373" s="2">
        <v>41752</v>
      </c>
      <c r="D373" s="1" t="s">
        <v>62</v>
      </c>
      <c r="E373" s="1" t="s">
        <v>59</v>
      </c>
      <c r="F373" t="s">
        <v>61</v>
      </c>
      <c r="G373" t="s">
        <v>24</v>
      </c>
      <c r="H373">
        <v>24274</v>
      </c>
      <c r="I373" s="1" t="s">
        <v>57</v>
      </c>
      <c r="J373" t="s">
        <v>16</v>
      </c>
      <c r="K373">
        <v>282.69</v>
      </c>
      <c r="L373" s="7">
        <v>3</v>
      </c>
      <c r="M373">
        <v>78.53</v>
      </c>
      <c r="Q373">
        <v>219.5</v>
      </c>
      <c r="T373">
        <f t="shared" si="11"/>
        <v>-280.57</v>
      </c>
      <c r="U373">
        <f t="shared" si="10"/>
        <v>547.09999999999991</v>
      </c>
    </row>
    <row r="374" spans="1:21" x14ac:dyDescent="0.25">
      <c r="A374" s="1">
        <v>420</v>
      </c>
      <c r="B374" s="2">
        <v>41749</v>
      </c>
      <c r="C374" s="2">
        <v>41755</v>
      </c>
      <c r="D374" s="1" t="s">
        <v>62</v>
      </c>
      <c r="E374" s="1" t="s">
        <v>60</v>
      </c>
      <c r="F374" t="s">
        <v>47</v>
      </c>
      <c r="G374" t="s">
        <v>17</v>
      </c>
      <c r="H374">
        <v>15182</v>
      </c>
      <c r="I374" s="1" t="s">
        <v>56</v>
      </c>
      <c r="J374" t="s">
        <v>14</v>
      </c>
      <c r="K374">
        <v>2.12</v>
      </c>
      <c r="L374" s="7">
        <v>2</v>
      </c>
      <c r="M374">
        <v>-10.54</v>
      </c>
      <c r="Q374">
        <v>3.81</v>
      </c>
      <c r="T374">
        <f t="shared" si="11"/>
        <v>266.52999999999997</v>
      </c>
      <c r="U374">
        <f t="shared" si="10"/>
        <v>-525.05999999999995</v>
      </c>
    </row>
    <row r="375" spans="1:21" x14ac:dyDescent="0.25">
      <c r="A375" s="1">
        <v>421</v>
      </c>
      <c r="B375" s="2">
        <v>41749</v>
      </c>
      <c r="C375" s="2">
        <v>41755</v>
      </c>
      <c r="D375" s="1" t="s">
        <v>62</v>
      </c>
      <c r="E375" s="1" t="s">
        <v>60</v>
      </c>
      <c r="F375" t="s">
        <v>47</v>
      </c>
      <c r="G375" t="s">
        <v>17</v>
      </c>
      <c r="H375">
        <v>19390</v>
      </c>
      <c r="I375" s="1" t="s">
        <v>56</v>
      </c>
      <c r="J375" t="s">
        <v>16</v>
      </c>
      <c r="K375">
        <v>268.64999999999998</v>
      </c>
      <c r="L375" s="7">
        <v>2</v>
      </c>
      <c r="M375">
        <v>12.13</v>
      </c>
      <c r="Q375">
        <v>1.88</v>
      </c>
      <c r="T375">
        <f t="shared" si="11"/>
        <v>-258.52999999999997</v>
      </c>
      <c r="U375">
        <f t="shared" si="10"/>
        <v>255.70999999999998</v>
      </c>
    </row>
    <row r="376" spans="1:21" x14ac:dyDescent="0.25">
      <c r="A376" s="1">
        <v>127</v>
      </c>
      <c r="B376" s="2">
        <v>41750</v>
      </c>
      <c r="C376" s="2">
        <v>41756</v>
      </c>
      <c r="D376" s="1" t="s">
        <v>62</v>
      </c>
      <c r="E376" s="1" t="s">
        <v>0</v>
      </c>
      <c r="F376" t="s">
        <v>38</v>
      </c>
      <c r="G376" t="s">
        <v>18</v>
      </c>
      <c r="H376">
        <v>71799</v>
      </c>
      <c r="I376" s="1" t="s">
        <v>56</v>
      </c>
      <c r="J376" t="s">
        <v>14</v>
      </c>
      <c r="K376">
        <v>10.119999999999999</v>
      </c>
      <c r="L376" s="7">
        <v>4</v>
      </c>
      <c r="M376">
        <v>-26.77</v>
      </c>
      <c r="Q376">
        <v>5.42</v>
      </c>
      <c r="T376">
        <f t="shared" si="11"/>
        <v>-2.8199999999999994</v>
      </c>
      <c r="U376">
        <f t="shared" si="10"/>
        <v>10.209999999999999</v>
      </c>
    </row>
    <row r="377" spans="1:21" x14ac:dyDescent="0.25">
      <c r="A377" s="1">
        <v>422</v>
      </c>
      <c r="B377" s="2">
        <v>41750</v>
      </c>
      <c r="C377" s="2">
        <v>41753</v>
      </c>
      <c r="D377" s="1" t="s">
        <v>63</v>
      </c>
      <c r="E377" s="1" t="s">
        <v>59</v>
      </c>
      <c r="F377" t="s">
        <v>47</v>
      </c>
      <c r="G377" t="s">
        <v>17</v>
      </c>
      <c r="H377">
        <v>47521</v>
      </c>
      <c r="I377" s="1" t="s">
        <v>56</v>
      </c>
      <c r="J377" t="s">
        <v>14</v>
      </c>
      <c r="K377">
        <v>7.3</v>
      </c>
      <c r="L377" s="7">
        <v>3</v>
      </c>
      <c r="M377">
        <v>-11.88</v>
      </c>
      <c r="Q377">
        <v>-128.77000000000001</v>
      </c>
      <c r="T377">
        <f t="shared" si="11"/>
        <v>7.39</v>
      </c>
      <c r="U377">
        <f t="shared" si="10"/>
        <v>1.71</v>
      </c>
    </row>
    <row r="378" spans="1:21" x14ac:dyDescent="0.25">
      <c r="A378" s="1">
        <v>219</v>
      </c>
      <c r="B378" s="2">
        <v>41751</v>
      </c>
      <c r="C378" s="2">
        <v>41755</v>
      </c>
      <c r="D378" s="1" t="s">
        <v>62</v>
      </c>
      <c r="E378" s="1" t="s">
        <v>59</v>
      </c>
      <c r="F378" t="s">
        <v>19</v>
      </c>
      <c r="G378" t="s">
        <v>19</v>
      </c>
      <c r="H378">
        <v>23175</v>
      </c>
      <c r="I378" s="1" t="s">
        <v>56</v>
      </c>
      <c r="J378" t="s">
        <v>14</v>
      </c>
      <c r="K378">
        <v>14.69</v>
      </c>
      <c r="L378" s="7">
        <v>3</v>
      </c>
      <c r="M378">
        <v>5.47</v>
      </c>
      <c r="Q378">
        <v>2.21</v>
      </c>
      <c r="T378">
        <f t="shared" si="11"/>
        <v>9.1</v>
      </c>
      <c r="U378">
        <f t="shared" si="10"/>
        <v>-26.39</v>
      </c>
    </row>
    <row r="379" spans="1:21" x14ac:dyDescent="0.25">
      <c r="A379" s="1">
        <v>423</v>
      </c>
      <c r="B379" s="2">
        <v>41751</v>
      </c>
      <c r="C379" s="2">
        <v>41757</v>
      </c>
      <c r="D379" s="1" t="s">
        <v>62</v>
      </c>
      <c r="E379" s="1" t="s">
        <v>0</v>
      </c>
      <c r="F379" t="s">
        <v>47</v>
      </c>
      <c r="G379" t="s">
        <v>17</v>
      </c>
      <c r="H379">
        <v>25754</v>
      </c>
      <c r="I379" s="1" t="s">
        <v>56</v>
      </c>
      <c r="J379" t="s">
        <v>14</v>
      </c>
      <c r="K379">
        <v>23.79</v>
      </c>
      <c r="L379" s="7">
        <v>4</v>
      </c>
      <c r="M379">
        <v>13.67</v>
      </c>
      <c r="Q379">
        <v>2.19</v>
      </c>
      <c r="T379">
        <f t="shared" si="11"/>
        <v>-17.29</v>
      </c>
      <c r="U379">
        <f t="shared" si="10"/>
        <v>45.91</v>
      </c>
    </row>
    <row r="380" spans="1:21" x14ac:dyDescent="0.25">
      <c r="A380" s="1">
        <v>424</v>
      </c>
      <c r="B380" s="2">
        <v>41751</v>
      </c>
      <c r="C380" s="2">
        <v>41755</v>
      </c>
      <c r="D380" s="1" t="s">
        <v>62</v>
      </c>
      <c r="E380" s="1" t="s">
        <v>60</v>
      </c>
      <c r="F380" t="s">
        <v>47</v>
      </c>
      <c r="G380" t="s">
        <v>17</v>
      </c>
      <c r="H380">
        <v>23546</v>
      </c>
      <c r="I380" s="1" t="s">
        <v>56</v>
      </c>
      <c r="J380" t="s">
        <v>15</v>
      </c>
      <c r="K380">
        <v>6.5</v>
      </c>
      <c r="L380" s="7">
        <v>3</v>
      </c>
      <c r="M380">
        <v>-6.65</v>
      </c>
      <c r="Q380">
        <v>11.2</v>
      </c>
      <c r="T380">
        <f t="shared" si="11"/>
        <v>28.619999999999997</v>
      </c>
      <c r="U380">
        <f t="shared" si="10"/>
        <v>-57.529999999999994</v>
      </c>
    </row>
    <row r="381" spans="1:21" x14ac:dyDescent="0.25">
      <c r="A381" s="1">
        <v>425</v>
      </c>
      <c r="B381" s="2">
        <v>41751</v>
      </c>
      <c r="C381" s="2">
        <v>41755</v>
      </c>
      <c r="D381" s="1" t="s">
        <v>62</v>
      </c>
      <c r="E381" s="1" t="s">
        <v>60</v>
      </c>
      <c r="F381" t="s">
        <v>47</v>
      </c>
      <c r="G381" t="s">
        <v>17</v>
      </c>
      <c r="H381">
        <v>96595</v>
      </c>
      <c r="I381" s="1" t="s">
        <v>56</v>
      </c>
      <c r="J381" t="s">
        <v>14</v>
      </c>
      <c r="K381">
        <v>35.119999999999997</v>
      </c>
      <c r="L381" s="7">
        <v>2</v>
      </c>
      <c r="M381">
        <v>-83.6</v>
      </c>
      <c r="Q381">
        <v>-93.49</v>
      </c>
      <c r="T381">
        <f t="shared" si="11"/>
        <v>-28.909999999999997</v>
      </c>
      <c r="U381">
        <f t="shared" si="10"/>
        <v>178.38</v>
      </c>
    </row>
    <row r="382" spans="1:21" x14ac:dyDescent="0.25">
      <c r="A382" s="1">
        <v>426</v>
      </c>
      <c r="B382" s="2">
        <v>41751</v>
      </c>
      <c r="C382" s="2">
        <v>41755</v>
      </c>
      <c r="D382" s="1" t="s">
        <v>62</v>
      </c>
      <c r="E382" s="1" t="s">
        <v>60</v>
      </c>
      <c r="F382" t="s">
        <v>47</v>
      </c>
      <c r="G382" t="s">
        <v>17</v>
      </c>
      <c r="H382">
        <v>41468</v>
      </c>
      <c r="I382" s="1" t="s">
        <v>56</v>
      </c>
      <c r="J382" t="s">
        <v>16</v>
      </c>
      <c r="K382">
        <v>6.21</v>
      </c>
      <c r="L382" s="7">
        <v>3</v>
      </c>
      <c r="M382">
        <v>-2.11</v>
      </c>
      <c r="Q382">
        <v>-404.03</v>
      </c>
      <c r="T382">
        <f t="shared" si="11"/>
        <v>149.47</v>
      </c>
      <c r="U382">
        <f t="shared" si="10"/>
        <v>-192.71</v>
      </c>
    </row>
    <row r="383" spans="1:21" x14ac:dyDescent="0.25">
      <c r="A383" s="1">
        <v>427</v>
      </c>
      <c r="B383" s="2">
        <v>41751</v>
      </c>
      <c r="C383" s="2">
        <v>41754</v>
      </c>
      <c r="D383" s="1" t="s">
        <v>64</v>
      </c>
      <c r="E383" s="1" t="s">
        <v>60</v>
      </c>
      <c r="F383" t="s">
        <v>47</v>
      </c>
      <c r="G383" t="s">
        <v>17</v>
      </c>
      <c r="H383">
        <v>19918</v>
      </c>
      <c r="I383" s="1" t="s">
        <v>56</v>
      </c>
      <c r="J383" t="s">
        <v>15</v>
      </c>
      <c r="K383">
        <v>155.68</v>
      </c>
      <c r="L383" s="7">
        <v>5</v>
      </c>
      <c r="M383">
        <v>-34.65</v>
      </c>
      <c r="Q383">
        <v>24.45</v>
      </c>
      <c r="T383">
        <f t="shared" si="11"/>
        <v>-43.240000000000009</v>
      </c>
      <c r="U383">
        <f t="shared" si="10"/>
        <v>577.3599999999999</v>
      </c>
    </row>
    <row r="384" spans="1:21" x14ac:dyDescent="0.25">
      <c r="A384" s="1">
        <v>49</v>
      </c>
      <c r="B384" s="2">
        <v>41752</v>
      </c>
      <c r="C384" s="2">
        <v>41757</v>
      </c>
      <c r="D384" s="1" t="s">
        <v>64</v>
      </c>
      <c r="E384" s="1" t="s">
        <v>59</v>
      </c>
      <c r="F384" t="s">
        <v>61</v>
      </c>
      <c r="G384" t="s">
        <v>23</v>
      </c>
      <c r="H384">
        <v>85848</v>
      </c>
      <c r="I384" s="1" t="s">
        <v>57</v>
      </c>
      <c r="J384" t="s">
        <v>16</v>
      </c>
      <c r="K384">
        <v>112.44</v>
      </c>
      <c r="L384" s="7">
        <v>4</v>
      </c>
      <c r="M384">
        <v>43.72</v>
      </c>
      <c r="Q384">
        <v>8.1300000000000008</v>
      </c>
      <c r="T384">
        <f t="shared" si="11"/>
        <v>534.11999999999989</v>
      </c>
      <c r="U384">
        <f t="shared" si="10"/>
        <v>-1027.77</v>
      </c>
    </row>
    <row r="385" spans="1:21" x14ac:dyDescent="0.25">
      <c r="A385" s="1">
        <v>128</v>
      </c>
      <c r="B385" s="2">
        <v>41752</v>
      </c>
      <c r="C385" s="2">
        <v>41756</v>
      </c>
      <c r="D385" s="1" t="s">
        <v>62</v>
      </c>
      <c r="E385" s="1" t="s">
        <v>59</v>
      </c>
      <c r="F385" t="s">
        <v>38</v>
      </c>
      <c r="G385" t="s">
        <v>18</v>
      </c>
      <c r="H385">
        <v>38919</v>
      </c>
      <c r="I385" s="1" t="s">
        <v>56</v>
      </c>
      <c r="J385" t="s">
        <v>14</v>
      </c>
      <c r="K385">
        <v>646.55999999999995</v>
      </c>
      <c r="L385" s="7">
        <v>4</v>
      </c>
      <c r="M385">
        <v>3.43</v>
      </c>
      <c r="Q385">
        <v>-2.4500000000000002</v>
      </c>
      <c r="T385">
        <f t="shared" si="11"/>
        <v>-493.65</v>
      </c>
      <c r="U385">
        <f t="shared" si="10"/>
        <v>537.75</v>
      </c>
    </row>
    <row r="386" spans="1:21" x14ac:dyDescent="0.25">
      <c r="A386" s="1">
        <v>220</v>
      </c>
      <c r="B386" s="2">
        <v>41752</v>
      </c>
      <c r="C386" s="2">
        <v>41757</v>
      </c>
      <c r="D386" s="1" t="s">
        <v>62</v>
      </c>
      <c r="E386" s="1" t="s">
        <v>60</v>
      </c>
      <c r="F386" t="s">
        <v>19</v>
      </c>
      <c r="G386" t="s">
        <v>19</v>
      </c>
      <c r="H386">
        <v>44989</v>
      </c>
      <c r="I386" s="1" t="s">
        <v>56</v>
      </c>
      <c r="J386" t="s">
        <v>14</v>
      </c>
      <c r="K386">
        <v>152.91</v>
      </c>
      <c r="L386" s="7">
        <v>3</v>
      </c>
      <c r="M386">
        <v>34.229999999999997</v>
      </c>
      <c r="Q386">
        <v>72.91</v>
      </c>
      <c r="T386">
        <f t="shared" si="11"/>
        <v>44.099999999999994</v>
      </c>
      <c r="U386">
        <f t="shared" si="10"/>
        <v>-96.85</v>
      </c>
    </row>
    <row r="387" spans="1:21" x14ac:dyDescent="0.25">
      <c r="A387" s="1">
        <v>221</v>
      </c>
      <c r="B387" s="2">
        <v>41752</v>
      </c>
      <c r="C387" s="2">
        <v>41757</v>
      </c>
      <c r="D387" s="1" t="s">
        <v>62</v>
      </c>
      <c r="E387" s="1" t="s">
        <v>60</v>
      </c>
      <c r="F387" t="s">
        <v>19</v>
      </c>
      <c r="G387" t="s">
        <v>19</v>
      </c>
      <c r="H387">
        <v>84823</v>
      </c>
      <c r="I387" s="1" t="s">
        <v>56</v>
      </c>
      <c r="J387" t="s">
        <v>14</v>
      </c>
      <c r="K387">
        <v>197.01</v>
      </c>
      <c r="L387" s="7">
        <v>4</v>
      </c>
      <c r="M387">
        <v>91.28</v>
      </c>
      <c r="Q387">
        <v>7.62</v>
      </c>
      <c r="T387">
        <f t="shared" si="11"/>
        <v>-52.75</v>
      </c>
      <c r="U387">
        <f t="shared" ref="U387:U450" si="12">T388-T387</f>
        <v>-74.72</v>
      </c>
    </row>
    <row r="388" spans="1:21" x14ac:dyDescent="0.25">
      <c r="A388" s="1">
        <v>222</v>
      </c>
      <c r="B388" s="2">
        <v>41752</v>
      </c>
      <c r="C388" s="2">
        <v>41757</v>
      </c>
      <c r="D388" s="1" t="s">
        <v>62</v>
      </c>
      <c r="E388" s="1" t="s">
        <v>60</v>
      </c>
      <c r="F388" t="s">
        <v>19</v>
      </c>
      <c r="G388" t="s">
        <v>19</v>
      </c>
      <c r="H388">
        <v>88042</v>
      </c>
      <c r="I388" s="1" t="s">
        <v>56</v>
      </c>
      <c r="J388" t="s">
        <v>14</v>
      </c>
      <c r="K388">
        <v>144.26</v>
      </c>
      <c r="L388" s="7">
        <v>4</v>
      </c>
      <c r="M388">
        <v>63.87</v>
      </c>
      <c r="Q388">
        <v>-5.72</v>
      </c>
      <c r="T388">
        <f t="shared" ref="T388:T451" si="13">K389-K388</f>
        <v>-127.47</v>
      </c>
      <c r="U388">
        <f t="shared" si="12"/>
        <v>136</v>
      </c>
    </row>
    <row r="389" spans="1:21" x14ac:dyDescent="0.25">
      <c r="A389" s="1">
        <v>223</v>
      </c>
      <c r="B389" s="2">
        <v>41752</v>
      </c>
      <c r="C389" s="2">
        <v>41757</v>
      </c>
      <c r="D389" s="1" t="s">
        <v>62</v>
      </c>
      <c r="E389" s="1" t="s">
        <v>60</v>
      </c>
      <c r="F389" t="s">
        <v>19</v>
      </c>
      <c r="G389" t="s">
        <v>19</v>
      </c>
      <c r="H389">
        <v>59648</v>
      </c>
      <c r="I389" s="1" t="s">
        <v>56</v>
      </c>
      <c r="J389" t="s">
        <v>14</v>
      </c>
      <c r="K389">
        <v>16.79</v>
      </c>
      <c r="L389" s="7">
        <v>4</v>
      </c>
      <c r="M389">
        <v>14.11</v>
      </c>
      <c r="Q389">
        <v>479.69</v>
      </c>
      <c r="T389">
        <f t="shared" si="13"/>
        <v>8.5300000000000011</v>
      </c>
      <c r="U389">
        <f t="shared" si="12"/>
        <v>-31.14</v>
      </c>
    </row>
    <row r="390" spans="1:21" x14ac:dyDescent="0.25">
      <c r="A390" s="1">
        <v>428</v>
      </c>
      <c r="B390" s="2">
        <v>41753</v>
      </c>
      <c r="C390" s="2">
        <v>41758</v>
      </c>
      <c r="D390" s="1" t="s">
        <v>62</v>
      </c>
      <c r="E390" s="1" t="s">
        <v>60</v>
      </c>
      <c r="F390" t="s">
        <v>47</v>
      </c>
      <c r="G390" t="s">
        <v>17</v>
      </c>
      <c r="H390">
        <v>45019</v>
      </c>
      <c r="I390" s="1" t="s">
        <v>56</v>
      </c>
      <c r="J390" t="s">
        <v>16</v>
      </c>
      <c r="K390">
        <v>25.32</v>
      </c>
      <c r="L390" s="7">
        <v>4</v>
      </c>
      <c r="M390">
        <v>1.1599999999999999</v>
      </c>
      <c r="Q390">
        <v>5.47</v>
      </c>
      <c r="T390">
        <f t="shared" si="13"/>
        <v>-22.61</v>
      </c>
      <c r="U390">
        <f t="shared" si="12"/>
        <v>1238.7299999999998</v>
      </c>
    </row>
    <row r="391" spans="1:21" x14ac:dyDescent="0.25">
      <c r="A391" s="1">
        <v>429</v>
      </c>
      <c r="B391" s="2">
        <v>41753</v>
      </c>
      <c r="C391" s="2">
        <v>41758</v>
      </c>
      <c r="D391" s="1" t="s">
        <v>62</v>
      </c>
      <c r="E391" s="1" t="s">
        <v>60</v>
      </c>
      <c r="F391" t="s">
        <v>48</v>
      </c>
      <c r="G391" t="s">
        <v>17</v>
      </c>
      <c r="H391">
        <v>44371</v>
      </c>
      <c r="I391" s="1" t="s">
        <v>56</v>
      </c>
      <c r="J391" t="s">
        <v>14</v>
      </c>
      <c r="K391">
        <v>2.71</v>
      </c>
      <c r="L391" s="7">
        <v>4</v>
      </c>
      <c r="M391">
        <v>-2.08</v>
      </c>
      <c r="Q391">
        <v>-15.71</v>
      </c>
      <c r="T391">
        <f t="shared" si="13"/>
        <v>1216.1199999999999</v>
      </c>
      <c r="U391">
        <f t="shared" si="12"/>
        <v>-2428.4699999999998</v>
      </c>
    </row>
    <row r="392" spans="1:21" x14ac:dyDescent="0.25">
      <c r="A392" s="1">
        <v>430</v>
      </c>
      <c r="B392" s="2">
        <v>41753</v>
      </c>
      <c r="C392" s="2">
        <v>41758</v>
      </c>
      <c r="D392" s="1" t="s">
        <v>62</v>
      </c>
      <c r="E392" s="1" t="s">
        <v>60</v>
      </c>
      <c r="F392" t="s">
        <v>48</v>
      </c>
      <c r="G392" t="s">
        <v>17</v>
      </c>
      <c r="H392">
        <v>89333</v>
      </c>
      <c r="I392" s="1" t="s">
        <v>56</v>
      </c>
      <c r="J392" t="s">
        <v>15</v>
      </c>
      <c r="K392">
        <v>1218.83</v>
      </c>
      <c r="L392" s="7">
        <v>3</v>
      </c>
      <c r="M392">
        <v>-114.5</v>
      </c>
      <c r="Q392">
        <v>-180.54</v>
      </c>
      <c r="T392">
        <f t="shared" si="13"/>
        <v>-1212.3499999999999</v>
      </c>
      <c r="U392">
        <f t="shared" si="12"/>
        <v>1222.27</v>
      </c>
    </row>
    <row r="393" spans="1:21" x14ac:dyDescent="0.25">
      <c r="A393" s="1">
        <v>431</v>
      </c>
      <c r="B393" s="2">
        <v>41753</v>
      </c>
      <c r="C393" s="2">
        <v>41758</v>
      </c>
      <c r="D393" s="1" t="s">
        <v>62</v>
      </c>
      <c r="E393" s="1" t="s">
        <v>60</v>
      </c>
      <c r="F393" t="s">
        <v>48</v>
      </c>
      <c r="G393" t="s">
        <v>17</v>
      </c>
      <c r="H393">
        <v>59488</v>
      </c>
      <c r="I393" s="1" t="s">
        <v>56</v>
      </c>
      <c r="J393" t="s">
        <v>14</v>
      </c>
      <c r="K393">
        <v>6.48</v>
      </c>
      <c r="L393" s="7">
        <v>3</v>
      </c>
      <c r="M393">
        <v>-5.46</v>
      </c>
      <c r="Q393">
        <v>65.930000000000007</v>
      </c>
      <c r="T393">
        <f t="shared" si="13"/>
        <v>9.9199999999999982</v>
      </c>
      <c r="U393">
        <f t="shared" si="12"/>
        <v>-19.459999999999997</v>
      </c>
    </row>
    <row r="394" spans="1:21" x14ac:dyDescent="0.25">
      <c r="A394" s="1">
        <v>432</v>
      </c>
      <c r="B394" s="2">
        <v>41753</v>
      </c>
      <c r="C394" s="2">
        <v>41758</v>
      </c>
      <c r="D394" s="1" t="s">
        <v>62</v>
      </c>
      <c r="E394" s="1" t="s">
        <v>60</v>
      </c>
      <c r="F394" t="s">
        <v>48</v>
      </c>
      <c r="G394" t="s">
        <v>17</v>
      </c>
      <c r="H394">
        <v>76605</v>
      </c>
      <c r="I394" s="1" t="s">
        <v>56</v>
      </c>
      <c r="J394" t="s">
        <v>14</v>
      </c>
      <c r="K394">
        <v>16.399999999999999</v>
      </c>
      <c r="L394" s="7">
        <v>3</v>
      </c>
      <c r="M394">
        <v>5.42</v>
      </c>
      <c r="Q394">
        <v>2.0099999999999998</v>
      </c>
      <c r="T394">
        <f t="shared" si="13"/>
        <v>-9.5399999999999991</v>
      </c>
      <c r="U394">
        <f t="shared" si="12"/>
        <v>22.32</v>
      </c>
    </row>
    <row r="395" spans="1:21" x14ac:dyDescent="0.25">
      <c r="A395" s="1">
        <v>433</v>
      </c>
      <c r="B395" s="2">
        <v>41753</v>
      </c>
      <c r="C395" s="2">
        <v>41758</v>
      </c>
      <c r="D395" s="1" t="s">
        <v>62</v>
      </c>
      <c r="E395" s="1" t="s">
        <v>60</v>
      </c>
      <c r="F395" t="s">
        <v>48</v>
      </c>
      <c r="G395" t="s">
        <v>17</v>
      </c>
      <c r="H395">
        <v>99375</v>
      </c>
      <c r="I395" s="1" t="s">
        <v>56</v>
      </c>
      <c r="J395" t="s">
        <v>15</v>
      </c>
      <c r="K395">
        <v>6.86</v>
      </c>
      <c r="L395" s="7">
        <v>3</v>
      </c>
      <c r="M395">
        <v>-7.55</v>
      </c>
      <c r="Q395">
        <v>-5.9</v>
      </c>
      <c r="T395">
        <f t="shared" si="13"/>
        <v>12.780000000000001</v>
      </c>
      <c r="U395">
        <f t="shared" si="12"/>
        <v>32.090000000000003</v>
      </c>
    </row>
    <row r="396" spans="1:21" x14ac:dyDescent="0.25">
      <c r="A396" s="1">
        <v>434</v>
      </c>
      <c r="B396" s="2">
        <v>41754</v>
      </c>
      <c r="C396" s="2">
        <v>41759</v>
      </c>
      <c r="D396" s="1" t="s">
        <v>64</v>
      </c>
      <c r="E396" s="1" t="s">
        <v>59</v>
      </c>
      <c r="F396" t="s">
        <v>48</v>
      </c>
      <c r="G396" t="s">
        <v>17</v>
      </c>
      <c r="H396">
        <v>13103</v>
      </c>
      <c r="I396" s="1" t="s">
        <v>56</v>
      </c>
      <c r="J396" t="s">
        <v>15</v>
      </c>
      <c r="K396">
        <v>19.64</v>
      </c>
      <c r="L396" s="7">
        <v>4</v>
      </c>
      <c r="M396">
        <v>-9.41</v>
      </c>
      <c r="Q396">
        <v>-180.54</v>
      </c>
      <c r="T396">
        <f t="shared" si="13"/>
        <v>44.870000000000005</v>
      </c>
      <c r="U396">
        <f t="shared" si="12"/>
        <v>890.02</v>
      </c>
    </row>
    <row r="397" spans="1:21" x14ac:dyDescent="0.25">
      <c r="A397" s="1">
        <v>173</v>
      </c>
      <c r="B397" s="2">
        <v>41756</v>
      </c>
      <c r="C397" s="2">
        <v>41761</v>
      </c>
      <c r="D397" s="1" t="s">
        <v>62</v>
      </c>
      <c r="E397" s="1" t="s">
        <v>60</v>
      </c>
      <c r="F397" t="s">
        <v>41</v>
      </c>
      <c r="G397" t="s">
        <v>20</v>
      </c>
      <c r="H397">
        <v>80283</v>
      </c>
      <c r="I397" s="1" t="s">
        <v>58</v>
      </c>
      <c r="J397" t="s">
        <v>14</v>
      </c>
      <c r="K397">
        <v>64.510000000000005</v>
      </c>
      <c r="L397" s="7">
        <v>4</v>
      </c>
      <c r="M397">
        <v>35.880000000000003</v>
      </c>
      <c r="Q397">
        <v>4.97</v>
      </c>
      <c r="T397">
        <f t="shared" si="13"/>
        <v>934.89</v>
      </c>
      <c r="U397">
        <f t="shared" si="12"/>
        <v>-1921.1</v>
      </c>
    </row>
    <row r="398" spans="1:21" x14ac:dyDescent="0.25">
      <c r="A398" s="1">
        <v>435</v>
      </c>
      <c r="B398" s="2">
        <v>41756</v>
      </c>
      <c r="C398" s="2">
        <v>41760</v>
      </c>
      <c r="D398" s="1" t="s">
        <v>62</v>
      </c>
      <c r="E398" s="1" t="s">
        <v>59</v>
      </c>
      <c r="F398" t="s">
        <v>48</v>
      </c>
      <c r="G398" t="s">
        <v>17</v>
      </c>
      <c r="H398">
        <v>27619</v>
      </c>
      <c r="I398" s="1" t="s">
        <v>56</v>
      </c>
      <c r="J398" t="s">
        <v>16</v>
      </c>
      <c r="K398">
        <v>999.4</v>
      </c>
      <c r="L398" s="7">
        <v>4</v>
      </c>
      <c r="M398">
        <v>-196.25</v>
      </c>
      <c r="Q398">
        <v>18.41</v>
      </c>
      <c r="T398">
        <f t="shared" si="13"/>
        <v>-986.20999999999992</v>
      </c>
      <c r="U398">
        <f t="shared" si="12"/>
        <v>3781.31</v>
      </c>
    </row>
    <row r="399" spans="1:21" x14ac:dyDescent="0.25">
      <c r="A399" s="1">
        <v>129</v>
      </c>
      <c r="B399" s="2">
        <v>41757</v>
      </c>
      <c r="C399" s="2">
        <v>41762</v>
      </c>
      <c r="D399" s="1" t="s">
        <v>62</v>
      </c>
      <c r="E399" s="1" t="s">
        <v>60</v>
      </c>
      <c r="F399" t="s">
        <v>39</v>
      </c>
      <c r="G399" t="s">
        <v>18</v>
      </c>
      <c r="H399">
        <v>88811</v>
      </c>
      <c r="I399" s="1" t="s">
        <v>56</v>
      </c>
      <c r="J399" t="s">
        <v>14</v>
      </c>
      <c r="K399">
        <v>13.19</v>
      </c>
      <c r="L399" s="7">
        <v>4</v>
      </c>
      <c r="M399">
        <v>2.19</v>
      </c>
      <c r="Q399">
        <v>25.83</v>
      </c>
      <c r="T399">
        <f t="shared" si="13"/>
        <v>2795.1</v>
      </c>
      <c r="U399">
        <f t="shared" si="12"/>
        <v>-5556.49</v>
      </c>
    </row>
    <row r="400" spans="1:21" x14ac:dyDescent="0.25">
      <c r="A400" s="1">
        <v>237</v>
      </c>
      <c r="B400" s="2">
        <v>41759</v>
      </c>
      <c r="C400" s="2">
        <v>41761</v>
      </c>
      <c r="D400" s="1" t="s">
        <v>63</v>
      </c>
      <c r="E400" s="1" t="s">
        <v>59</v>
      </c>
      <c r="F400" t="s">
        <v>44</v>
      </c>
      <c r="G400" t="s">
        <v>22</v>
      </c>
      <c r="H400">
        <v>95950</v>
      </c>
      <c r="I400" s="1" t="s">
        <v>58</v>
      </c>
      <c r="J400" t="s">
        <v>15</v>
      </c>
      <c r="K400">
        <v>2808.29</v>
      </c>
      <c r="L400" s="7">
        <v>4</v>
      </c>
      <c r="M400">
        <v>675.73</v>
      </c>
      <c r="Q400">
        <v>491.96</v>
      </c>
      <c r="T400">
        <f t="shared" si="13"/>
        <v>-2761.39</v>
      </c>
      <c r="U400">
        <f t="shared" si="12"/>
        <v>3389.54</v>
      </c>
    </row>
    <row r="401" spans="1:21" x14ac:dyDescent="0.25">
      <c r="A401" s="1">
        <v>238</v>
      </c>
      <c r="B401" s="2">
        <v>41759</v>
      </c>
      <c r="C401" s="2">
        <v>41761</v>
      </c>
      <c r="D401" s="1" t="s">
        <v>63</v>
      </c>
      <c r="E401" s="1" t="s">
        <v>59</v>
      </c>
      <c r="F401" t="s">
        <v>44</v>
      </c>
      <c r="G401" t="s">
        <v>22</v>
      </c>
      <c r="H401">
        <v>65745</v>
      </c>
      <c r="I401" s="1" t="s">
        <v>58</v>
      </c>
      <c r="J401" t="s">
        <v>14</v>
      </c>
      <c r="K401">
        <v>46.9</v>
      </c>
      <c r="L401" s="7">
        <v>3</v>
      </c>
      <c r="M401">
        <v>10.32</v>
      </c>
      <c r="Q401">
        <v>6.48</v>
      </c>
      <c r="T401">
        <f t="shared" si="13"/>
        <v>628.15</v>
      </c>
      <c r="U401">
        <f t="shared" si="12"/>
        <v>-1300.54</v>
      </c>
    </row>
    <row r="402" spans="1:21" x14ac:dyDescent="0.25">
      <c r="A402" s="1">
        <v>436</v>
      </c>
      <c r="B402" s="2">
        <v>41759</v>
      </c>
      <c r="C402" s="2">
        <v>41761</v>
      </c>
      <c r="D402" s="1" t="s">
        <v>64</v>
      </c>
      <c r="E402" s="1" t="s">
        <v>60</v>
      </c>
      <c r="F402" t="s">
        <v>48</v>
      </c>
      <c r="G402" t="s">
        <v>17</v>
      </c>
      <c r="H402">
        <v>36452</v>
      </c>
      <c r="I402" s="1" t="s">
        <v>56</v>
      </c>
      <c r="J402" t="s">
        <v>15</v>
      </c>
      <c r="K402">
        <v>675.05</v>
      </c>
      <c r="L402" s="7">
        <v>3</v>
      </c>
      <c r="M402">
        <v>-27.32</v>
      </c>
      <c r="Q402">
        <v>3.8</v>
      </c>
      <c r="T402">
        <f t="shared" si="13"/>
        <v>-672.39</v>
      </c>
      <c r="U402">
        <f t="shared" si="12"/>
        <v>728.26</v>
      </c>
    </row>
    <row r="403" spans="1:21" x14ac:dyDescent="0.25">
      <c r="A403" s="1">
        <v>130</v>
      </c>
      <c r="B403" s="2">
        <v>41760</v>
      </c>
      <c r="C403" s="2">
        <v>41762</v>
      </c>
      <c r="D403" s="1" t="s">
        <v>63</v>
      </c>
      <c r="E403" s="1" t="s">
        <v>59</v>
      </c>
      <c r="F403" t="s">
        <v>39</v>
      </c>
      <c r="G403" t="s">
        <v>18</v>
      </c>
      <c r="H403">
        <v>73205</v>
      </c>
      <c r="I403" s="1" t="s">
        <v>56</v>
      </c>
      <c r="J403" t="s">
        <v>14</v>
      </c>
      <c r="K403">
        <v>2.66</v>
      </c>
      <c r="L403" s="7">
        <v>3</v>
      </c>
      <c r="M403">
        <v>-8.08</v>
      </c>
      <c r="Q403">
        <v>22.77</v>
      </c>
      <c r="T403">
        <f t="shared" si="13"/>
        <v>55.870000000000005</v>
      </c>
      <c r="U403">
        <f t="shared" si="12"/>
        <v>-97.45</v>
      </c>
    </row>
    <row r="404" spans="1:21" x14ac:dyDescent="0.25">
      <c r="A404" s="1">
        <v>437</v>
      </c>
      <c r="B404" s="2">
        <v>41760</v>
      </c>
      <c r="C404" s="2">
        <v>41764</v>
      </c>
      <c r="D404" s="1" t="s">
        <v>62</v>
      </c>
      <c r="E404" s="1" t="s">
        <v>60</v>
      </c>
      <c r="F404" t="s">
        <v>48</v>
      </c>
      <c r="G404" t="s">
        <v>17</v>
      </c>
      <c r="H404">
        <v>49293</v>
      </c>
      <c r="I404" s="1" t="s">
        <v>56</v>
      </c>
      <c r="J404" t="s">
        <v>15</v>
      </c>
      <c r="K404">
        <v>58.53</v>
      </c>
      <c r="L404" s="7">
        <v>4</v>
      </c>
      <c r="M404">
        <v>-22.28</v>
      </c>
      <c r="Q404">
        <v>27.41</v>
      </c>
      <c r="T404">
        <f t="shared" si="13"/>
        <v>-41.58</v>
      </c>
      <c r="U404">
        <f t="shared" si="12"/>
        <v>65.05</v>
      </c>
    </row>
    <row r="405" spans="1:21" x14ac:dyDescent="0.25">
      <c r="A405" s="1">
        <v>438</v>
      </c>
      <c r="B405" s="2">
        <v>41760</v>
      </c>
      <c r="C405" s="2">
        <v>41764</v>
      </c>
      <c r="D405" s="1" t="s">
        <v>62</v>
      </c>
      <c r="E405" s="1" t="s">
        <v>60</v>
      </c>
      <c r="F405" t="s">
        <v>48</v>
      </c>
      <c r="G405" t="s">
        <v>17</v>
      </c>
      <c r="H405">
        <v>68324</v>
      </c>
      <c r="I405" s="1" t="s">
        <v>56</v>
      </c>
      <c r="J405" t="s">
        <v>14</v>
      </c>
      <c r="K405">
        <v>16.95</v>
      </c>
      <c r="L405" s="7">
        <v>3</v>
      </c>
      <c r="M405">
        <v>3</v>
      </c>
      <c r="Q405">
        <v>4.28</v>
      </c>
      <c r="T405">
        <f t="shared" si="13"/>
        <v>23.470000000000002</v>
      </c>
      <c r="U405">
        <f t="shared" si="12"/>
        <v>-37.06</v>
      </c>
    </row>
    <row r="406" spans="1:21" x14ac:dyDescent="0.25">
      <c r="A406" s="1">
        <v>439</v>
      </c>
      <c r="B406" s="2">
        <v>41760</v>
      </c>
      <c r="C406" s="2">
        <v>41764</v>
      </c>
      <c r="D406" s="1" t="s">
        <v>62</v>
      </c>
      <c r="E406" s="1" t="s">
        <v>60</v>
      </c>
      <c r="F406" t="s">
        <v>48</v>
      </c>
      <c r="G406" t="s">
        <v>17</v>
      </c>
      <c r="H406">
        <v>76905</v>
      </c>
      <c r="I406" s="1" t="s">
        <v>56</v>
      </c>
      <c r="J406" t="s">
        <v>15</v>
      </c>
      <c r="K406">
        <v>40.42</v>
      </c>
      <c r="L406" s="7">
        <v>2</v>
      </c>
      <c r="M406">
        <v>-21.82</v>
      </c>
      <c r="Q406">
        <v>6.3</v>
      </c>
      <c r="T406">
        <f t="shared" si="13"/>
        <v>-13.590000000000003</v>
      </c>
      <c r="U406">
        <f t="shared" si="12"/>
        <v>467.09000000000003</v>
      </c>
    </row>
    <row r="407" spans="1:21" x14ac:dyDescent="0.25">
      <c r="A407" s="1">
        <v>50</v>
      </c>
      <c r="B407" s="2">
        <v>41761</v>
      </c>
      <c r="C407" s="2">
        <v>41764</v>
      </c>
      <c r="D407" s="1" t="s">
        <v>64</v>
      </c>
      <c r="E407" s="1" t="s">
        <v>60</v>
      </c>
      <c r="F407" t="s">
        <v>61</v>
      </c>
      <c r="G407" t="s">
        <v>23</v>
      </c>
      <c r="H407">
        <v>79813</v>
      </c>
      <c r="I407" s="1" t="s">
        <v>57</v>
      </c>
      <c r="J407" t="s">
        <v>14</v>
      </c>
      <c r="K407">
        <v>26.83</v>
      </c>
      <c r="L407" s="7">
        <v>3</v>
      </c>
      <c r="M407">
        <v>13.59</v>
      </c>
      <c r="Q407">
        <v>-75.08</v>
      </c>
      <c r="T407">
        <f t="shared" si="13"/>
        <v>453.5</v>
      </c>
      <c r="U407">
        <f t="shared" si="12"/>
        <v>-908.09999999999991</v>
      </c>
    </row>
    <row r="408" spans="1:21" x14ac:dyDescent="0.25">
      <c r="A408" s="1">
        <v>490</v>
      </c>
      <c r="B408" s="2">
        <v>41761</v>
      </c>
      <c r="C408" s="2">
        <v>41767</v>
      </c>
      <c r="D408" s="1" t="s">
        <v>62</v>
      </c>
      <c r="E408" s="1" t="s">
        <v>59</v>
      </c>
      <c r="F408" t="s">
        <v>51</v>
      </c>
      <c r="G408" t="s">
        <v>27</v>
      </c>
      <c r="H408">
        <v>86672</v>
      </c>
      <c r="I408" s="1" t="s">
        <v>55</v>
      </c>
      <c r="J408" t="s">
        <v>16</v>
      </c>
      <c r="K408">
        <v>480.33</v>
      </c>
      <c r="L408" s="7">
        <v>4</v>
      </c>
      <c r="M408">
        <v>139.65</v>
      </c>
      <c r="Q408">
        <v>15.29</v>
      </c>
      <c r="T408">
        <f t="shared" si="13"/>
        <v>-454.59999999999997</v>
      </c>
      <c r="U408">
        <f t="shared" si="12"/>
        <v>837.79</v>
      </c>
    </row>
    <row r="409" spans="1:21" x14ac:dyDescent="0.25">
      <c r="A409" s="1">
        <v>131</v>
      </c>
      <c r="B409" s="2">
        <v>41763</v>
      </c>
      <c r="C409" s="2">
        <v>41767</v>
      </c>
      <c r="D409" s="1" t="s">
        <v>64</v>
      </c>
      <c r="E409" s="1" t="s">
        <v>60</v>
      </c>
      <c r="F409" t="s">
        <v>39</v>
      </c>
      <c r="G409" t="s">
        <v>18</v>
      </c>
      <c r="H409">
        <v>69346</v>
      </c>
      <c r="I409" s="1" t="s">
        <v>56</v>
      </c>
      <c r="J409" t="s">
        <v>14</v>
      </c>
      <c r="K409">
        <v>25.73</v>
      </c>
      <c r="L409" s="7">
        <v>3</v>
      </c>
      <c r="M409">
        <v>1.48</v>
      </c>
      <c r="Q409">
        <v>39.200000000000003</v>
      </c>
      <c r="T409">
        <f t="shared" si="13"/>
        <v>383.19</v>
      </c>
      <c r="U409">
        <f t="shared" si="12"/>
        <v>-777.41000000000008</v>
      </c>
    </row>
    <row r="410" spans="1:21" x14ac:dyDescent="0.25">
      <c r="A410" s="1">
        <v>132</v>
      </c>
      <c r="B410" s="2">
        <v>41763</v>
      </c>
      <c r="C410" s="2">
        <v>41767</v>
      </c>
      <c r="D410" s="1" t="s">
        <v>64</v>
      </c>
      <c r="E410" s="1" t="s">
        <v>60</v>
      </c>
      <c r="F410" t="s">
        <v>39</v>
      </c>
      <c r="G410" t="s">
        <v>18</v>
      </c>
      <c r="H410">
        <v>33415</v>
      </c>
      <c r="I410" s="1" t="s">
        <v>56</v>
      </c>
      <c r="J410" t="s">
        <v>16</v>
      </c>
      <c r="K410">
        <v>408.92</v>
      </c>
      <c r="L410" s="7">
        <v>5</v>
      </c>
      <c r="M410">
        <v>81.22</v>
      </c>
      <c r="Q410">
        <v>51.07</v>
      </c>
      <c r="T410">
        <f t="shared" si="13"/>
        <v>-394.22</v>
      </c>
      <c r="U410">
        <f t="shared" si="12"/>
        <v>594.48</v>
      </c>
    </row>
    <row r="411" spans="1:21" x14ac:dyDescent="0.25">
      <c r="A411" s="1">
        <v>133</v>
      </c>
      <c r="B411" s="2">
        <v>41764</v>
      </c>
      <c r="C411" s="2">
        <v>41768</v>
      </c>
      <c r="D411" s="1" t="s">
        <v>62</v>
      </c>
      <c r="E411" s="1" t="s">
        <v>59</v>
      </c>
      <c r="F411" t="s">
        <v>39</v>
      </c>
      <c r="G411" t="s">
        <v>18</v>
      </c>
      <c r="H411">
        <v>27402</v>
      </c>
      <c r="I411" s="1" t="s">
        <v>56</v>
      </c>
      <c r="J411" t="s">
        <v>14</v>
      </c>
      <c r="K411">
        <v>14.7</v>
      </c>
      <c r="L411" s="7">
        <v>2</v>
      </c>
      <c r="M411">
        <v>-34.950000000000003</v>
      </c>
      <c r="Q411">
        <v>8.8699999999999992</v>
      </c>
      <c r="T411">
        <f t="shared" si="13"/>
        <v>200.26000000000002</v>
      </c>
      <c r="U411">
        <f t="shared" si="12"/>
        <v>-379.22</v>
      </c>
    </row>
    <row r="412" spans="1:21" x14ac:dyDescent="0.25">
      <c r="A412" s="1">
        <v>134</v>
      </c>
      <c r="B412" s="2">
        <v>41764</v>
      </c>
      <c r="C412" s="2">
        <v>41768</v>
      </c>
      <c r="D412" s="1" t="s">
        <v>62</v>
      </c>
      <c r="E412" s="1" t="s">
        <v>59</v>
      </c>
      <c r="F412" t="s">
        <v>39</v>
      </c>
      <c r="G412" t="s">
        <v>18</v>
      </c>
      <c r="H412">
        <v>30844</v>
      </c>
      <c r="I412" s="1" t="s">
        <v>56</v>
      </c>
      <c r="J412" t="s">
        <v>15</v>
      </c>
      <c r="K412">
        <v>214.96</v>
      </c>
      <c r="L412" s="7">
        <v>3</v>
      </c>
      <c r="M412">
        <v>-122.04</v>
      </c>
      <c r="Q412">
        <v>8.7200000000000006</v>
      </c>
      <c r="T412">
        <f t="shared" si="13"/>
        <v>-178.96</v>
      </c>
      <c r="U412">
        <f t="shared" si="12"/>
        <v>154.20000000000002</v>
      </c>
    </row>
    <row r="413" spans="1:21" x14ac:dyDescent="0.25">
      <c r="A413" s="1">
        <v>135</v>
      </c>
      <c r="B413" s="2">
        <v>41764</v>
      </c>
      <c r="C413" s="2">
        <v>41768</v>
      </c>
      <c r="D413" s="1" t="s">
        <v>62</v>
      </c>
      <c r="E413" s="1" t="s">
        <v>59</v>
      </c>
      <c r="F413" t="s">
        <v>39</v>
      </c>
      <c r="G413" t="s">
        <v>18</v>
      </c>
      <c r="H413">
        <v>97304</v>
      </c>
      <c r="I413" s="1" t="s">
        <v>56</v>
      </c>
      <c r="J413" t="s">
        <v>16</v>
      </c>
      <c r="K413">
        <v>36</v>
      </c>
      <c r="L413" s="7">
        <v>3</v>
      </c>
      <c r="M413">
        <v>-5.86</v>
      </c>
      <c r="Q413">
        <v>3.19</v>
      </c>
      <c r="T413">
        <f t="shared" si="13"/>
        <v>-24.759999999999998</v>
      </c>
      <c r="U413">
        <f t="shared" si="12"/>
        <v>18.909999999999997</v>
      </c>
    </row>
    <row r="414" spans="1:21" x14ac:dyDescent="0.25">
      <c r="A414" s="1">
        <v>136</v>
      </c>
      <c r="B414" s="2">
        <v>41764</v>
      </c>
      <c r="C414" s="2">
        <v>41768</v>
      </c>
      <c r="D414" s="1" t="s">
        <v>62</v>
      </c>
      <c r="E414" s="1" t="s">
        <v>59</v>
      </c>
      <c r="F414" t="s">
        <v>39</v>
      </c>
      <c r="G414" t="s">
        <v>18</v>
      </c>
      <c r="H414">
        <v>63575</v>
      </c>
      <c r="I414" s="1" t="s">
        <v>56</v>
      </c>
      <c r="J414" t="s">
        <v>15</v>
      </c>
      <c r="K414">
        <v>11.24</v>
      </c>
      <c r="L414" s="7">
        <v>3</v>
      </c>
      <c r="M414">
        <v>-4.04</v>
      </c>
      <c r="Q414">
        <v>-34.65</v>
      </c>
      <c r="T414">
        <f t="shared" si="13"/>
        <v>-5.8500000000000005</v>
      </c>
      <c r="U414">
        <f t="shared" si="12"/>
        <v>35.76</v>
      </c>
    </row>
    <row r="415" spans="1:21" x14ac:dyDescent="0.25">
      <c r="A415" s="1">
        <v>137</v>
      </c>
      <c r="B415" s="2">
        <v>41764</v>
      </c>
      <c r="C415" s="2">
        <v>41768</v>
      </c>
      <c r="D415" s="1" t="s">
        <v>62</v>
      </c>
      <c r="E415" s="1" t="s">
        <v>59</v>
      </c>
      <c r="F415" t="s">
        <v>39</v>
      </c>
      <c r="G415" t="s">
        <v>18</v>
      </c>
      <c r="H415">
        <v>54838</v>
      </c>
      <c r="I415" s="1" t="s">
        <v>56</v>
      </c>
      <c r="J415" t="s">
        <v>14</v>
      </c>
      <c r="K415">
        <v>5.39</v>
      </c>
      <c r="L415" s="7">
        <v>3</v>
      </c>
      <c r="M415">
        <v>-11.27</v>
      </c>
      <c r="Q415">
        <v>-28.84</v>
      </c>
      <c r="T415">
        <f t="shared" si="13"/>
        <v>29.909999999999997</v>
      </c>
      <c r="U415">
        <f t="shared" si="12"/>
        <v>-40.399999999999991</v>
      </c>
    </row>
    <row r="416" spans="1:21" x14ac:dyDescent="0.25">
      <c r="A416" s="1">
        <v>138</v>
      </c>
      <c r="B416" s="2">
        <v>41764</v>
      </c>
      <c r="C416" s="2">
        <v>41768</v>
      </c>
      <c r="D416" s="1" t="s">
        <v>62</v>
      </c>
      <c r="E416" s="1" t="s">
        <v>59</v>
      </c>
      <c r="F416" t="s">
        <v>39</v>
      </c>
      <c r="G416" t="s">
        <v>18</v>
      </c>
      <c r="H416">
        <v>14729</v>
      </c>
      <c r="I416" s="1" t="s">
        <v>56</v>
      </c>
      <c r="J416" t="s">
        <v>14</v>
      </c>
      <c r="K416">
        <v>35.299999999999997</v>
      </c>
      <c r="L416" s="7">
        <v>3</v>
      </c>
      <c r="M416">
        <v>-12.16</v>
      </c>
      <c r="Q416">
        <v>-82.63</v>
      </c>
      <c r="T416">
        <f t="shared" si="13"/>
        <v>-10.489999999999998</v>
      </c>
      <c r="U416">
        <f t="shared" si="12"/>
        <v>46.099999999999994</v>
      </c>
    </row>
    <row r="417" spans="1:21" x14ac:dyDescent="0.25">
      <c r="A417" s="1">
        <v>440</v>
      </c>
      <c r="B417" s="2">
        <v>41764</v>
      </c>
      <c r="C417" s="2">
        <v>41766</v>
      </c>
      <c r="D417" s="1" t="s">
        <v>64</v>
      </c>
      <c r="E417" s="1" t="s">
        <v>59</v>
      </c>
      <c r="F417" t="s">
        <v>48</v>
      </c>
      <c r="G417" t="s">
        <v>17</v>
      </c>
      <c r="H417">
        <v>84186</v>
      </c>
      <c r="I417" s="1" t="s">
        <v>56</v>
      </c>
      <c r="J417" t="s">
        <v>15</v>
      </c>
      <c r="K417">
        <v>24.81</v>
      </c>
      <c r="L417" s="7">
        <v>2</v>
      </c>
      <c r="M417">
        <v>-19.72</v>
      </c>
      <c r="Q417">
        <v>15.34</v>
      </c>
      <c r="T417">
        <f t="shared" si="13"/>
        <v>35.61</v>
      </c>
      <c r="U417">
        <f t="shared" si="12"/>
        <v>-87.36</v>
      </c>
    </row>
    <row r="418" spans="1:21" x14ac:dyDescent="0.25">
      <c r="A418" s="1">
        <v>441</v>
      </c>
      <c r="B418" s="2">
        <v>41766</v>
      </c>
      <c r="C418" s="2">
        <v>41771</v>
      </c>
      <c r="D418" s="1" t="s">
        <v>62</v>
      </c>
      <c r="E418" s="1" t="s">
        <v>60</v>
      </c>
      <c r="F418" t="s">
        <v>48</v>
      </c>
      <c r="G418" t="s">
        <v>17</v>
      </c>
      <c r="H418">
        <v>38116</v>
      </c>
      <c r="I418" s="1" t="s">
        <v>56</v>
      </c>
      <c r="J418" t="s">
        <v>14</v>
      </c>
      <c r="K418">
        <v>60.42</v>
      </c>
      <c r="L418" s="7">
        <v>1</v>
      </c>
      <c r="M418">
        <v>13.97</v>
      </c>
      <c r="Q418">
        <v>10.32</v>
      </c>
      <c r="T418">
        <f t="shared" si="13"/>
        <v>-51.75</v>
      </c>
      <c r="U418">
        <f t="shared" si="12"/>
        <v>64.31</v>
      </c>
    </row>
    <row r="419" spans="1:21" x14ac:dyDescent="0.25">
      <c r="A419" s="1">
        <v>139</v>
      </c>
      <c r="B419" s="2">
        <v>41767</v>
      </c>
      <c r="C419" s="2">
        <v>41773</v>
      </c>
      <c r="D419" s="1" t="s">
        <v>62</v>
      </c>
      <c r="E419" s="1" t="s">
        <v>60</v>
      </c>
      <c r="F419" t="s">
        <v>39</v>
      </c>
      <c r="G419" t="s">
        <v>18</v>
      </c>
      <c r="H419">
        <v>37246</v>
      </c>
      <c r="I419" s="1" t="s">
        <v>56</v>
      </c>
      <c r="J419" t="s">
        <v>14</v>
      </c>
      <c r="K419">
        <v>8.67</v>
      </c>
      <c r="L419" s="7">
        <v>3</v>
      </c>
      <c r="M419">
        <v>6.3</v>
      </c>
      <c r="Q419">
        <v>-17.3</v>
      </c>
      <c r="T419">
        <f t="shared" si="13"/>
        <v>12.56</v>
      </c>
      <c r="U419">
        <f t="shared" si="12"/>
        <v>-22.51</v>
      </c>
    </row>
    <row r="420" spans="1:21" x14ac:dyDescent="0.25">
      <c r="A420" s="1">
        <v>140</v>
      </c>
      <c r="B420" s="2">
        <v>41767</v>
      </c>
      <c r="C420" s="2">
        <v>41773</v>
      </c>
      <c r="D420" s="1" t="s">
        <v>62</v>
      </c>
      <c r="E420" s="1" t="s">
        <v>60</v>
      </c>
      <c r="F420" t="s">
        <v>39</v>
      </c>
      <c r="G420" t="s">
        <v>18</v>
      </c>
      <c r="H420">
        <v>28396</v>
      </c>
      <c r="I420" s="1" t="s">
        <v>56</v>
      </c>
      <c r="J420" t="s">
        <v>14</v>
      </c>
      <c r="K420">
        <v>21.23</v>
      </c>
      <c r="L420" s="7">
        <v>3</v>
      </c>
      <c r="M420">
        <v>-53.34</v>
      </c>
      <c r="Q420">
        <v>9.83</v>
      </c>
      <c r="T420">
        <f t="shared" si="13"/>
        <v>-9.9500000000000011</v>
      </c>
      <c r="U420">
        <f t="shared" si="12"/>
        <v>235.94</v>
      </c>
    </row>
    <row r="421" spans="1:21" x14ac:dyDescent="0.25">
      <c r="A421" s="1">
        <v>442</v>
      </c>
      <c r="B421" s="2">
        <v>41767</v>
      </c>
      <c r="C421" s="2">
        <v>41769</v>
      </c>
      <c r="D421" s="1" t="s">
        <v>63</v>
      </c>
      <c r="E421" s="1" t="s">
        <v>60</v>
      </c>
      <c r="F421" t="s">
        <v>48</v>
      </c>
      <c r="G421" t="s">
        <v>17</v>
      </c>
      <c r="H421" t="s">
        <v>54</v>
      </c>
      <c r="I421" s="1" t="s">
        <v>56</v>
      </c>
      <c r="J421" t="s">
        <v>14</v>
      </c>
      <c r="K421">
        <v>11.28</v>
      </c>
      <c r="L421" s="7">
        <v>2</v>
      </c>
      <c r="M421">
        <v>5.86</v>
      </c>
      <c r="Q421">
        <v>-10.88</v>
      </c>
      <c r="T421">
        <f t="shared" si="13"/>
        <v>225.99</v>
      </c>
      <c r="U421">
        <f t="shared" si="12"/>
        <v>-252.76000000000002</v>
      </c>
    </row>
    <row r="422" spans="1:21" x14ac:dyDescent="0.25">
      <c r="A422" s="1">
        <v>443</v>
      </c>
      <c r="B422" s="2">
        <v>41767</v>
      </c>
      <c r="C422" s="2">
        <v>41769</v>
      </c>
      <c r="D422" s="1" t="s">
        <v>63</v>
      </c>
      <c r="E422" s="1" t="s">
        <v>60</v>
      </c>
      <c r="F422" t="s">
        <v>48</v>
      </c>
      <c r="G422" t="s">
        <v>17</v>
      </c>
      <c r="H422">
        <v>69247</v>
      </c>
      <c r="I422" s="1" t="s">
        <v>56</v>
      </c>
      <c r="J422" t="s">
        <v>14</v>
      </c>
      <c r="K422">
        <v>237.27</v>
      </c>
      <c r="L422" s="7">
        <v>2</v>
      </c>
      <c r="M422">
        <v>24.27</v>
      </c>
      <c r="Q422">
        <v>-6.71</v>
      </c>
      <c r="T422">
        <f t="shared" si="13"/>
        <v>-26.77000000000001</v>
      </c>
      <c r="U422">
        <f t="shared" si="12"/>
        <v>-89.249999999999986</v>
      </c>
    </row>
    <row r="423" spans="1:21" x14ac:dyDescent="0.25">
      <c r="A423" s="1">
        <v>444</v>
      </c>
      <c r="B423" s="2">
        <v>41770</v>
      </c>
      <c r="C423" s="2">
        <v>41770</v>
      </c>
      <c r="D423" s="1" t="s">
        <v>65</v>
      </c>
      <c r="E423" s="1" t="s">
        <v>60</v>
      </c>
      <c r="F423" t="s">
        <v>48</v>
      </c>
      <c r="G423" t="s">
        <v>17</v>
      </c>
      <c r="H423">
        <v>62485</v>
      </c>
      <c r="I423" s="1" t="s">
        <v>56</v>
      </c>
      <c r="J423" t="s">
        <v>14</v>
      </c>
      <c r="K423">
        <v>210.5</v>
      </c>
      <c r="L423" s="7">
        <v>2</v>
      </c>
      <c r="M423">
        <v>-333.7</v>
      </c>
      <c r="Q423">
        <v>-29.51</v>
      </c>
      <c r="T423">
        <f t="shared" si="13"/>
        <v>-116.02</v>
      </c>
      <c r="U423">
        <f t="shared" si="12"/>
        <v>25.22999999999999</v>
      </c>
    </row>
    <row r="424" spans="1:21" x14ac:dyDescent="0.25">
      <c r="A424" s="1">
        <v>141</v>
      </c>
      <c r="B424" s="2">
        <v>41771</v>
      </c>
      <c r="C424" s="2">
        <v>41775</v>
      </c>
      <c r="D424" s="1" t="s">
        <v>62</v>
      </c>
      <c r="E424" s="1" t="s">
        <v>60</v>
      </c>
      <c r="F424" t="s">
        <v>39</v>
      </c>
      <c r="G424" t="s">
        <v>18</v>
      </c>
      <c r="H424">
        <v>87990</v>
      </c>
      <c r="I424" s="1" t="s">
        <v>56</v>
      </c>
      <c r="J424" t="s">
        <v>15</v>
      </c>
      <c r="K424">
        <v>94.48</v>
      </c>
      <c r="L424" s="7">
        <v>3</v>
      </c>
      <c r="M424">
        <v>-44.31</v>
      </c>
      <c r="Q424">
        <v>-7.3</v>
      </c>
      <c r="T424">
        <f t="shared" si="13"/>
        <v>-90.79</v>
      </c>
      <c r="U424">
        <f t="shared" si="12"/>
        <v>92.740000000000009</v>
      </c>
    </row>
    <row r="425" spans="1:21" x14ac:dyDescent="0.25">
      <c r="A425" s="1">
        <v>445</v>
      </c>
      <c r="B425" s="2">
        <v>41771</v>
      </c>
      <c r="C425" s="2">
        <v>41773</v>
      </c>
      <c r="D425" s="1" t="s">
        <v>64</v>
      </c>
      <c r="E425" s="1" t="s">
        <v>59</v>
      </c>
      <c r="F425" t="s">
        <v>48</v>
      </c>
      <c r="G425" t="s">
        <v>17</v>
      </c>
      <c r="H425">
        <v>47554</v>
      </c>
      <c r="I425" s="1" t="s">
        <v>56</v>
      </c>
      <c r="J425" t="s">
        <v>14</v>
      </c>
      <c r="K425">
        <v>3.69</v>
      </c>
      <c r="L425" s="7">
        <v>3</v>
      </c>
      <c r="M425">
        <v>-6.5</v>
      </c>
      <c r="Q425">
        <v>-7.3</v>
      </c>
      <c r="T425">
        <f t="shared" si="13"/>
        <v>1.9499999999999997</v>
      </c>
      <c r="U425">
        <f t="shared" si="12"/>
        <v>-4.42</v>
      </c>
    </row>
    <row r="426" spans="1:21" x14ac:dyDescent="0.25">
      <c r="A426" s="1">
        <v>142</v>
      </c>
      <c r="B426" s="2">
        <v>41772</v>
      </c>
      <c r="C426" s="2">
        <v>41777</v>
      </c>
      <c r="D426" s="1" t="s">
        <v>62</v>
      </c>
      <c r="E426" s="1" t="s">
        <v>59</v>
      </c>
      <c r="F426" t="s">
        <v>39</v>
      </c>
      <c r="G426" t="s">
        <v>18</v>
      </c>
      <c r="H426">
        <v>37686</v>
      </c>
      <c r="I426" s="1" t="s">
        <v>56</v>
      </c>
      <c r="J426" t="s">
        <v>14</v>
      </c>
      <c r="K426">
        <v>5.64</v>
      </c>
      <c r="L426" s="7">
        <v>2</v>
      </c>
      <c r="M426">
        <v>-9.7200000000000006</v>
      </c>
      <c r="Q426">
        <v>344.25</v>
      </c>
      <c r="T426">
        <f t="shared" si="13"/>
        <v>-2.4699999999999998</v>
      </c>
      <c r="U426">
        <f t="shared" si="12"/>
        <v>34.5</v>
      </c>
    </row>
    <row r="427" spans="1:21" x14ac:dyDescent="0.25">
      <c r="A427" s="1">
        <v>143</v>
      </c>
      <c r="B427" s="2">
        <v>41772</v>
      </c>
      <c r="C427" s="2">
        <v>41777</v>
      </c>
      <c r="D427" s="1" t="s">
        <v>62</v>
      </c>
      <c r="E427" s="1" t="s">
        <v>59</v>
      </c>
      <c r="F427" t="s">
        <v>39</v>
      </c>
      <c r="G427" t="s">
        <v>18</v>
      </c>
      <c r="H427">
        <v>65388</v>
      </c>
      <c r="I427" s="1" t="s">
        <v>56</v>
      </c>
      <c r="J427" t="s">
        <v>14</v>
      </c>
      <c r="K427">
        <v>3.17</v>
      </c>
      <c r="L427" s="7">
        <v>1</v>
      </c>
      <c r="M427">
        <v>-11.55</v>
      </c>
      <c r="Q427">
        <v>-2.08</v>
      </c>
      <c r="T427">
        <f t="shared" si="13"/>
        <v>32.03</v>
      </c>
      <c r="U427">
        <f t="shared" si="12"/>
        <v>-57.400000000000006</v>
      </c>
    </row>
    <row r="428" spans="1:21" x14ac:dyDescent="0.25">
      <c r="A428" s="1">
        <v>144</v>
      </c>
      <c r="B428" s="2">
        <v>41772</v>
      </c>
      <c r="C428" s="2">
        <v>41777</v>
      </c>
      <c r="D428" s="1" t="s">
        <v>62</v>
      </c>
      <c r="E428" s="1" t="s">
        <v>59</v>
      </c>
      <c r="F428" t="s">
        <v>39</v>
      </c>
      <c r="G428" t="s">
        <v>18</v>
      </c>
      <c r="H428">
        <v>60233</v>
      </c>
      <c r="I428" s="1" t="s">
        <v>56</v>
      </c>
      <c r="J428" t="s">
        <v>16</v>
      </c>
      <c r="K428">
        <v>35.200000000000003</v>
      </c>
      <c r="L428" s="7">
        <v>2</v>
      </c>
      <c r="M428">
        <v>-3.62</v>
      </c>
      <c r="Q428">
        <v>18.41</v>
      </c>
      <c r="T428">
        <f t="shared" si="13"/>
        <v>-25.370000000000005</v>
      </c>
      <c r="U428">
        <f t="shared" si="12"/>
        <v>24.360000000000007</v>
      </c>
    </row>
    <row r="429" spans="1:21" x14ac:dyDescent="0.25">
      <c r="A429" s="1">
        <v>145</v>
      </c>
      <c r="B429" s="2">
        <v>41772</v>
      </c>
      <c r="C429" s="2">
        <v>41774</v>
      </c>
      <c r="D429" s="1" t="s">
        <v>63</v>
      </c>
      <c r="E429" s="1" t="s">
        <v>60</v>
      </c>
      <c r="F429" t="s">
        <v>39</v>
      </c>
      <c r="G429" t="s">
        <v>18</v>
      </c>
      <c r="H429">
        <v>41849</v>
      </c>
      <c r="I429" s="1" t="s">
        <v>56</v>
      </c>
      <c r="J429" t="s">
        <v>14</v>
      </c>
      <c r="K429">
        <v>9.83</v>
      </c>
      <c r="L429" s="7">
        <v>3</v>
      </c>
      <c r="M429">
        <v>-16.510000000000002</v>
      </c>
      <c r="Q429">
        <v>12.22</v>
      </c>
      <c r="T429">
        <f t="shared" si="13"/>
        <v>-1.0099999999999998</v>
      </c>
      <c r="U429">
        <f t="shared" si="12"/>
        <v>33.159999999999997</v>
      </c>
    </row>
    <row r="430" spans="1:21" x14ac:dyDescent="0.25">
      <c r="A430" s="1">
        <v>146</v>
      </c>
      <c r="B430" s="2">
        <v>41773</v>
      </c>
      <c r="C430" s="2">
        <v>41779</v>
      </c>
      <c r="D430" s="1" t="s">
        <v>62</v>
      </c>
      <c r="E430" s="1" t="s">
        <v>60</v>
      </c>
      <c r="F430" t="s">
        <v>39</v>
      </c>
      <c r="G430" t="s">
        <v>18</v>
      </c>
      <c r="H430">
        <v>93566</v>
      </c>
      <c r="I430" s="1" t="s">
        <v>56</v>
      </c>
      <c r="J430" t="s">
        <v>15</v>
      </c>
      <c r="K430">
        <v>8.82</v>
      </c>
      <c r="L430" s="7">
        <v>3</v>
      </c>
      <c r="M430">
        <v>-9.6999999999999993</v>
      </c>
      <c r="Q430">
        <v>7.38</v>
      </c>
      <c r="T430">
        <f t="shared" si="13"/>
        <v>32.15</v>
      </c>
      <c r="U430">
        <f t="shared" si="12"/>
        <v>691.06</v>
      </c>
    </row>
    <row r="431" spans="1:21" x14ac:dyDescent="0.25">
      <c r="A431" s="1">
        <v>446</v>
      </c>
      <c r="B431" s="2">
        <v>41773</v>
      </c>
      <c r="C431" s="2">
        <v>41776</v>
      </c>
      <c r="D431" s="1" t="s">
        <v>63</v>
      </c>
      <c r="E431" s="1" t="s">
        <v>59</v>
      </c>
      <c r="F431" t="s">
        <v>48</v>
      </c>
      <c r="G431" t="s">
        <v>17</v>
      </c>
      <c r="H431">
        <v>57154</v>
      </c>
      <c r="I431" s="1" t="s">
        <v>56</v>
      </c>
      <c r="J431" t="s">
        <v>16</v>
      </c>
      <c r="K431">
        <v>40.97</v>
      </c>
      <c r="L431" s="7">
        <v>4</v>
      </c>
      <c r="M431">
        <v>-8.5</v>
      </c>
      <c r="Q431">
        <v>-3.5</v>
      </c>
      <c r="T431">
        <f t="shared" si="13"/>
        <v>723.20999999999992</v>
      </c>
      <c r="U431">
        <f t="shared" si="12"/>
        <v>-1372.2199999999998</v>
      </c>
    </row>
    <row r="432" spans="1:21" x14ac:dyDescent="0.25">
      <c r="A432" s="1">
        <v>447</v>
      </c>
      <c r="B432" s="2">
        <v>41773</v>
      </c>
      <c r="C432" s="2">
        <v>41776</v>
      </c>
      <c r="D432" s="1" t="s">
        <v>63</v>
      </c>
      <c r="E432" s="1" t="s">
        <v>59</v>
      </c>
      <c r="F432" t="s">
        <v>48</v>
      </c>
      <c r="G432" t="s">
        <v>17</v>
      </c>
      <c r="H432">
        <v>61477</v>
      </c>
      <c r="I432" s="1" t="s">
        <v>56</v>
      </c>
      <c r="J432" t="s">
        <v>15</v>
      </c>
      <c r="K432">
        <v>764.18</v>
      </c>
      <c r="L432" s="7">
        <v>4</v>
      </c>
      <c r="M432">
        <v>-17.64</v>
      </c>
      <c r="Q432">
        <v>0.32</v>
      </c>
      <c r="T432">
        <f t="shared" si="13"/>
        <v>-649.01</v>
      </c>
      <c r="U432">
        <f t="shared" si="12"/>
        <v>570.30999999999995</v>
      </c>
    </row>
    <row r="433" spans="1:21" x14ac:dyDescent="0.25">
      <c r="A433" s="1">
        <v>224</v>
      </c>
      <c r="B433" s="2">
        <v>41774</v>
      </c>
      <c r="C433" s="2">
        <v>41778</v>
      </c>
      <c r="D433" s="1" t="s">
        <v>62</v>
      </c>
      <c r="E433" s="1" t="s">
        <v>60</v>
      </c>
      <c r="F433" t="s">
        <v>19</v>
      </c>
      <c r="G433" t="s">
        <v>19</v>
      </c>
      <c r="H433">
        <v>97812</v>
      </c>
      <c r="I433" s="1" t="s">
        <v>56</v>
      </c>
      <c r="J433" t="s">
        <v>14</v>
      </c>
      <c r="K433">
        <v>115.17</v>
      </c>
      <c r="L433" s="7">
        <v>3</v>
      </c>
      <c r="M433">
        <v>53.92</v>
      </c>
      <c r="Q433">
        <v>3.35</v>
      </c>
      <c r="T433">
        <f t="shared" si="13"/>
        <v>-78.7</v>
      </c>
      <c r="U433">
        <f t="shared" si="12"/>
        <v>99.48</v>
      </c>
    </row>
    <row r="434" spans="1:21" x14ac:dyDescent="0.25">
      <c r="A434" s="1">
        <v>448</v>
      </c>
      <c r="B434" s="2">
        <v>41774</v>
      </c>
      <c r="C434" s="2">
        <v>41779</v>
      </c>
      <c r="D434" s="1" t="s">
        <v>62</v>
      </c>
      <c r="E434" s="1" t="s">
        <v>59</v>
      </c>
      <c r="F434" t="s">
        <v>49</v>
      </c>
      <c r="G434" t="s">
        <v>17</v>
      </c>
      <c r="H434">
        <v>31536</v>
      </c>
      <c r="I434" s="1" t="s">
        <v>56</v>
      </c>
      <c r="J434" t="s">
        <v>14</v>
      </c>
      <c r="K434">
        <v>36.47</v>
      </c>
      <c r="L434" s="7">
        <v>2</v>
      </c>
      <c r="M434">
        <v>15.29</v>
      </c>
      <c r="Q434">
        <v>-308.36</v>
      </c>
      <c r="T434">
        <f t="shared" si="13"/>
        <v>20.78</v>
      </c>
      <c r="U434">
        <f t="shared" si="12"/>
        <v>242.39000000000001</v>
      </c>
    </row>
    <row r="435" spans="1:21" x14ac:dyDescent="0.25">
      <c r="A435" s="1">
        <v>449</v>
      </c>
      <c r="B435" s="2">
        <v>41774</v>
      </c>
      <c r="C435" s="2">
        <v>41779</v>
      </c>
      <c r="D435" s="1" t="s">
        <v>62</v>
      </c>
      <c r="E435" s="1" t="s">
        <v>59</v>
      </c>
      <c r="F435" t="s">
        <v>49</v>
      </c>
      <c r="G435" t="s">
        <v>17</v>
      </c>
      <c r="H435">
        <v>60079</v>
      </c>
      <c r="I435" s="1" t="s">
        <v>56</v>
      </c>
      <c r="J435" t="s">
        <v>15</v>
      </c>
      <c r="K435">
        <v>57.25</v>
      </c>
      <c r="L435" s="7">
        <v>3</v>
      </c>
      <c r="M435">
        <v>-77.45</v>
      </c>
      <c r="Q435">
        <v>70.09</v>
      </c>
      <c r="T435">
        <f t="shared" si="13"/>
        <v>263.17</v>
      </c>
      <c r="U435">
        <f t="shared" si="12"/>
        <v>-574.04</v>
      </c>
    </row>
    <row r="436" spans="1:21" x14ac:dyDescent="0.25">
      <c r="A436" s="1">
        <v>450</v>
      </c>
      <c r="B436" s="2">
        <v>41774</v>
      </c>
      <c r="C436" s="2">
        <v>41776</v>
      </c>
      <c r="D436" s="1" t="s">
        <v>64</v>
      </c>
      <c r="E436" s="1" t="s">
        <v>59</v>
      </c>
      <c r="F436" t="s">
        <v>49</v>
      </c>
      <c r="G436" t="s">
        <v>17</v>
      </c>
      <c r="H436">
        <v>89874</v>
      </c>
      <c r="I436" s="1" t="s">
        <v>56</v>
      </c>
      <c r="J436" t="s">
        <v>16</v>
      </c>
      <c r="K436">
        <v>320.42</v>
      </c>
      <c r="L436" s="7">
        <v>2</v>
      </c>
      <c r="M436">
        <v>92.42</v>
      </c>
      <c r="Q436">
        <v>10.99</v>
      </c>
      <c r="T436">
        <f t="shared" si="13"/>
        <v>-310.87</v>
      </c>
      <c r="U436">
        <f t="shared" si="12"/>
        <v>625.84999999999991</v>
      </c>
    </row>
    <row r="437" spans="1:21" x14ac:dyDescent="0.25">
      <c r="A437" s="1">
        <v>451</v>
      </c>
      <c r="B437" s="2">
        <v>41774</v>
      </c>
      <c r="C437" s="2">
        <v>41776</v>
      </c>
      <c r="D437" s="1" t="s">
        <v>64</v>
      </c>
      <c r="E437" s="1" t="s">
        <v>59</v>
      </c>
      <c r="F437" t="s">
        <v>49</v>
      </c>
      <c r="G437" t="s">
        <v>17</v>
      </c>
      <c r="H437">
        <v>84488</v>
      </c>
      <c r="I437" s="1" t="s">
        <v>56</v>
      </c>
      <c r="J437" t="s">
        <v>15</v>
      </c>
      <c r="K437">
        <v>9.5500000000000007</v>
      </c>
      <c r="L437" s="7">
        <v>3</v>
      </c>
      <c r="M437">
        <v>-0.28000000000000003</v>
      </c>
      <c r="Q437">
        <v>-9.49</v>
      </c>
      <c r="T437">
        <f t="shared" si="13"/>
        <v>314.97999999999996</v>
      </c>
      <c r="U437">
        <f t="shared" si="12"/>
        <v>-623.94999999999993</v>
      </c>
    </row>
    <row r="438" spans="1:21" x14ac:dyDescent="0.25">
      <c r="A438" s="1">
        <v>147</v>
      </c>
      <c r="B438" s="2">
        <v>41777</v>
      </c>
      <c r="C438" s="2">
        <v>41783</v>
      </c>
      <c r="D438" s="1" t="s">
        <v>62</v>
      </c>
      <c r="E438" s="1" t="s">
        <v>59</v>
      </c>
      <c r="F438" t="s">
        <v>39</v>
      </c>
      <c r="G438" t="s">
        <v>18</v>
      </c>
      <c r="H438">
        <v>38663</v>
      </c>
      <c r="I438" s="1" t="s">
        <v>56</v>
      </c>
      <c r="J438" t="s">
        <v>16</v>
      </c>
      <c r="K438">
        <v>324.52999999999997</v>
      </c>
      <c r="L438" s="7">
        <v>3</v>
      </c>
      <c r="M438">
        <v>37.21</v>
      </c>
      <c r="Q438">
        <v>-10.34</v>
      </c>
      <c r="T438">
        <f t="shared" si="13"/>
        <v>-308.96999999999997</v>
      </c>
      <c r="U438">
        <f t="shared" si="12"/>
        <v>326.83</v>
      </c>
    </row>
    <row r="439" spans="1:21" x14ac:dyDescent="0.25">
      <c r="A439" s="1">
        <v>148</v>
      </c>
      <c r="B439" s="2">
        <v>41777</v>
      </c>
      <c r="C439" s="2">
        <v>41783</v>
      </c>
      <c r="D439" s="1" t="s">
        <v>62</v>
      </c>
      <c r="E439" s="1" t="s">
        <v>59</v>
      </c>
      <c r="F439" t="s">
        <v>39</v>
      </c>
      <c r="G439" t="s">
        <v>18</v>
      </c>
      <c r="H439">
        <v>37762</v>
      </c>
      <c r="I439" s="1" t="s">
        <v>56</v>
      </c>
      <c r="J439" t="s">
        <v>14</v>
      </c>
      <c r="K439">
        <v>15.56</v>
      </c>
      <c r="L439" s="7">
        <v>4</v>
      </c>
      <c r="M439">
        <v>6.01</v>
      </c>
      <c r="Q439">
        <v>17.27</v>
      </c>
      <c r="T439">
        <f t="shared" si="13"/>
        <v>17.86</v>
      </c>
      <c r="U439">
        <f t="shared" si="12"/>
        <v>-47.34</v>
      </c>
    </row>
    <row r="440" spans="1:21" x14ac:dyDescent="0.25">
      <c r="A440" s="1">
        <v>149</v>
      </c>
      <c r="B440" s="2">
        <v>41777</v>
      </c>
      <c r="C440" s="2">
        <v>41783</v>
      </c>
      <c r="D440" s="1" t="s">
        <v>62</v>
      </c>
      <c r="E440" s="1" t="s">
        <v>59</v>
      </c>
      <c r="F440" t="s">
        <v>39</v>
      </c>
      <c r="G440" t="s">
        <v>18</v>
      </c>
      <c r="H440">
        <v>86889</v>
      </c>
      <c r="I440" s="1" t="s">
        <v>56</v>
      </c>
      <c r="J440" t="s">
        <v>14</v>
      </c>
      <c r="K440">
        <v>33.42</v>
      </c>
      <c r="L440" s="7">
        <v>4</v>
      </c>
      <c r="M440">
        <v>-10.050000000000001</v>
      </c>
      <c r="Q440">
        <v>40.96</v>
      </c>
      <c r="T440">
        <f t="shared" si="13"/>
        <v>-29.48</v>
      </c>
      <c r="U440">
        <f t="shared" si="12"/>
        <v>1130.46</v>
      </c>
    </row>
    <row r="441" spans="1:21" x14ac:dyDescent="0.25">
      <c r="A441" s="1">
        <v>174</v>
      </c>
      <c r="B441" s="2">
        <v>41778</v>
      </c>
      <c r="C441" s="2">
        <v>41781</v>
      </c>
      <c r="D441" s="1" t="s">
        <v>63</v>
      </c>
      <c r="E441" s="1" t="s">
        <v>59</v>
      </c>
      <c r="F441" t="s">
        <v>41</v>
      </c>
      <c r="G441" t="s">
        <v>20</v>
      </c>
      <c r="H441">
        <v>13485</v>
      </c>
      <c r="I441" s="1" t="s">
        <v>58</v>
      </c>
      <c r="J441" t="s">
        <v>14</v>
      </c>
      <c r="K441">
        <v>3.94</v>
      </c>
      <c r="L441" s="7">
        <v>4</v>
      </c>
      <c r="M441">
        <v>7.2</v>
      </c>
      <c r="Q441">
        <v>11.65</v>
      </c>
      <c r="T441">
        <f t="shared" si="13"/>
        <v>1100.98</v>
      </c>
      <c r="U441">
        <f t="shared" si="12"/>
        <v>-2186.46</v>
      </c>
    </row>
    <row r="442" spans="1:21" x14ac:dyDescent="0.25">
      <c r="A442" s="1">
        <v>175</v>
      </c>
      <c r="B442" s="2">
        <v>41778</v>
      </c>
      <c r="C442" s="2">
        <v>41781</v>
      </c>
      <c r="D442" s="1" t="s">
        <v>63</v>
      </c>
      <c r="E442" s="1" t="s">
        <v>59</v>
      </c>
      <c r="F442" t="s">
        <v>41</v>
      </c>
      <c r="G442" t="s">
        <v>20</v>
      </c>
      <c r="H442">
        <v>90100</v>
      </c>
      <c r="I442" s="1" t="s">
        <v>58</v>
      </c>
      <c r="J442" t="s">
        <v>14</v>
      </c>
      <c r="K442">
        <v>1104.92</v>
      </c>
      <c r="L442" s="7">
        <v>6</v>
      </c>
      <c r="M442">
        <v>491.96</v>
      </c>
      <c r="Q442">
        <v>-2.11</v>
      </c>
      <c r="T442">
        <f t="shared" si="13"/>
        <v>-1085.48</v>
      </c>
      <c r="U442">
        <f t="shared" si="12"/>
        <v>1131.5</v>
      </c>
    </row>
    <row r="443" spans="1:21" x14ac:dyDescent="0.25">
      <c r="A443" s="1">
        <v>452</v>
      </c>
      <c r="B443" s="2">
        <v>41778</v>
      </c>
      <c r="C443" s="2">
        <v>41783</v>
      </c>
      <c r="D443" s="1" t="s">
        <v>62</v>
      </c>
      <c r="E443" s="1" t="s">
        <v>59</v>
      </c>
      <c r="F443" t="s">
        <v>49</v>
      </c>
      <c r="G443" t="s">
        <v>17</v>
      </c>
      <c r="H443">
        <v>42838</v>
      </c>
      <c r="I443" s="1" t="s">
        <v>56</v>
      </c>
      <c r="J443" t="s">
        <v>14</v>
      </c>
      <c r="K443">
        <v>19.440000000000001</v>
      </c>
      <c r="L443" s="7">
        <v>3</v>
      </c>
      <c r="M443">
        <v>-48.96</v>
      </c>
      <c r="Q443">
        <v>-15</v>
      </c>
      <c r="T443">
        <f t="shared" si="13"/>
        <v>46.019999999999996</v>
      </c>
      <c r="U443">
        <f t="shared" si="12"/>
        <v>20.870000000000005</v>
      </c>
    </row>
    <row r="444" spans="1:21" x14ac:dyDescent="0.25">
      <c r="A444" s="1">
        <v>453</v>
      </c>
      <c r="B444" s="2">
        <v>41778</v>
      </c>
      <c r="C444" s="2">
        <v>41783</v>
      </c>
      <c r="D444" s="1" t="s">
        <v>62</v>
      </c>
      <c r="E444" s="1" t="s">
        <v>59</v>
      </c>
      <c r="F444" t="s">
        <v>49</v>
      </c>
      <c r="G444" t="s">
        <v>17</v>
      </c>
      <c r="H444">
        <v>73617</v>
      </c>
      <c r="I444" s="1" t="s">
        <v>56</v>
      </c>
      <c r="J444" t="s">
        <v>16</v>
      </c>
      <c r="K444">
        <v>65.459999999999994</v>
      </c>
      <c r="L444" s="7">
        <v>3</v>
      </c>
      <c r="M444">
        <v>-10.11</v>
      </c>
      <c r="Q444">
        <v>-1373.45</v>
      </c>
      <c r="T444">
        <f t="shared" si="13"/>
        <v>66.89</v>
      </c>
      <c r="U444">
        <f t="shared" si="12"/>
        <v>-180.39</v>
      </c>
    </row>
    <row r="445" spans="1:21" x14ac:dyDescent="0.25">
      <c r="A445" s="1">
        <v>150</v>
      </c>
      <c r="B445" s="2">
        <v>41780</v>
      </c>
      <c r="C445" s="2">
        <v>41787</v>
      </c>
      <c r="D445" s="1" t="s">
        <v>62</v>
      </c>
      <c r="E445" s="1" t="s">
        <v>59</v>
      </c>
      <c r="F445" t="s">
        <v>39</v>
      </c>
      <c r="G445" t="s">
        <v>18</v>
      </c>
      <c r="H445">
        <v>26438</v>
      </c>
      <c r="I445" s="1" t="s">
        <v>56</v>
      </c>
      <c r="J445" t="s">
        <v>14</v>
      </c>
      <c r="K445">
        <v>132.35</v>
      </c>
      <c r="L445" s="7">
        <v>3</v>
      </c>
      <c r="M445">
        <v>-2.4500000000000002</v>
      </c>
      <c r="Q445">
        <v>2.19</v>
      </c>
      <c r="T445">
        <f t="shared" si="13"/>
        <v>-113.5</v>
      </c>
      <c r="U445">
        <f t="shared" si="12"/>
        <v>219.48</v>
      </c>
    </row>
    <row r="446" spans="1:21" x14ac:dyDescent="0.25">
      <c r="A446" s="1">
        <v>151</v>
      </c>
      <c r="B446" s="2">
        <v>41780</v>
      </c>
      <c r="C446" s="2">
        <v>41787</v>
      </c>
      <c r="D446" s="1" t="s">
        <v>62</v>
      </c>
      <c r="E446" s="1" t="s">
        <v>59</v>
      </c>
      <c r="F446" t="s">
        <v>39</v>
      </c>
      <c r="G446" t="s">
        <v>18</v>
      </c>
      <c r="H446">
        <v>33437</v>
      </c>
      <c r="I446" s="1" t="s">
        <v>56</v>
      </c>
      <c r="J446" t="s">
        <v>14</v>
      </c>
      <c r="K446">
        <v>18.850000000000001</v>
      </c>
      <c r="L446" s="7">
        <v>4</v>
      </c>
      <c r="M446">
        <v>-32.67</v>
      </c>
      <c r="Q446">
        <v>13.07</v>
      </c>
      <c r="T446">
        <f t="shared" si="13"/>
        <v>105.97999999999999</v>
      </c>
      <c r="U446">
        <f t="shared" si="12"/>
        <v>-23.049999999999997</v>
      </c>
    </row>
    <row r="447" spans="1:21" x14ac:dyDescent="0.25">
      <c r="A447" s="1">
        <v>152</v>
      </c>
      <c r="B447" s="2">
        <v>41780</v>
      </c>
      <c r="C447" s="2">
        <v>41787</v>
      </c>
      <c r="D447" s="1" t="s">
        <v>62</v>
      </c>
      <c r="E447" s="1" t="s">
        <v>59</v>
      </c>
      <c r="F447" t="s">
        <v>39</v>
      </c>
      <c r="G447" t="s">
        <v>18</v>
      </c>
      <c r="H447">
        <v>51166</v>
      </c>
      <c r="I447" s="1" t="s">
        <v>56</v>
      </c>
      <c r="J447" t="s">
        <v>14</v>
      </c>
      <c r="K447">
        <v>124.83</v>
      </c>
      <c r="L447" s="7">
        <v>3</v>
      </c>
      <c r="M447">
        <v>41.38</v>
      </c>
      <c r="Q447">
        <v>24.45</v>
      </c>
      <c r="T447">
        <f t="shared" si="13"/>
        <v>82.929999999999993</v>
      </c>
      <c r="U447">
        <f t="shared" si="12"/>
        <v>-285.24</v>
      </c>
    </row>
    <row r="448" spans="1:21" x14ac:dyDescent="0.25">
      <c r="A448" s="1">
        <v>176</v>
      </c>
      <c r="B448" s="2">
        <v>41781</v>
      </c>
      <c r="C448" s="2">
        <v>41786</v>
      </c>
      <c r="D448" s="1" t="s">
        <v>62</v>
      </c>
      <c r="E448" s="1" t="s">
        <v>59</v>
      </c>
      <c r="F448" t="s">
        <v>41</v>
      </c>
      <c r="G448" t="s">
        <v>20</v>
      </c>
      <c r="H448">
        <v>69313</v>
      </c>
      <c r="I448" s="1" t="s">
        <v>58</v>
      </c>
      <c r="J448" t="s">
        <v>14</v>
      </c>
      <c r="K448">
        <v>207.76</v>
      </c>
      <c r="L448" s="7">
        <v>4</v>
      </c>
      <c r="M448">
        <v>58.74</v>
      </c>
      <c r="Q448">
        <v>-9.7200000000000006</v>
      </c>
      <c r="T448">
        <f t="shared" si="13"/>
        <v>-202.31</v>
      </c>
      <c r="U448">
        <f t="shared" si="12"/>
        <v>205.96</v>
      </c>
    </row>
    <row r="449" spans="1:21" x14ac:dyDescent="0.25">
      <c r="A449" s="1">
        <v>454</v>
      </c>
      <c r="B449" s="2">
        <v>41781</v>
      </c>
      <c r="C449" s="2">
        <v>41786</v>
      </c>
      <c r="D449" s="1" t="s">
        <v>62</v>
      </c>
      <c r="E449" s="1" t="s">
        <v>60</v>
      </c>
      <c r="F449" t="s">
        <v>49</v>
      </c>
      <c r="G449" t="s">
        <v>17</v>
      </c>
      <c r="H449">
        <v>31547</v>
      </c>
      <c r="I449" s="1" t="s">
        <v>56</v>
      </c>
      <c r="J449" t="s">
        <v>14</v>
      </c>
      <c r="K449">
        <v>5.45</v>
      </c>
      <c r="L449" s="7">
        <v>4</v>
      </c>
      <c r="M449">
        <v>2.0699999999999998</v>
      </c>
      <c r="Q449">
        <v>-93.49</v>
      </c>
      <c r="T449">
        <f t="shared" si="13"/>
        <v>3.6499999999999995</v>
      </c>
      <c r="U449">
        <f t="shared" si="12"/>
        <v>588.79999999999995</v>
      </c>
    </row>
    <row r="450" spans="1:21" x14ac:dyDescent="0.25">
      <c r="A450" s="1">
        <v>153</v>
      </c>
      <c r="B450" s="2">
        <v>41784</v>
      </c>
      <c r="C450" s="2">
        <v>41789</v>
      </c>
      <c r="D450" s="1" t="s">
        <v>62</v>
      </c>
      <c r="E450" s="1" t="s">
        <v>59</v>
      </c>
      <c r="F450" t="s">
        <v>39</v>
      </c>
      <c r="G450" t="s">
        <v>18</v>
      </c>
      <c r="H450">
        <v>29778</v>
      </c>
      <c r="I450" s="1" t="s">
        <v>56</v>
      </c>
      <c r="J450" t="s">
        <v>14</v>
      </c>
      <c r="K450">
        <v>9.1</v>
      </c>
      <c r="L450" s="7">
        <v>3</v>
      </c>
      <c r="M450">
        <v>-18.920000000000002</v>
      </c>
      <c r="Q450">
        <v>6.92</v>
      </c>
      <c r="T450">
        <f t="shared" si="13"/>
        <v>592.44999999999993</v>
      </c>
      <c r="U450">
        <f t="shared" si="12"/>
        <v>-1160.98</v>
      </c>
    </row>
    <row r="451" spans="1:21" x14ac:dyDescent="0.25">
      <c r="A451" s="1">
        <v>455</v>
      </c>
      <c r="B451" s="2">
        <v>41784</v>
      </c>
      <c r="C451" s="2">
        <v>41786</v>
      </c>
      <c r="D451" s="1" t="s">
        <v>64</v>
      </c>
      <c r="E451" s="1" t="s">
        <v>0</v>
      </c>
      <c r="F451" t="s">
        <v>49</v>
      </c>
      <c r="G451" t="s">
        <v>17</v>
      </c>
      <c r="H451">
        <v>28729</v>
      </c>
      <c r="I451" s="1" t="s">
        <v>56</v>
      </c>
      <c r="J451" t="s">
        <v>15</v>
      </c>
      <c r="K451">
        <v>601.54999999999995</v>
      </c>
      <c r="L451" s="7">
        <v>3</v>
      </c>
      <c r="M451">
        <v>-10.45</v>
      </c>
      <c r="Q451">
        <v>43.72</v>
      </c>
      <c r="T451">
        <f t="shared" si="13"/>
        <v>-568.53</v>
      </c>
      <c r="U451">
        <f t="shared" ref="U451:U500" si="14">T452-T451</f>
        <v>565.57999999999993</v>
      </c>
    </row>
    <row r="452" spans="1:21" x14ac:dyDescent="0.25">
      <c r="A452" s="1">
        <v>154</v>
      </c>
      <c r="B452" s="2">
        <v>41785</v>
      </c>
      <c r="C452" s="2">
        <v>41789</v>
      </c>
      <c r="D452" s="1" t="s">
        <v>62</v>
      </c>
      <c r="E452" s="1" t="s">
        <v>59</v>
      </c>
      <c r="F452" t="s">
        <v>39</v>
      </c>
      <c r="G452" t="s">
        <v>18</v>
      </c>
      <c r="H452">
        <v>49650</v>
      </c>
      <c r="I452" s="1" t="s">
        <v>56</v>
      </c>
      <c r="J452" t="s">
        <v>15</v>
      </c>
      <c r="K452">
        <v>33.020000000000003</v>
      </c>
      <c r="L452" s="7">
        <v>2</v>
      </c>
      <c r="M452">
        <v>-19.309999999999999</v>
      </c>
      <c r="Q452">
        <v>16.260000000000002</v>
      </c>
      <c r="T452">
        <f t="shared" ref="T452:T500" si="15">K453-K452</f>
        <v>-2.9500000000000028</v>
      </c>
      <c r="U452">
        <f t="shared" si="14"/>
        <v>-22.119999999999997</v>
      </c>
    </row>
    <row r="453" spans="1:21" x14ac:dyDescent="0.25">
      <c r="A453" s="1">
        <v>155</v>
      </c>
      <c r="B453" s="2">
        <v>41785</v>
      </c>
      <c r="C453" s="2">
        <v>41789</v>
      </c>
      <c r="D453" s="1" t="s">
        <v>62</v>
      </c>
      <c r="E453" s="1" t="s">
        <v>59</v>
      </c>
      <c r="F453" t="s">
        <v>39</v>
      </c>
      <c r="G453" t="s">
        <v>18</v>
      </c>
      <c r="H453">
        <v>14592</v>
      </c>
      <c r="I453" s="1" t="s">
        <v>56</v>
      </c>
      <c r="J453" t="s">
        <v>14</v>
      </c>
      <c r="K453">
        <v>30.07</v>
      </c>
      <c r="L453" s="7">
        <v>3</v>
      </c>
      <c r="M453">
        <v>13.07</v>
      </c>
      <c r="Q453">
        <v>21.65</v>
      </c>
      <c r="T453">
        <f t="shared" si="15"/>
        <v>-25.07</v>
      </c>
      <c r="U453">
        <f t="shared" si="14"/>
        <v>45.28</v>
      </c>
    </row>
    <row r="454" spans="1:21" x14ac:dyDescent="0.25">
      <c r="A454" s="1">
        <v>456</v>
      </c>
      <c r="B454" s="2">
        <v>41785</v>
      </c>
      <c r="C454" s="2">
        <v>41788</v>
      </c>
      <c r="D454" s="1" t="s">
        <v>63</v>
      </c>
      <c r="E454" s="1" t="s">
        <v>59</v>
      </c>
      <c r="F454" t="s">
        <v>49</v>
      </c>
      <c r="G454" t="s">
        <v>17</v>
      </c>
      <c r="H454">
        <v>44003</v>
      </c>
      <c r="I454" s="1" t="s">
        <v>56</v>
      </c>
      <c r="J454" t="s">
        <v>14</v>
      </c>
      <c r="K454">
        <v>5</v>
      </c>
      <c r="L454" s="7">
        <v>3</v>
      </c>
      <c r="M454">
        <v>4.3499999999999996</v>
      </c>
      <c r="Q454">
        <v>5.9</v>
      </c>
      <c r="T454">
        <f t="shared" si="15"/>
        <v>20.21</v>
      </c>
      <c r="U454">
        <f t="shared" si="14"/>
        <v>75.359999999999985</v>
      </c>
    </row>
    <row r="455" spans="1:21" x14ac:dyDescent="0.25">
      <c r="A455" s="1">
        <v>32</v>
      </c>
      <c r="B455" s="2">
        <v>41787</v>
      </c>
      <c r="C455" s="2">
        <v>41791</v>
      </c>
      <c r="D455" s="1" t="s">
        <v>62</v>
      </c>
      <c r="E455" s="1" t="s">
        <v>59</v>
      </c>
      <c r="F455" t="s">
        <v>61</v>
      </c>
      <c r="G455" t="s">
        <v>24</v>
      </c>
      <c r="H455">
        <v>72752</v>
      </c>
      <c r="I455" s="1" t="s">
        <v>57</v>
      </c>
      <c r="J455" t="s">
        <v>14</v>
      </c>
      <c r="K455">
        <v>25.21</v>
      </c>
      <c r="L455" s="7">
        <v>3</v>
      </c>
      <c r="M455">
        <v>21.02</v>
      </c>
      <c r="Q455">
        <v>-6.51</v>
      </c>
      <c r="T455">
        <f t="shared" si="15"/>
        <v>95.57</v>
      </c>
      <c r="U455">
        <f t="shared" si="14"/>
        <v>-176.98</v>
      </c>
    </row>
    <row r="456" spans="1:21" x14ac:dyDescent="0.25">
      <c r="A456" s="1">
        <v>33</v>
      </c>
      <c r="B456" s="2">
        <v>41787</v>
      </c>
      <c r="C456" s="2">
        <v>41791</v>
      </c>
      <c r="D456" s="1" t="s">
        <v>62</v>
      </c>
      <c r="E456" s="1" t="s">
        <v>59</v>
      </c>
      <c r="F456" t="s">
        <v>61</v>
      </c>
      <c r="G456" t="s">
        <v>24</v>
      </c>
      <c r="H456">
        <v>39342</v>
      </c>
      <c r="I456" s="1" t="s">
        <v>57</v>
      </c>
      <c r="J456" t="s">
        <v>16</v>
      </c>
      <c r="K456">
        <v>120.78</v>
      </c>
      <c r="L456" s="7">
        <v>3</v>
      </c>
      <c r="M456">
        <v>53.07</v>
      </c>
      <c r="Q456">
        <v>154.30000000000001</v>
      </c>
      <c r="T456">
        <f t="shared" si="15"/>
        <v>-81.41</v>
      </c>
      <c r="U456">
        <f t="shared" si="14"/>
        <v>51.12</v>
      </c>
    </row>
    <row r="457" spans="1:21" x14ac:dyDescent="0.25">
      <c r="A457" s="1">
        <v>156</v>
      </c>
      <c r="B457" s="2">
        <v>41787</v>
      </c>
      <c r="C457" s="2">
        <v>41794</v>
      </c>
      <c r="D457" s="1" t="s">
        <v>62</v>
      </c>
      <c r="E457" s="1" t="s">
        <v>59</v>
      </c>
      <c r="F457" t="s">
        <v>39</v>
      </c>
      <c r="G457" t="s">
        <v>18</v>
      </c>
      <c r="H457">
        <v>56066</v>
      </c>
      <c r="I457" s="1" t="s">
        <v>56</v>
      </c>
      <c r="J457" t="s">
        <v>15</v>
      </c>
      <c r="K457">
        <v>39.369999999999997</v>
      </c>
      <c r="L457" s="7">
        <v>4</v>
      </c>
      <c r="M457">
        <v>-51.85</v>
      </c>
      <c r="Q457">
        <v>12.3</v>
      </c>
      <c r="T457">
        <f t="shared" si="15"/>
        <v>-30.29</v>
      </c>
      <c r="U457">
        <f t="shared" si="14"/>
        <v>31.38</v>
      </c>
    </row>
    <row r="458" spans="1:21" x14ac:dyDescent="0.25">
      <c r="A458" s="1">
        <v>157</v>
      </c>
      <c r="B458" s="2">
        <v>41787</v>
      </c>
      <c r="C458" s="2">
        <v>41791</v>
      </c>
      <c r="D458" s="1" t="s">
        <v>62</v>
      </c>
      <c r="E458" s="1" t="s">
        <v>0</v>
      </c>
      <c r="F458" t="s">
        <v>39</v>
      </c>
      <c r="G458" t="s">
        <v>18</v>
      </c>
      <c r="H458">
        <v>47826</v>
      </c>
      <c r="I458" s="1" t="s">
        <v>56</v>
      </c>
      <c r="J458" t="s">
        <v>15</v>
      </c>
      <c r="K458">
        <v>9.08</v>
      </c>
      <c r="L458" s="7">
        <v>4</v>
      </c>
      <c r="M458">
        <v>0.26</v>
      </c>
      <c r="Q458">
        <v>68.59</v>
      </c>
      <c r="T458">
        <f t="shared" si="15"/>
        <v>1.0899999999999999</v>
      </c>
      <c r="U458">
        <f t="shared" si="14"/>
        <v>1.8100000000000005</v>
      </c>
    </row>
    <row r="459" spans="1:21" x14ac:dyDescent="0.25">
      <c r="A459" s="1">
        <v>225</v>
      </c>
      <c r="B459" s="2">
        <v>41788</v>
      </c>
      <c r="C459" s="2">
        <v>41793</v>
      </c>
      <c r="D459" s="1" t="s">
        <v>62</v>
      </c>
      <c r="E459" s="1" t="s">
        <v>60</v>
      </c>
      <c r="F459" t="s">
        <v>19</v>
      </c>
      <c r="G459" t="s">
        <v>19</v>
      </c>
      <c r="H459">
        <v>29042</v>
      </c>
      <c r="I459" s="1" t="s">
        <v>56</v>
      </c>
      <c r="J459" t="s">
        <v>14</v>
      </c>
      <c r="K459">
        <v>10.17</v>
      </c>
      <c r="L459" s="7">
        <v>4</v>
      </c>
      <c r="M459">
        <v>8.8699999999999992</v>
      </c>
      <c r="Q459">
        <v>-23.28</v>
      </c>
      <c r="T459">
        <f t="shared" si="15"/>
        <v>2.9000000000000004</v>
      </c>
      <c r="U459">
        <f t="shared" si="14"/>
        <v>202.25</v>
      </c>
    </row>
    <row r="460" spans="1:21" x14ac:dyDescent="0.25">
      <c r="A460" s="1">
        <v>457</v>
      </c>
      <c r="B460" s="2">
        <v>41788</v>
      </c>
      <c r="C460" s="2">
        <v>41790</v>
      </c>
      <c r="D460" s="1" t="s">
        <v>64</v>
      </c>
      <c r="E460" s="1" t="s">
        <v>60</v>
      </c>
      <c r="F460" t="s">
        <v>49</v>
      </c>
      <c r="G460" t="s">
        <v>17</v>
      </c>
      <c r="H460">
        <v>83497</v>
      </c>
      <c r="I460" s="1" t="s">
        <v>56</v>
      </c>
      <c r="J460" t="s">
        <v>14</v>
      </c>
      <c r="K460">
        <v>13.07</v>
      </c>
      <c r="L460" s="7">
        <v>3</v>
      </c>
      <c r="M460">
        <v>2.59</v>
      </c>
      <c r="Q460">
        <v>10.17</v>
      </c>
      <c r="T460">
        <f t="shared" si="15"/>
        <v>205.15</v>
      </c>
      <c r="U460">
        <f t="shared" si="14"/>
        <v>-93.889999999999986</v>
      </c>
    </row>
    <row r="461" spans="1:21" x14ac:dyDescent="0.25">
      <c r="A461" s="1">
        <v>458</v>
      </c>
      <c r="B461" s="2">
        <v>41788</v>
      </c>
      <c r="C461" s="2">
        <v>41790</v>
      </c>
      <c r="D461" s="1" t="s">
        <v>64</v>
      </c>
      <c r="E461" s="1" t="s">
        <v>60</v>
      </c>
      <c r="F461" t="s">
        <v>49</v>
      </c>
      <c r="G461" t="s">
        <v>17</v>
      </c>
      <c r="H461">
        <v>66737</v>
      </c>
      <c r="I461" s="1" t="s">
        <v>56</v>
      </c>
      <c r="J461" t="s">
        <v>16</v>
      </c>
      <c r="K461">
        <v>218.22</v>
      </c>
      <c r="L461" s="7">
        <v>3</v>
      </c>
      <c r="M461">
        <v>15.37</v>
      </c>
      <c r="Q461">
        <v>-10.88</v>
      </c>
      <c r="T461">
        <f t="shared" si="15"/>
        <v>111.26000000000002</v>
      </c>
      <c r="U461">
        <f t="shared" si="14"/>
        <v>-438.44000000000005</v>
      </c>
    </row>
    <row r="462" spans="1:21" x14ac:dyDescent="0.25">
      <c r="A462" s="1">
        <v>459</v>
      </c>
      <c r="B462" s="2">
        <v>41788</v>
      </c>
      <c r="C462" s="2">
        <v>41790</v>
      </c>
      <c r="D462" s="1" t="s">
        <v>64</v>
      </c>
      <c r="E462" s="1" t="s">
        <v>60</v>
      </c>
      <c r="F462" t="s">
        <v>49</v>
      </c>
      <c r="G462" t="s">
        <v>17</v>
      </c>
      <c r="H462">
        <v>43849</v>
      </c>
      <c r="I462" s="1" t="s">
        <v>56</v>
      </c>
      <c r="J462" t="s">
        <v>16</v>
      </c>
      <c r="K462">
        <v>329.48</v>
      </c>
      <c r="L462" s="7">
        <v>4</v>
      </c>
      <c r="M462">
        <v>21.26</v>
      </c>
      <c r="Q462">
        <v>14.69</v>
      </c>
      <c r="T462">
        <f t="shared" si="15"/>
        <v>-327.18</v>
      </c>
      <c r="U462">
        <f t="shared" si="14"/>
        <v>372.99</v>
      </c>
    </row>
    <row r="463" spans="1:21" x14ac:dyDescent="0.25">
      <c r="A463" s="1">
        <v>460</v>
      </c>
      <c r="B463" s="2">
        <v>41788</v>
      </c>
      <c r="C463" s="2">
        <v>41790</v>
      </c>
      <c r="D463" s="1" t="s">
        <v>64</v>
      </c>
      <c r="E463" s="1" t="s">
        <v>60</v>
      </c>
      <c r="F463" t="s">
        <v>49</v>
      </c>
      <c r="G463" t="s">
        <v>17</v>
      </c>
      <c r="H463">
        <v>41039</v>
      </c>
      <c r="I463" s="1" t="s">
        <v>56</v>
      </c>
      <c r="J463" t="s">
        <v>14</v>
      </c>
      <c r="K463">
        <v>2.2999999999999998</v>
      </c>
      <c r="L463" s="7">
        <v>5</v>
      </c>
      <c r="M463">
        <v>-6.74</v>
      </c>
      <c r="Q463">
        <v>-7.3</v>
      </c>
      <c r="T463">
        <f t="shared" si="15"/>
        <v>45.81</v>
      </c>
      <c r="U463">
        <f t="shared" si="14"/>
        <v>-64.22</v>
      </c>
    </row>
    <row r="464" spans="1:21" x14ac:dyDescent="0.25">
      <c r="A464" s="1">
        <v>461</v>
      </c>
      <c r="B464" s="2">
        <v>41788</v>
      </c>
      <c r="C464" s="2">
        <v>41790</v>
      </c>
      <c r="D464" s="1" t="s">
        <v>64</v>
      </c>
      <c r="E464" s="1" t="s">
        <v>60</v>
      </c>
      <c r="F464" t="s">
        <v>49</v>
      </c>
      <c r="G464" t="s">
        <v>17</v>
      </c>
      <c r="H464">
        <v>11785</v>
      </c>
      <c r="I464" s="1" t="s">
        <v>56</v>
      </c>
      <c r="J464" t="s">
        <v>16</v>
      </c>
      <c r="K464">
        <v>48.11</v>
      </c>
      <c r="L464" s="7">
        <v>5</v>
      </c>
      <c r="M464">
        <v>17.95</v>
      </c>
      <c r="Q464">
        <v>-4.4400000000000004</v>
      </c>
      <c r="T464">
        <f t="shared" si="15"/>
        <v>-18.41</v>
      </c>
      <c r="U464">
        <f t="shared" si="14"/>
        <v>36.92</v>
      </c>
    </row>
    <row r="465" spans="1:21" x14ac:dyDescent="0.25">
      <c r="A465" s="1">
        <v>51</v>
      </c>
      <c r="B465" s="2">
        <v>41789</v>
      </c>
      <c r="C465" s="2">
        <v>41793</v>
      </c>
      <c r="D465" s="1" t="s">
        <v>62</v>
      </c>
      <c r="E465" s="1" t="s">
        <v>60</v>
      </c>
      <c r="F465" t="s">
        <v>61</v>
      </c>
      <c r="G465" t="s">
        <v>23</v>
      </c>
      <c r="H465">
        <v>47225</v>
      </c>
      <c r="I465" s="1" t="s">
        <v>57</v>
      </c>
      <c r="J465" t="s">
        <v>14</v>
      </c>
      <c r="K465">
        <v>29.7</v>
      </c>
      <c r="L465" s="7">
        <v>3</v>
      </c>
      <c r="M465">
        <v>12.48</v>
      </c>
      <c r="Q465">
        <v>17.95</v>
      </c>
      <c r="T465">
        <f t="shared" si="15"/>
        <v>18.510000000000002</v>
      </c>
      <c r="U465">
        <f t="shared" si="14"/>
        <v>-16.850000000000005</v>
      </c>
    </row>
    <row r="466" spans="1:21" x14ac:dyDescent="0.25">
      <c r="A466" s="1">
        <v>52</v>
      </c>
      <c r="B466" s="2">
        <v>41789</v>
      </c>
      <c r="C466" s="2">
        <v>41793</v>
      </c>
      <c r="D466" s="1" t="s">
        <v>62</v>
      </c>
      <c r="E466" s="1" t="s">
        <v>60</v>
      </c>
      <c r="F466" t="s">
        <v>61</v>
      </c>
      <c r="G466" t="s">
        <v>23</v>
      </c>
      <c r="H466">
        <v>44072</v>
      </c>
      <c r="I466" s="1" t="s">
        <v>57</v>
      </c>
      <c r="J466" t="s">
        <v>16</v>
      </c>
      <c r="K466">
        <v>48.21</v>
      </c>
      <c r="L466" s="7">
        <v>3</v>
      </c>
      <c r="M466">
        <v>24.19</v>
      </c>
      <c r="Q466">
        <v>-0.28000000000000003</v>
      </c>
      <c r="T466">
        <f t="shared" si="15"/>
        <v>1.6599999999999966</v>
      </c>
      <c r="U466">
        <f t="shared" si="14"/>
        <v>-40.429999999999993</v>
      </c>
    </row>
    <row r="467" spans="1:21" x14ac:dyDescent="0.25">
      <c r="A467" s="1">
        <v>462</v>
      </c>
      <c r="B467" s="2">
        <v>41789</v>
      </c>
      <c r="C467" s="2">
        <v>41794</v>
      </c>
      <c r="D467" s="1" t="s">
        <v>62</v>
      </c>
      <c r="E467" s="1" t="s">
        <v>60</v>
      </c>
      <c r="F467" t="s">
        <v>49</v>
      </c>
      <c r="G467" t="s">
        <v>17</v>
      </c>
      <c r="H467">
        <v>23928</v>
      </c>
      <c r="I467" s="1" t="s">
        <v>56</v>
      </c>
      <c r="J467" t="s">
        <v>14</v>
      </c>
      <c r="K467">
        <v>49.87</v>
      </c>
      <c r="L467" s="7">
        <v>3</v>
      </c>
      <c r="M467">
        <v>23.78</v>
      </c>
      <c r="Q467">
        <v>270.43</v>
      </c>
      <c r="T467">
        <f t="shared" si="15"/>
        <v>-38.769999999999996</v>
      </c>
      <c r="U467">
        <f t="shared" si="14"/>
        <v>426.72999999999996</v>
      </c>
    </row>
    <row r="468" spans="1:21" x14ac:dyDescent="0.25">
      <c r="A468" s="1">
        <v>463</v>
      </c>
      <c r="B468" s="2">
        <v>41792</v>
      </c>
      <c r="C468" s="2">
        <v>41797</v>
      </c>
      <c r="D468" s="1" t="s">
        <v>62</v>
      </c>
      <c r="E468" s="1" t="s">
        <v>60</v>
      </c>
      <c r="F468" t="s">
        <v>49</v>
      </c>
      <c r="G468" t="s">
        <v>17</v>
      </c>
      <c r="H468">
        <v>15325</v>
      </c>
      <c r="I468" s="1" t="s">
        <v>56</v>
      </c>
      <c r="J468" t="s">
        <v>14</v>
      </c>
      <c r="K468">
        <v>11.1</v>
      </c>
      <c r="L468" s="7">
        <v>3</v>
      </c>
      <c r="M468">
        <v>19.57</v>
      </c>
      <c r="Q468">
        <v>270.43</v>
      </c>
      <c r="T468">
        <f t="shared" si="15"/>
        <v>387.96</v>
      </c>
      <c r="U468">
        <f t="shared" si="14"/>
        <v>-779.47</v>
      </c>
    </row>
    <row r="469" spans="1:21" x14ac:dyDescent="0.25">
      <c r="A469" s="1">
        <v>464</v>
      </c>
      <c r="B469" s="2">
        <v>41792</v>
      </c>
      <c r="C469" s="2">
        <v>41797</v>
      </c>
      <c r="D469" s="1" t="s">
        <v>64</v>
      </c>
      <c r="E469" s="1" t="s">
        <v>59</v>
      </c>
      <c r="F469" t="s">
        <v>49</v>
      </c>
      <c r="G469" t="s">
        <v>17</v>
      </c>
      <c r="H469">
        <v>59744</v>
      </c>
      <c r="I469" s="1" t="s">
        <v>56</v>
      </c>
      <c r="J469" t="s">
        <v>16</v>
      </c>
      <c r="K469">
        <v>399.06</v>
      </c>
      <c r="L469" s="7">
        <v>3</v>
      </c>
      <c r="M469">
        <v>85.2</v>
      </c>
      <c r="Q469">
        <v>-10.54</v>
      </c>
      <c r="T469">
        <f t="shared" si="15"/>
        <v>-391.51</v>
      </c>
      <c r="U469">
        <f t="shared" si="14"/>
        <v>1737</v>
      </c>
    </row>
    <row r="470" spans="1:21" x14ac:dyDescent="0.25">
      <c r="A470" s="1">
        <v>465</v>
      </c>
      <c r="B470" s="2">
        <v>41792</v>
      </c>
      <c r="C470" s="2">
        <v>41797</v>
      </c>
      <c r="D470" s="1" t="s">
        <v>64</v>
      </c>
      <c r="E470" s="1" t="s">
        <v>59</v>
      </c>
      <c r="F470" t="s">
        <v>49</v>
      </c>
      <c r="G470" t="s">
        <v>17</v>
      </c>
      <c r="H470">
        <v>59400</v>
      </c>
      <c r="I470" s="1" t="s">
        <v>56</v>
      </c>
      <c r="J470" t="s">
        <v>14</v>
      </c>
      <c r="K470">
        <v>7.55</v>
      </c>
      <c r="L470" s="7">
        <v>4</v>
      </c>
      <c r="M470">
        <v>-3.08</v>
      </c>
      <c r="Q470">
        <v>2.59</v>
      </c>
      <c r="T470">
        <f t="shared" si="15"/>
        <v>1345.49</v>
      </c>
      <c r="U470">
        <f t="shared" si="14"/>
        <v>-2665.98</v>
      </c>
    </row>
    <row r="471" spans="1:21" x14ac:dyDescent="0.25">
      <c r="A471" s="1">
        <v>466</v>
      </c>
      <c r="B471" s="2">
        <v>41792</v>
      </c>
      <c r="C471" s="2">
        <v>41797</v>
      </c>
      <c r="D471" s="1" t="s">
        <v>64</v>
      </c>
      <c r="E471" s="1" t="s">
        <v>59</v>
      </c>
      <c r="F471" t="s">
        <v>49</v>
      </c>
      <c r="G471" t="s">
        <v>17</v>
      </c>
      <c r="H471">
        <v>40462</v>
      </c>
      <c r="I471" s="1" t="s">
        <v>56</v>
      </c>
      <c r="J471" t="s">
        <v>15</v>
      </c>
      <c r="K471">
        <v>1353.04</v>
      </c>
      <c r="L471" s="7">
        <v>3</v>
      </c>
      <c r="M471">
        <v>-447.13</v>
      </c>
      <c r="Q471">
        <v>156.62</v>
      </c>
      <c r="T471">
        <f t="shared" si="15"/>
        <v>-1320.49</v>
      </c>
      <c r="U471">
        <f t="shared" si="14"/>
        <v>1328.22</v>
      </c>
    </row>
    <row r="472" spans="1:21" x14ac:dyDescent="0.25">
      <c r="A472" s="1">
        <v>34</v>
      </c>
      <c r="B472" s="2">
        <v>41793</v>
      </c>
      <c r="C472" s="2">
        <v>41799</v>
      </c>
      <c r="D472" s="1" t="s">
        <v>62</v>
      </c>
      <c r="E472" s="1" t="s">
        <v>60</v>
      </c>
      <c r="F472" t="s">
        <v>61</v>
      </c>
      <c r="G472" t="s">
        <v>24</v>
      </c>
      <c r="H472">
        <v>78207</v>
      </c>
      <c r="I472" s="1" t="s">
        <v>57</v>
      </c>
      <c r="J472" t="s">
        <v>14</v>
      </c>
      <c r="K472">
        <v>32.549999999999997</v>
      </c>
      <c r="L472" s="7">
        <v>3</v>
      </c>
      <c r="M472">
        <v>15.34</v>
      </c>
      <c r="Q472">
        <v>-2.4500000000000002</v>
      </c>
      <c r="T472">
        <f t="shared" si="15"/>
        <v>7.730000000000004</v>
      </c>
      <c r="U472">
        <f t="shared" si="14"/>
        <v>207.35000000000002</v>
      </c>
    </row>
    <row r="473" spans="1:21" x14ac:dyDescent="0.25">
      <c r="A473" s="1">
        <v>35</v>
      </c>
      <c r="B473" s="2">
        <v>41793</v>
      </c>
      <c r="C473" s="2">
        <v>41799</v>
      </c>
      <c r="D473" s="1" t="s">
        <v>62</v>
      </c>
      <c r="E473" s="1" t="s">
        <v>60</v>
      </c>
      <c r="F473" t="s">
        <v>61</v>
      </c>
      <c r="G473" t="s">
        <v>24</v>
      </c>
      <c r="H473">
        <v>86598</v>
      </c>
      <c r="I473" s="1" t="s">
        <v>57</v>
      </c>
      <c r="J473" t="s">
        <v>14</v>
      </c>
      <c r="K473">
        <v>40.28</v>
      </c>
      <c r="L473" s="7">
        <v>3</v>
      </c>
      <c r="M473">
        <v>22.1</v>
      </c>
      <c r="Q473">
        <v>10.56</v>
      </c>
      <c r="T473">
        <f t="shared" si="15"/>
        <v>215.08</v>
      </c>
      <c r="U473">
        <f t="shared" si="14"/>
        <v>-367.88</v>
      </c>
    </row>
    <row r="474" spans="1:21" x14ac:dyDescent="0.25">
      <c r="A474" s="1">
        <v>158</v>
      </c>
      <c r="B474" s="2">
        <v>41806</v>
      </c>
      <c r="C474" s="2">
        <v>41813</v>
      </c>
      <c r="D474" s="1" t="s">
        <v>62</v>
      </c>
      <c r="E474" s="1" t="s">
        <v>0</v>
      </c>
      <c r="F474" t="s">
        <v>39</v>
      </c>
      <c r="G474" t="s">
        <v>18</v>
      </c>
      <c r="H474">
        <v>83780</v>
      </c>
      <c r="I474" s="1" t="s">
        <v>56</v>
      </c>
      <c r="J474" t="s">
        <v>15</v>
      </c>
      <c r="K474">
        <v>255.36</v>
      </c>
      <c r="L474" s="7">
        <v>2</v>
      </c>
      <c r="M474">
        <v>-308.36</v>
      </c>
      <c r="Q474">
        <v>-14.98</v>
      </c>
      <c r="T474">
        <f t="shared" si="15"/>
        <v>-152.80000000000001</v>
      </c>
      <c r="U474">
        <f t="shared" si="14"/>
        <v>250.33</v>
      </c>
    </row>
    <row r="475" spans="1:21" x14ac:dyDescent="0.25">
      <c r="A475" s="1">
        <v>467</v>
      </c>
      <c r="B475" s="2">
        <v>41808</v>
      </c>
      <c r="C475" s="2">
        <v>41812</v>
      </c>
      <c r="D475" s="1" t="s">
        <v>62</v>
      </c>
      <c r="E475" s="1" t="s">
        <v>59</v>
      </c>
      <c r="F475" t="s">
        <v>50</v>
      </c>
      <c r="G475" t="s">
        <v>17</v>
      </c>
      <c r="H475">
        <v>55874</v>
      </c>
      <c r="I475" s="1" t="s">
        <v>56</v>
      </c>
      <c r="J475" t="s">
        <v>15</v>
      </c>
      <c r="K475">
        <v>102.56</v>
      </c>
      <c r="L475" s="7">
        <v>4</v>
      </c>
      <c r="M475">
        <v>-7.27</v>
      </c>
      <c r="Q475">
        <v>-128.77000000000001</v>
      </c>
      <c r="T475">
        <f t="shared" si="15"/>
        <v>97.53</v>
      </c>
      <c r="U475">
        <f t="shared" si="14"/>
        <v>-282.90999999999997</v>
      </c>
    </row>
    <row r="476" spans="1:21" x14ac:dyDescent="0.25">
      <c r="A476" s="1">
        <v>468</v>
      </c>
      <c r="B476" s="2">
        <v>41808</v>
      </c>
      <c r="C476" s="2">
        <v>41812</v>
      </c>
      <c r="D476" s="1" t="s">
        <v>62</v>
      </c>
      <c r="E476" s="1" t="s">
        <v>59</v>
      </c>
      <c r="F476" t="s">
        <v>50</v>
      </c>
      <c r="G476" t="s">
        <v>17</v>
      </c>
      <c r="H476">
        <v>32728</v>
      </c>
      <c r="I476" s="1" t="s">
        <v>56</v>
      </c>
      <c r="J476" t="s">
        <v>15</v>
      </c>
      <c r="K476">
        <v>200.09</v>
      </c>
      <c r="L476" s="7">
        <v>3</v>
      </c>
      <c r="M476">
        <v>-3.57</v>
      </c>
      <c r="Q476">
        <v>41.38</v>
      </c>
      <c r="T476">
        <f t="shared" si="15"/>
        <v>-185.38</v>
      </c>
      <c r="U476">
        <f t="shared" si="14"/>
        <v>183.66</v>
      </c>
    </row>
    <row r="477" spans="1:21" x14ac:dyDescent="0.25">
      <c r="A477" s="1">
        <v>469</v>
      </c>
      <c r="B477" s="2">
        <v>41819</v>
      </c>
      <c r="C477" s="2">
        <v>41824</v>
      </c>
      <c r="D477" s="1" t="s">
        <v>62</v>
      </c>
      <c r="E477" s="1" t="s">
        <v>59</v>
      </c>
      <c r="F477" t="s">
        <v>50</v>
      </c>
      <c r="G477" t="s">
        <v>17</v>
      </c>
      <c r="H477">
        <v>21261</v>
      </c>
      <c r="I477" s="1" t="s">
        <v>56</v>
      </c>
      <c r="J477" t="s">
        <v>14</v>
      </c>
      <c r="K477">
        <v>14.71</v>
      </c>
      <c r="L477" s="7">
        <v>3</v>
      </c>
      <c r="M477">
        <v>7.62</v>
      </c>
      <c r="Q477">
        <v>-11.27</v>
      </c>
      <c r="T477">
        <f t="shared" si="15"/>
        <v>-1.7200000000000006</v>
      </c>
      <c r="U477">
        <f t="shared" si="14"/>
        <v>42.089999999999996</v>
      </c>
    </row>
    <row r="478" spans="1:21" x14ac:dyDescent="0.25">
      <c r="A478" s="1">
        <v>36</v>
      </c>
      <c r="B478" s="2">
        <v>41820</v>
      </c>
      <c r="C478" s="2">
        <v>41825</v>
      </c>
      <c r="D478" s="1" t="s">
        <v>64</v>
      </c>
      <c r="E478" s="1" t="s">
        <v>59</v>
      </c>
      <c r="F478" t="s">
        <v>61</v>
      </c>
      <c r="G478" t="s">
        <v>24</v>
      </c>
      <c r="H478">
        <v>88792</v>
      </c>
      <c r="I478" s="1" t="s">
        <v>57</v>
      </c>
      <c r="J478" t="s">
        <v>14</v>
      </c>
      <c r="K478">
        <v>12.99</v>
      </c>
      <c r="L478" s="7">
        <v>3</v>
      </c>
      <c r="M478">
        <v>4.97</v>
      </c>
      <c r="Q478">
        <v>5.13</v>
      </c>
      <c r="T478">
        <f t="shared" si="15"/>
        <v>40.369999999999997</v>
      </c>
      <c r="U478">
        <f t="shared" si="14"/>
        <v>-60.19</v>
      </c>
    </row>
    <row r="479" spans="1:21" x14ac:dyDescent="0.25">
      <c r="A479" s="1">
        <v>37</v>
      </c>
      <c r="B479" s="2">
        <v>41820</v>
      </c>
      <c r="C479" s="2">
        <v>41825</v>
      </c>
      <c r="D479" s="1" t="s">
        <v>64</v>
      </c>
      <c r="E479" s="1" t="s">
        <v>59</v>
      </c>
      <c r="F479" t="s">
        <v>61</v>
      </c>
      <c r="G479" t="s">
        <v>24</v>
      </c>
      <c r="H479">
        <v>98153</v>
      </c>
      <c r="I479" s="1" t="s">
        <v>57</v>
      </c>
      <c r="J479" t="s">
        <v>15</v>
      </c>
      <c r="K479">
        <v>53.36</v>
      </c>
      <c r="L479" s="7">
        <v>3</v>
      </c>
      <c r="M479">
        <v>17.239999999999998</v>
      </c>
      <c r="Q479">
        <v>19.57</v>
      </c>
      <c r="T479">
        <f t="shared" si="15"/>
        <v>-19.82</v>
      </c>
      <c r="U479">
        <f t="shared" si="14"/>
        <v>15.23</v>
      </c>
    </row>
    <row r="480" spans="1:21" x14ac:dyDescent="0.25">
      <c r="A480" s="1">
        <v>38</v>
      </c>
      <c r="B480" s="2">
        <v>41820</v>
      </c>
      <c r="C480" s="2">
        <v>41825</v>
      </c>
      <c r="D480" s="1" t="s">
        <v>64</v>
      </c>
      <c r="E480" s="1" t="s">
        <v>59</v>
      </c>
      <c r="F480" t="s">
        <v>61</v>
      </c>
      <c r="G480" t="s">
        <v>24</v>
      </c>
      <c r="H480">
        <v>43121</v>
      </c>
      <c r="I480" s="1" t="s">
        <v>57</v>
      </c>
      <c r="J480" t="s">
        <v>14</v>
      </c>
      <c r="K480">
        <v>33.54</v>
      </c>
      <c r="L480" s="7">
        <v>2</v>
      </c>
      <c r="M480">
        <v>21.88</v>
      </c>
      <c r="Q480">
        <v>9.3699999999999992</v>
      </c>
      <c r="T480">
        <f t="shared" si="15"/>
        <v>-4.59</v>
      </c>
      <c r="U480">
        <f t="shared" si="14"/>
        <v>126.00000000000001</v>
      </c>
    </row>
    <row r="481" spans="1:21" x14ac:dyDescent="0.25">
      <c r="A481" s="1">
        <v>9</v>
      </c>
      <c r="B481" s="2">
        <v>41823</v>
      </c>
      <c r="C481" s="2">
        <v>41825</v>
      </c>
      <c r="D481" s="1" t="s">
        <v>63</v>
      </c>
      <c r="E481" s="1" t="s">
        <v>59</v>
      </c>
      <c r="F481" t="s">
        <v>31</v>
      </c>
      <c r="G481" t="s">
        <v>26</v>
      </c>
      <c r="H481">
        <v>46401</v>
      </c>
      <c r="I481" s="1" t="s">
        <v>56</v>
      </c>
      <c r="J481" t="s">
        <v>15</v>
      </c>
      <c r="K481">
        <v>28.95</v>
      </c>
      <c r="L481" s="7">
        <v>2</v>
      </c>
      <c r="M481">
        <v>6.66</v>
      </c>
      <c r="Q481">
        <v>0.36</v>
      </c>
      <c r="T481">
        <f t="shared" si="15"/>
        <v>121.41000000000001</v>
      </c>
      <c r="U481">
        <f t="shared" si="14"/>
        <v>-268.32000000000005</v>
      </c>
    </row>
    <row r="482" spans="1:21" x14ac:dyDescent="0.25">
      <c r="A482" s="1">
        <v>10</v>
      </c>
      <c r="B482" s="2">
        <v>41823</v>
      </c>
      <c r="C482" s="2">
        <v>41825</v>
      </c>
      <c r="D482" s="1" t="s">
        <v>63</v>
      </c>
      <c r="E482" s="1" t="s">
        <v>59</v>
      </c>
      <c r="F482" t="s">
        <v>31</v>
      </c>
      <c r="G482" t="s">
        <v>26</v>
      </c>
      <c r="H482">
        <v>29709</v>
      </c>
      <c r="I482" s="1" t="s">
        <v>56</v>
      </c>
      <c r="J482" t="s">
        <v>16</v>
      </c>
      <c r="K482">
        <v>150.36000000000001</v>
      </c>
      <c r="L482" s="7">
        <v>2</v>
      </c>
      <c r="M482">
        <v>50.8</v>
      </c>
      <c r="Q482">
        <v>13</v>
      </c>
      <c r="T482">
        <f t="shared" si="15"/>
        <v>-146.91000000000003</v>
      </c>
      <c r="U482">
        <f t="shared" si="14"/>
        <v>162.40000000000003</v>
      </c>
    </row>
    <row r="483" spans="1:21" x14ac:dyDescent="0.25">
      <c r="A483" s="1">
        <v>470</v>
      </c>
      <c r="B483" s="2">
        <v>41826</v>
      </c>
      <c r="C483" s="2">
        <v>41833</v>
      </c>
      <c r="D483" s="1" t="s">
        <v>62</v>
      </c>
      <c r="E483" s="1" t="s">
        <v>59</v>
      </c>
      <c r="F483" t="s">
        <v>50</v>
      </c>
      <c r="G483" t="s">
        <v>17</v>
      </c>
      <c r="H483">
        <v>18305</v>
      </c>
      <c r="I483" s="1" t="s">
        <v>56</v>
      </c>
      <c r="J483" t="s">
        <v>14</v>
      </c>
      <c r="K483">
        <v>3.45</v>
      </c>
      <c r="L483" s="7">
        <v>4</v>
      </c>
      <c r="M483">
        <v>-10.34</v>
      </c>
      <c r="Q483">
        <v>4.1399999999999997</v>
      </c>
      <c r="T483">
        <f t="shared" si="15"/>
        <v>15.490000000000002</v>
      </c>
      <c r="U483">
        <f t="shared" si="14"/>
        <v>636.41</v>
      </c>
    </row>
    <row r="484" spans="1:21" x14ac:dyDescent="0.25">
      <c r="A484" s="1">
        <v>471</v>
      </c>
      <c r="B484" s="2">
        <v>41826</v>
      </c>
      <c r="C484" s="2">
        <v>41833</v>
      </c>
      <c r="D484" s="1" t="s">
        <v>62</v>
      </c>
      <c r="E484" s="1" t="s">
        <v>59</v>
      </c>
      <c r="F484" t="s">
        <v>50</v>
      </c>
      <c r="G484" t="s">
        <v>17</v>
      </c>
      <c r="H484">
        <v>34442</v>
      </c>
      <c r="I484" s="1" t="s">
        <v>56</v>
      </c>
      <c r="J484" t="s">
        <v>16</v>
      </c>
      <c r="K484">
        <v>18.940000000000001</v>
      </c>
      <c r="L484" s="7">
        <v>3</v>
      </c>
      <c r="M484">
        <v>9.1300000000000008</v>
      </c>
      <c r="Q484">
        <v>11.96</v>
      </c>
      <c r="T484">
        <f t="shared" si="15"/>
        <v>651.9</v>
      </c>
      <c r="U484">
        <f t="shared" si="14"/>
        <v>-1313.02</v>
      </c>
    </row>
    <row r="485" spans="1:21" x14ac:dyDescent="0.25">
      <c r="A485" s="1">
        <v>472</v>
      </c>
      <c r="B485" s="2">
        <v>41826</v>
      </c>
      <c r="C485" s="2">
        <v>41833</v>
      </c>
      <c r="D485" s="1" t="s">
        <v>62</v>
      </c>
      <c r="E485" s="1" t="s">
        <v>59</v>
      </c>
      <c r="F485" t="s">
        <v>50</v>
      </c>
      <c r="G485" t="s">
        <v>17</v>
      </c>
      <c r="H485">
        <v>53657</v>
      </c>
      <c r="I485" s="1" t="s">
        <v>56</v>
      </c>
      <c r="J485" t="s">
        <v>14</v>
      </c>
      <c r="K485">
        <v>670.84</v>
      </c>
      <c r="L485" s="7">
        <v>4</v>
      </c>
      <c r="M485">
        <v>-118.85</v>
      </c>
      <c r="Q485">
        <v>10.17</v>
      </c>
      <c r="T485">
        <f t="shared" si="15"/>
        <v>-661.12</v>
      </c>
      <c r="U485">
        <f t="shared" si="14"/>
        <v>657.65</v>
      </c>
    </row>
    <row r="486" spans="1:21" x14ac:dyDescent="0.25">
      <c r="A486" s="1">
        <v>497</v>
      </c>
      <c r="B486" s="2">
        <v>41828</v>
      </c>
      <c r="C486" s="2">
        <v>41831</v>
      </c>
      <c r="D486" s="1" t="s">
        <v>63</v>
      </c>
      <c r="E486" s="1" t="s">
        <v>59</v>
      </c>
      <c r="F486" t="s">
        <v>53</v>
      </c>
      <c r="G486" t="s">
        <v>28</v>
      </c>
      <c r="H486">
        <v>60354</v>
      </c>
      <c r="I486" s="1" t="s">
        <v>55</v>
      </c>
      <c r="J486" t="s">
        <v>14</v>
      </c>
      <c r="K486">
        <v>9.7200000000000006</v>
      </c>
      <c r="L486" s="7">
        <v>2</v>
      </c>
      <c r="M486">
        <v>4.53</v>
      </c>
      <c r="Q486">
        <v>-34.18</v>
      </c>
      <c r="T486">
        <f t="shared" si="15"/>
        <v>-3.4700000000000006</v>
      </c>
      <c r="U486">
        <f t="shared" si="14"/>
        <v>3.2000000000000011</v>
      </c>
    </row>
    <row r="487" spans="1:21" x14ac:dyDescent="0.25">
      <c r="A487" s="1">
        <v>498</v>
      </c>
      <c r="B487" s="2">
        <v>41828</v>
      </c>
      <c r="C487" s="2">
        <v>41831</v>
      </c>
      <c r="D487" s="1" t="s">
        <v>63</v>
      </c>
      <c r="E487" s="1" t="s">
        <v>59</v>
      </c>
      <c r="F487" t="s">
        <v>53</v>
      </c>
      <c r="G487" t="s">
        <v>28</v>
      </c>
      <c r="H487">
        <v>94991</v>
      </c>
      <c r="I487" s="1" t="s">
        <v>55</v>
      </c>
      <c r="J487" t="s">
        <v>14</v>
      </c>
      <c r="K487">
        <v>6.25</v>
      </c>
      <c r="L487" s="7">
        <v>2</v>
      </c>
      <c r="M487">
        <v>7.07</v>
      </c>
      <c r="Q487">
        <v>43.72</v>
      </c>
      <c r="T487">
        <f t="shared" si="15"/>
        <v>-0.26999999999999957</v>
      </c>
      <c r="U487">
        <f t="shared" si="14"/>
        <v>0.80999999999999872</v>
      </c>
    </row>
    <row r="488" spans="1:21" x14ac:dyDescent="0.25">
      <c r="A488" s="1">
        <v>499</v>
      </c>
      <c r="B488" s="2">
        <v>41828</v>
      </c>
      <c r="C488" s="2">
        <v>41831</v>
      </c>
      <c r="D488" s="1" t="s">
        <v>63</v>
      </c>
      <c r="E488" s="1" t="s">
        <v>59</v>
      </c>
      <c r="F488" t="s">
        <v>53</v>
      </c>
      <c r="G488" t="s">
        <v>28</v>
      </c>
      <c r="H488">
        <v>92805</v>
      </c>
      <c r="I488" s="1" t="s">
        <v>55</v>
      </c>
      <c r="J488" t="s">
        <v>14</v>
      </c>
      <c r="K488">
        <v>5.98</v>
      </c>
      <c r="L488" s="7">
        <v>4</v>
      </c>
      <c r="M488">
        <v>3.81</v>
      </c>
      <c r="Q488">
        <v>-68.260000000000005</v>
      </c>
      <c r="T488">
        <f t="shared" si="15"/>
        <v>0.53999999999999915</v>
      </c>
      <c r="U488">
        <f t="shared" si="14"/>
        <v>473.74</v>
      </c>
    </row>
    <row r="489" spans="1:21" x14ac:dyDescent="0.25">
      <c r="A489" s="1">
        <v>500</v>
      </c>
      <c r="B489" s="2">
        <v>41828</v>
      </c>
      <c r="C489" s="2">
        <v>41831</v>
      </c>
      <c r="D489" s="1" t="s">
        <v>63</v>
      </c>
      <c r="E489" s="1" t="s">
        <v>59</v>
      </c>
      <c r="F489" t="s">
        <v>53</v>
      </c>
      <c r="G489" t="s">
        <v>28</v>
      </c>
      <c r="H489">
        <v>92815</v>
      </c>
      <c r="I489" s="1" t="s">
        <v>55</v>
      </c>
      <c r="J489" t="s">
        <v>14</v>
      </c>
      <c r="K489">
        <v>6.52</v>
      </c>
      <c r="L489" s="7">
        <v>2</v>
      </c>
      <c r="M489">
        <v>-0.44</v>
      </c>
      <c r="Q489">
        <v>7.23</v>
      </c>
      <c r="T489">
        <f t="shared" si="15"/>
        <v>474.28000000000003</v>
      </c>
      <c r="U489">
        <f t="shared" si="14"/>
        <v>-933.91000000000008</v>
      </c>
    </row>
    <row r="490" spans="1:21" x14ac:dyDescent="0.25">
      <c r="A490" s="1">
        <v>159</v>
      </c>
      <c r="B490" s="2">
        <v>41829</v>
      </c>
      <c r="C490" s="2">
        <v>41833</v>
      </c>
      <c r="D490" s="1" t="s">
        <v>64</v>
      </c>
      <c r="E490" s="1" t="s">
        <v>59</v>
      </c>
      <c r="F490" t="s">
        <v>39</v>
      </c>
      <c r="G490" t="s">
        <v>18</v>
      </c>
      <c r="H490">
        <v>77866</v>
      </c>
      <c r="I490" s="1" t="s">
        <v>56</v>
      </c>
      <c r="J490" t="s">
        <v>16</v>
      </c>
      <c r="K490">
        <v>480.8</v>
      </c>
      <c r="L490" s="7">
        <v>4</v>
      </c>
      <c r="M490">
        <v>83.66</v>
      </c>
      <c r="Q490">
        <v>-48.93</v>
      </c>
      <c r="T490">
        <f t="shared" si="15"/>
        <v>-459.63</v>
      </c>
      <c r="U490">
        <f t="shared" si="14"/>
        <v>478.57</v>
      </c>
    </row>
    <row r="491" spans="1:21" x14ac:dyDescent="0.25">
      <c r="A491" s="1">
        <v>473</v>
      </c>
      <c r="B491" s="2">
        <v>41829</v>
      </c>
      <c r="C491" s="2">
        <v>41833</v>
      </c>
      <c r="D491" s="1" t="s">
        <v>64</v>
      </c>
      <c r="E491" s="1" t="s">
        <v>60</v>
      </c>
      <c r="F491" t="s">
        <v>50</v>
      </c>
      <c r="G491" t="s">
        <v>17</v>
      </c>
      <c r="H491">
        <v>19843</v>
      </c>
      <c r="I491" s="1" t="s">
        <v>56</v>
      </c>
      <c r="J491" t="s">
        <v>16</v>
      </c>
      <c r="K491">
        <v>21.17</v>
      </c>
      <c r="L491" s="7">
        <v>3</v>
      </c>
      <c r="M491">
        <v>11.13</v>
      </c>
      <c r="Q491">
        <v>-7.27</v>
      </c>
      <c r="T491">
        <f t="shared" si="15"/>
        <v>18.939999999999998</v>
      </c>
      <c r="U491">
        <f t="shared" si="14"/>
        <v>-17.379999999999995</v>
      </c>
    </row>
    <row r="492" spans="1:21" x14ac:dyDescent="0.25">
      <c r="A492" s="1">
        <v>474</v>
      </c>
      <c r="B492" s="2">
        <v>41829</v>
      </c>
      <c r="C492" s="2">
        <v>41831</v>
      </c>
      <c r="D492" s="1" t="s">
        <v>64</v>
      </c>
      <c r="E492" s="1" t="s">
        <v>60</v>
      </c>
      <c r="F492" t="s">
        <v>50</v>
      </c>
      <c r="G492" t="s">
        <v>17</v>
      </c>
      <c r="H492">
        <v>44637</v>
      </c>
      <c r="I492" s="1" t="s">
        <v>56</v>
      </c>
      <c r="J492" t="s">
        <v>14</v>
      </c>
      <c r="K492">
        <v>40.11</v>
      </c>
      <c r="L492" s="7">
        <v>3</v>
      </c>
      <c r="M492">
        <v>9.83</v>
      </c>
      <c r="Q492">
        <v>1.24</v>
      </c>
      <c r="T492">
        <f t="shared" si="15"/>
        <v>1.5600000000000023</v>
      </c>
      <c r="U492">
        <f t="shared" si="14"/>
        <v>92.46</v>
      </c>
    </row>
    <row r="493" spans="1:21" x14ac:dyDescent="0.25">
      <c r="A493" s="1">
        <v>475</v>
      </c>
      <c r="B493" s="2">
        <v>41829</v>
      </c>
      <c r="C493" s="2">
        <v>41831</v>
      </c>
      <c r="D493" s="1" t="s">
        <v>64</v>
      </c>
      <c r="E493" s="1" t="s">
        <v>60</v>
      </c>
      <c r="F493" t="s">
        <v>50</v>
      </c>
      <c r="G493" t="s">
        <v>17</v>
      </c>
      <c r="H493">
        <v>80635</v>
      </c>
      <c r="I493" s="1" t="s">
        <v>56</v>
      </c>
      <c r="J493" t="s">
        <v>15</v>
      </c>
      <c r="K493">
        <v>41.67</v>
      </c>
      <c r="L493" s="7">
        <v>2</v>
      </c>
      <c r="M493">
        <v>-34.1</v>
      </c>
      <c r="Q493">
        <v>-6.74</v>
      </c>
      <c r="T493">
        <f t="shared" si="15"/>
        <v>94.02</v>
      </c>
      <c r="U493">
        <f t="shared" si="14"/>
        <v>470.43000000000006</v>
      </c>
    </row>
    <row r="494" spans="1:21" x14ac:dyDescent="0.25">
      <c r="A494" s="1">
        <v>239</v>
      </c>
      <c r="B494" s="2">
        <v>41835</v>
      </c>
      <c r="C494" s="2">
        <v>41839</v>
      </c>
      <c r="D494" s="1" t="s">
        <v>62</v>
      </c>
      <c r="E494" s="1" t="s">
        <v>60</v>
      </c>
      <c r="F494" t="s">
        <v>44</v>
      </c>
      <c r="G494" t="s">
        <v>22</v>
      </c>
      <c r="H494">
        <v>65872</v>
      </c>
      <c r="I494" s="1" t="s">
        <v>58</v>
      </c>
      <c r="J494" t="s">
        <v>16</v>
      </c>
      <c r="K494">
        <v>135.69</v>
      </c>
      <c r="L494" s="7">
        <v>1</v>
      </c>
      <c r="M494">
        <v>70.09</v>
      </c>
      <c r="Q494">
        <v>76.53</v>
      </c>
      <c r="T494">
        <f t="shared" si="15"/>
        <v>564.45000000000005</v>
      </c>
      <c r="U494">
        <f t="shared" si="14"/>
        <v>-1124.22</v>
      </c>
    </row>
    <row r="495" spans="1:21" x14ac:dyDescent="0.25">
      <c r="A495" s="1">
        <v>240</v>
      </c>
      <c r="B495" s="2">
        <v>41835</v>
      </c>
      <c r="C495" s="2">
        <v>41839</v>
      </c>
      <c r="D495" s="1" t="s">
        <v>62</v>
      </c>
      <c r="E495" s="1" t="s">
        <v>60</v>
      </c>
      <c r="F495" t="s">
        <v>44</v>
      </c>
      <c r="G495" t="s">
        <v>22</v>
      </c>
      <c r="H495">
        <v>73400</v>
      </c>
      <c r="I495" s="1" t="s">
        <v>58</v>
      </c>
      <c r="J495" t="s">
        <v>16</v>
      </c>
      <c r="K495">
        <v>700.14</v>
      </c>
      <c r="L495" s="7">
        <v>1</v>
      </c>
      <c r="M495">
        <v>197.99</v>
      </c>
      <c r="Q495">
        <v>17.809999999999999</v>
      </c>
      <c r="T495">
        <f t="shared" si="15"/>
        <v>-559.77</v>
      </c>
      <c r="U495">
        <f t="shared" si="14"/>
        <v>498.91999999999996</v>
      </c>
    </row>
    <row r="496" spans="1:21" x14ac:dyDescent="0.25">
      <c r="A496" s="1">
        <v>241</v>
      </c>
      <c r="B496" s="2">
        <v>41835</v>
      </c>
      <c r="C496" s="2">
        <v>41839</v>
      </c>
      <c r="D496" s="1" t="s">
        <v>62</v>
      </c>
      <c r="E496" s="1" t="s">
        <v>60</v>
      </c>
      <c r="F496" t="s">
        <v>44</v>
      </c>
      <c r="G496" t="s">
        <v>22</v>
      </c>
      <c r="H496">
        <v>52715</v>
      </c>
      <c r="I496" s="1" t="s">
        <v>58</v>
      </c>
      <c r="J496" t="s">
        <v>16</v>
      </c>
      <c r="K496">
        <v>140.37</v>
      </c>
      <c r="L496" s="7">
        <v>1</v>
      </c>
      <c r="M496">
        <v>36.11</v>
      </c>
      <c r="Q496">
        <v>10.97</v>
      </c>
      <c r="T496">
        <f t="shared" si="15"/>
        <v>-60.850000000000009</v>
      </c>
      <c r="U496">
        <f t="shared" si="14"/>
        <v>37.120000000000012</v>
      </c>
    </row>
    <row r="497" spans="1:21" x14ac:dyDescent="0.25">
      <c r="A497" s="1">
        <v>226</v>
      </c>
      <c r="B497" s="2">
        <v>41842</v>
      </c>
      <c r="C497" s="2">
        <v>41844</v>
      </c>
      <c r="D497" s="1" t="s">
        <v>64</v>
      </c>
      <c r="E497" s="1" t="s">
        <v>0</v>
      </c>
      <c r="F497" t="s">
        <v>19</v>
      </c>
      <c r="G497" t="s">
        <v>19</v>
      </c>
      <c r="H497">
        <v>69146</v>
      </c>
      <c r="I497" s="1" t="s">
        <v>56</v>
      </c>
      <c r="J497" t="s">
        <v>14</v>
      </c>
      <c r="K497">
        <v>79.52</v>
      </c>
      <c r="L497" s="7">
        <v>2</v>
      </c>
      <c r="M497">
        <v>22.8</v>
      </c>
      <c r="Q497">
        <v>6.65</v>
      </c>
      <c r="T497">
        <f t="shared" si="15"/>
        <v>-23.729999999999997</v>
      </c>
      <c r="U497">
        <f t="shared" si="14"/>
        <v>1196.8</v>
      </c>
    </row>
    <row r="498" spans="1:21" x14ac:dyDescent="0.25">
      <c r="A498" s="1">
        <v>476</v>
      </c>
      <c r="B498" s="2">
        <v>41849</v>
      </c>
      <c r="C498" s="2">
        <v>41852</v>
      </c>
      <c r="D498" s="1" t="s">
        <v>63</v>
      </c>
      <c r="E498" s="1" t="s">
        <v>60</v>
      </c>
      <c r="F498" t="s">
        <v>50</v>
      </c>
      <c r="G498" t="s">
        <v>17</v>
      </c>
      <c r="H498">
        <v>45247</v>
      </c>
      <c r="I498" s="1" t="s">
        <v>56</v>
      </c>
      <c r="J498" t="s">
        <v>14</v>
      </c>
      <c r="K498">
        <v>55.79</v>
      </c>
      <c r="L498" s="7">
        <v>2</v>
      </c>
      <c r="M498">
        <v>6.9</v>
      </c>
      <c r="Q498">
        <v>12.79</v>
      </c>
      <c r="T498">
        <f t="shared" si="15"/>
        <v>1173.07</v>
      </c>
      <c r="U498">
        <f t="shared" si="14"/>
        <v>-2305.46</v>
      </c>
    </row>
    <row r="499" spans="1:21" x14ac:dyDescent="0.25">
      <c r="A499" s="1">
        <v>477</v>
      </c>
      <c r="B499" s="2">
        <v>41849</v>
      </c>
      <c r="C499" s="2">
        <v>41852</v>
      </c>
      <c r="D499" s="1" t="s">
        <v>63</v>
      </c>
      <c r="E499" s="1" t="s">
        <v>60</v>
      </c>
      <c r="F499" t="s">
        <v>50</v>
      </c>
      <c r="G499" t="s">
        <v>17</v>
      </c>
      <c r="H499">
        <v>27419</v>
      </c>
      <c r="I499" s="1" t="s">
        <v>56</v>
      </c>
      <c r="J499" t="s">
        <v>15</v>
      </c>
      <c r="K499">
        <v>1228.8599999999999</v>
      </c>
      <c r="L499" s="7">
        <v>5</v>
      </c>
      <c r="M499">
        <v>-42.76</v>
      </c>
      <c r="Q499">
        <v>37.21</v>
      </c>
      <c r="T499">
        <f t="shared" si="15"/>
        <v>-1132.3899999999999</v>
      </c>
      <c r="U499">
        <f t="shared" si="14"/>
        <v>1046.5099999999998</v>
      </c>
    </row>
    <row r="500" spans="1:21" x14ac:dyDescent="0.25">
      <c r="A500" s="1">
        <v>478</v>
      </c>
      <c r="B500" s="2">
        <v>41849</v>
      </c>
      <c r="C500" s="2">
        <v>41850</v>
      </c>
      <c r="D500" s="1" t="s">
        <v>63</v>
      </c>
      <c r="E500" s="1" t="s">
        <v>60</v>
      </c>
      <c r="F500" t="s">
        <v>50</v>
      </c>
      <c r="G500" t="s">
        <v>17</v>
      </c>
      <c r="H500">
        <v>36403</v>
      </c>
      <c r="I500" s="1" t="s">
        <v>56</v>
      </c>
      <c r="J500" t="s">
        <v>16</v>
      </c>
      <c r="K500">
        <v>96.47</v>
      </c>
      <c r="L500" s="7">
        <v>3</v>
      </c>
      <c r="M500">
        <v>26.45</v>
      </c>
      <c r="Q500">
        <v>-8.5</v>
      </c>
      <c r="T500">
        <f t="shared" si="15"/>
        <v>-85.88</v>
      </c>
      <c r="U500">
        <f t="shared" si="14"/>
        <v>85.88</v>
      </c>
    </row>
    <row r="501" spans="1:21" x14ac:dyDescent="0.25">
      <c r="A501" s="1">
        <v>177</v>
      </c>
      <c r="B501" s="2">
        <v>41850</v>
      </c>
      <c r="C501" s="2">
        <v>41855</v>
      </c>
      <c r="D501" s="1" t="s">
        <v>62</v>
      </c>
      <c r="E501" s="1" t="s">
        <v>0</v>
      </c>
      <c r="F501" t="s">
        <v>41</v>
      </c>
      <c r="G501" t="s">
        <v>20</v>
      </c>
      <c r="H501">
        <v>36378</v>
      </c>
      <c r="I501" s="1" t="s">
        <v>58</v>
      </c>
      <c r="J501" t="s">
        <v>14</v>
      </c>
      <c r="K501">
        <v>10.59</v>
      </c>
      <c r="L501" s="7">
        <v>2</v>
      </c>
      <c r="M501">
        <v>4.46</v>
      </c>
      <c r="Q501">
        <v>6.15</v>
      </c>
    </row>
    <row r="502" spans="1:21" x14ac:dyDescent="0.25">
      <c r="B502" s="2"/>
      <c r="C502" s="2"/>
    </row>
    <row r="503" spans="1:21" x14ac:dyDescent="0.25">
      <c r="B503" s="2"/>
      <c r="C503" s="2"/>
    </row>
    <row r="504" spans="1:21" x14ac:dyDescent="0.25">
      <c r="B504" s="2"/>
      <c r="C504" s="2"/>
    </row>
    <row r="505" spans="1:21" x14ac:dyDescent="0.25">
      <c r="B505" s="2"/>
      <c r="C505" s="2"/>
    </row>
    <row r="506" spans="1:21" x14ac:dyDescent="0.25">
      <c r="B506" s="2"/>
      <c r="C506" s="2"/>
    </row>
    <row r="507" spans="1:21" x14ac:dyDescent="0.25">
      <c r="B507" s="2"/>
      <c r="C507" s="2"/>
    </row>
    <row r="508" spans="1:21" x14ac:dyDescent="0.25">
      <c r="B508" s="2"/>
      <c r="C508" s="2"/>
    </row>
    <row r="509" spans="1:21" x14ac:dyDescent="0.25">
      <c r="B509" s="2"/>
      <c r="C509" s="2"/>
    </row>
    <row r="510" spans="1:21" x14ac:dyDescent="0.25">
      <c r="B510" s="2"/>
      <c r="C510" s="2"/>
    </row>
    <row r="511" spans="1:21" x14ac:dyDescent="0.25">
      <c r="B511" s="2"/>
      <c r="C511" s="2"/>
    </row>
    <row r="512" spans="1:21" x14ac:dyDescent="0.25">
      <c r="B512" s="2"/>
      <c r="C512" s="2"/>
    </row>
    <row r="513" spans="2:3" x14ac:dyDescent="0.25">
      <c r="B513" s="2"/>
      <c r="C513" s="2"/>
    </row>
    <row r="514" spans="2:3" x14ac:dyDescent="0.25">
      <c r="B514" s="2"/>
      <c r="C514" s="2"/>
    </row>
    <row r="515" spans="2:3" x14ac:dyDescent="0.25">
      <c r="B515" s="2"/>
      <c r="C515" s="2"/>
    </row>
    <row r="516" spans="2:3" x14ac:dyDescent="0.25">
      <c r="B516" s="2"/>
      <c r="C516" s="2"/>
    </row>
    <row r="517" spans="2:3" x14ac:dyDescent="0.25">
      <c r="B517" s="2"/>
      <c r="C517" s="2"/>
    </row>
    <row r="518" spans="2:3" x14ac:dyDescent="0.25">
      <c r="B518" s="2"/>
      <c r="C518" s="2"/>
    </row>
    <row r="519" spans="2:3" x14ac:dyDescent="0.25">
      <c r="B519" s="2"/>
      <c r="C519" s="2"/>
    </row>
    <row r="520" spans="2:3" x14ac:dyDescent="0.25">
      <c r="B520" s="2"/>
      <c r="C520" s="2"/>
    </row>
    <row r="521" spans="2:3" x14ac:dyDescent="0.25">
      <c r="B521" s="2"/>
      <c r="C521" s="2"/>
    </row>
    <row r="522" spans="2:3" x14ac:dyDescent="0.25">
      <c r="B522" s="2"/>
      <c r="C522" s="2"/>
    </row>
    <row r="523" spans="2:3" x14ac:dyDescent="0.25">
      <c r="B523" s="2"/>
      <c r="C523" s="2"/>
    </row>
    <row r="524" spans="2:3" x14ac:dyDescent="0.25">
      <c r="B524" s="2"/>
      <c r="C524" s="2"/>
    </row>
    <row r="525" spans="2:3" x14ac:dyDescent="0.25">
      <c r="B525" s="2"/>
      <c r="C525" s="2"/>
    </row>
    <row r="526" spans="2:3" x14ac:dyDescent="0.25">
      <c r="B526" s="2"/>
      <c r="C526" s="2"/>
    </row>
    <row r="527" spans="2:3" x14ac:dyDescent="0.25">
      <c r="B527" s="2"/>
      <c r="C527" s="2"/>
    </row>
    <row r="528" spans="2:3" x14ac:dyDescent="0.25">
      <c r="B528" s="2"/>
      <c r="C528" s="2"/>
    </row>
    <row r="529" spans="2:3" x14ac:dyDescent="0.25">
      <c r="B529" s="2"/>
      <c r="C529" s="2"/>
    </row>
    <row r="530" spans="2:3" x14ac:dyDescent="0.25">
      <c r="B530" s="2"/>
      <c r="C530" s="2"/>
    </row>
    <row r="531" spans="2:3" x14ac:dyDescent="0.25">
      <c r="B531" s="2"/>
      <c r="C531" s="2"/>
    </row>
    <row r="532" spans="2:3" x14ac:dyDescent="0.25">
      <c r="B532" s="2"/>
      <c r="C532" s="2"/>
    </row>
    <row r="533" spans="2:3" x14ac:dyDescent="0.25">
      <c r="B533" s="2"/>
      <c r="C533" s="2"/>
    </row>
    <row r="534" spans="2:3" x14ac:dyDescent="0.25">
      <c r="B534" s="2"/>
      <c r="C534" s="2"/>
    </row>
    <row r="535" spans="2:3" x14ac:dyDescent="0.25">
      <c r="B535" s="2"/>
      <c r="C535" s="2"/>
    </row>
    <row r="536" spans="2:3" x14ac:dyDescent="0.25">
      <c r="B536" s="2"/>
      <c r="C536" s="2"/>
    </row>
    <row r="537" spans="2:3" x14ac:dyDescent="0.25">
      <c r="B537" s="2"/>
      <c r="C537" s="2"/>
    </row>
    <row r="538" spans="2:3" x14ac:dyDescent="0.25">
      <c r="B538" s="2"/>
      <c r="C538" s="2"/>
    </row>
    <row r="539" spans="2:3" x14ac:dyDescent="0.25">
      <c r="B539" s="2"/>
      <c r="C539" s="2"/>
    </row>
    <row r="540" spans="2:3" x14ac:dyDescent="0.25">
      <c r="B540" s="2"/>
      <c r="C540" s="2"/>
    </row>
    <row r="541" spans="2:3" x14ac:dyDescent="0.25">
      <c r="B541" s="2"/>
      <c r="C541" s="2"/>
    </row>
    <row r="542" spans="2:3" x14ac:dyDescent="0.25">
      <c r="B542" s="2"/>
      <c r="C542" s="2"/>
    </row>
    <row r="543" spans="2:3" x14ac:dyDescent="0.25">
      <c r="B543" s="2"/>
      <c r="C543" s="2"/>
    </row>
    <row r="544" spans="2:3" x14ac:dyDescent="0.25">
      <c r="B544" s="2"/>
      <c r="C544" s="2"/>
    </row>
    <row r="545" spans="2:3" x14ac:dyDescent="0.25">
      <c r="B545" s="2"/>
      <c r="C545" s="2"/>
    </row>
    <row r="546" spans="2:3" x14ac:dyDescent="0.25">
      <c r="B546" s="2"/>
      <c r="C546" s="2"/>
    </row>
    <row r="547" spans="2:3" x14ac:dyDescent="0.25">
      <c r="B547" s="2"/>
      <c r="C547" s="2"/>
    </row>
    <row r="548" spans="2:3" x14ac:dyDescent="0.25">
      <c r="B548" s="2"/>
      <c r="C548" s="2"/>
    </row>
    <row r="549" spans="2:3" x14ac:dyDescent="0.25">
      <c r="B549" s="2"/>
      <c r="C549" s="2"/>
    </row>
    <row r="550" spans="2:3" x14ac:dyDescent="0.25">
      <c r="B550" s="2"/>
      <c r="C550" s="2"/>
    </row>
    <row r="551" spans="2:3" x14ac:dyDescent="0.25">
      <c r="B551" s="2"/>
      <c r="C551" s="2"/>
    </row>
    <row r="552" spans="2:3" x14ac:dyDescent="0.25">
      <c r="B552" s="2"/>
      <c r="C552" s="2"/>
    </row>
    <row r="553" spans="2:3" x14ac:dyDescent="0.25">
      <c r="B553" s="2"/>
      <c r="C553" s="2"/>
    </row>
    <row r="554" spans="2:3" x14ac:dyDescent="0.25">
      <c r="B554" s="2"/>
      <c r="C554" s="2"/>
    </row>
    <row r="555" spans="2:3" x14ac:dyDescent="0.25">
      <c r="B555" s="2"/>
      <c r="C555" s="2"/>
    </row>
    <row r="556" spans="2:3" x14ac:dyDescent="0.25">
      <c r="B556" s="2"/>
      <c r="C556" s="2"/>
    </row>
    <row r="557" spans="2:3" x14ac:dyDescent="0.25">
      <c r="B557" s="2"/>
      <c r="C557" s="2"/>
    </row>
    <row r="558" spans="2:3" x14ac:dyDescent="0.25">
      <c r="B558" s="2"/>
      <c r="C558" s="2"/>
    </row>
    <row r="559" spans="2:3" x14ac:dyDescent="0.25">
      <c r="B559" s="2"/>
      <c r="C559" s="2"/>
    </row>
    <row r="560" spans="2:3" x14ac:dyDescent="0.25">
      <c r="B560" s="2"/>
      <c r="C560" s="2"/>
    </row>
    <row r="561" spans="2:3" x14ac:dyDescent="0.25">
      <c r="B561" s="2"/>
      <c r="C561" s="2"/>
    </row>
    <row r="562" spans="2:3" x14ac:dyDescent="0.25">
      <c r="B562" s="2"/>
      <c r="C562" s="2"/>
    </row>
    <row r="563" spans="2:3" x14ac:dyDescent="0.25">
      <c r="B563" s="2"/>
      <c r="C563" s="2"/>
    </row>
    <row r="564" spans="2:3" x14ac:dyDescent="0.25">
      <c r="B564" s="2"/>
      <c r="C564" s="2"/>
    </row>
    <row r="565" spans="2:3" x14ac:dyDescent="0.25">
      <c r="B565" s="2"/>
      <c r="C565" s="2"/>
    </row>
    <row r="566" spans="2:3" x14ac:dyDescent="0.25">
      <c r="B566" s="2"/>
      <c r="C566" s="2"/>
    </row>
    <row r="567" spans="2:3" x14ac:dyDescent="0.25">
      <c r="B567" s="2"/>
      <c r="C567" s="2"/>
    </row>
    <row r="568" spans="2:3" x14ac:dyDescent="0.25">
      <c r="B568" s="2"/>
      <c r="C568" s="2"/>
    </row>
    <row r="569" spans="2:3" x14ac:dyDescent="0.25">
      <c r="B569" s="2"/>
      <c r="C569" s="2"/>
    </row>
    <row r="570" spans="2:3" x14ac:dyDescent="0.25">
      <c r="B570" s="2"/>
      <c r="C570" s="2"/>
    </row>
    <row r="571" spans="2:3" x14ac:dyDescent="0.25">
      <c r="B571" s="2"/>
      <c r="C571" s="2"/>
    </row>
    <row r="572" spans="2:3" x14ac:dyDescent="0.25">
      <c r="B572" s="2"/>
      <c r="C572" s="2"/>
    </row>
    <row r="573" spans="2:3" x14ac:dyDescent="0.25">
      <c r="B573" s="2"/>
      <c r="C573" s="2"/>
    </row>
    <row r="574" spans="2:3" x14ac:dyDescent="0.25">
      <c r="B574" s="2"/>
      <c r="C574" s="2"/>
    </row>
    <row r="575" spans="2:3" x14ac:dyDescent="0.25">
      <c r="B575" s="2"/>
      <c r="C575" s="2"/>
    </row>
    <row r="576" spans="2:3" x14ac:dyDescent="0.25">
      <c r="B576" s="2"/>
      <c r="C576" s="2"/>
    </row>
    <row r="577" spans="2:3" x14ac:dyDescent="0.25">
      <c r="B577" s="2"/>
      <c r="C577" s="2"/>
    </row>
    <row r="578" spans="2:3" x14ac:dyDescent="0.25">
      <c r="B578" s="2"/>
      <c r="C578" s="2"/>
    </row>
    <row r="579" spans="2:3" x14ac:dyDescent="0.25">
      <c r="B579" s="2"/>
      <c r="C579" s="2"/>
    </row>
    <row r="580" spans="2:3" x14ac:dyDescent="0.25">
      <c r="B580" s="2"/>
      <c r="C580" s="2"/>
    </row>
    <row r="581" spans="2:3" x14ac:dyDescent="0.25">
      <c r="B581" s="2"/>
      <c r="C581" s="2"/>
    </row>
    <row r="582" spans="2:3" x14ac:dyDescent="0.25">
      <c r="B582" s="2"/>
      <c r="C582" s="2"/>
    </row>
    <row r="583" spans="2:3" x14ac:dyDescent="0.25">
      <c r="B583" s="2"/>
      <c r="C583" s="2"/>
    </row>
    <row r="584" spans="2:3" x14ac:dyDescent="0.25">
      <c r="B584" s="2"/>
      <c r="C584" s="2"/>
    </row>
    <row r="585" spans="2:3" x14ac:dyDescent="0.25">
      <c r="B585" s="2"/>
      <c r="C585" s="2"/>
    </row>
    <row r="586" spans="2:3" x14ac:dyDescent="0.25">
      <c r="B586" s="2"/>
      <c r="C586" s="2"/>
    </row>
    <row r="587" spans="2:3" x14ac:dyDescent="0.25">
      <c r="B587" s="2"/>
      <c r="C587" s="2"/>
    </row>
    <row r="588" spans="2:3" x14ac:dyDescent="0.25">
      <c r="B588" s="2"/>
      <c r="C588" s="2"/>
    </row>
    <row r="589" spans="2:3" x14ac:dyDescent="0.25">
      <c r="B589" s="2"/>
      <c r="C589" s="2"/>
    </row>
    <row r="590" spans="2:3" x14ac:dyDescent="0.25">
      <c r="B590" s="2"/>
      <c r="C590" s="2"/>
    </row>
    <row r="591" spans="2:3" x14ac:dyDescent="0.25">
      <c r="B591" s="2"/>
      <c r="C591" s="2"/>
    </row>
    <row r="592" spans="2:3" x14ac:dyDescent="0.25">
      <c r="B592" s="2"/>
      <c r="C592" s="2"/>
    </row>
    <row r="593" spans="2:3" x14ac:dyDescent="0.25">
      <c r="B593" s="2"/>
      <c r="C593" s="2"/>
    </row>
    <row r="594" spans="2:3" x14ac:dyDescent="0.25">
      <c r="B594" s="2"/>
      <c r="C594" s="2"/>
    </row>
    <row r="595" spans="2:3" x14ac:dyDescent="0.25">
      <c r="B595" s="2"/>
      <c r="C595" s="2"/>
    </row>
    <row r="596" spans="2:3" x14ac:dyDescent="0.25">
      <c r="B596" s="2"/>
      <c r="C596" s="2"/>
    </row>
    <row r="597" spans="2:3" x14ac:dyDescent="0.25">
      <c r="B597" s="2"/>
      <c r="C597" s="2"/>
    </row>
    <row r="598" spans="2:3" x14ac:dyDescent="0.25">
      <c r="B598" s="2"/>
      <c r="C598" s="2"/>
    </row>
    <row r="599" spans="2:3" x14ac:dyDescent="0.25">
      <c r="B599" s="2"/>
      <c r="C599" s="2"/>
    </row>
    <row r="600" spans="2:3" x14ac:dyDescent="0.25">
      <c r="B600" s="2"/>
      <c r="C600" s="2"/>
    </row>
    <row r="601" spans="2:3" x14ac:dyDescent="0.25">
      <c r="B601" s="2"/>
      <c r="C601" s="2"/>
    </row>
    <row r="602" spans="2:3" x14ac:dyDescent="0.25">
      <c r="B602" s="2"/>
      <c r="C602" s="2"/>
    </row>
    <row r="603" spans="2:3" x14ac:dyDescent="0.25">
      <c r="B603" s="2"/>
      <c r="C603" s="2"/>
    </row>
    <row r="604" spans="2:3" x14ac:dyDescent="0.25">
      <c r="B604" s="2"/>
      <c r="C604" s="2"/>
    </row>
    <row r="605" spans="2:3" x14ac:dyDescent="0.25">
      <c r="B605" s="2"/>
      <c r="C605" s="2"/>
    </row>
    <row r="606" spans="2:3" x14ac:dyDescent="0.25">
      <c r="B606" s="2"/>
      <c r="C606" s="2"/>
    </row>
    <row r="607" spans="2:3" x14ac:dyDescent="0.25">
      <c r="B607" s="2"/>
      <c r="C607" s="2"/>
    </row>
    <row r="608" spans="2:3" x14ac:dyDescent="0.25">
      <c r="B608" s="2"/>
      <c r="C608" s="2"/>
    </row>
    <row r="609" spans="2:3" x14ac:dyDescent="0.25">
      <c r="B609" s="2"/>
      <c r="C609" s="2"/>
    </row>
    <row r="610" spans="2:3" x14ac:dyDescent="0.25">
      <c r="B610" s="2"/>
      <c r="C610" s="2"/>
    </row>
    <row r="611" spans="2:3" x14ac:dyDescent="0.25">
      <c r="B611" s="2"/>
      <c r="C611" s="2"/>
    </row>
    <row r="612" spans="2:3" x14ac:dyDescent="0.25">
      <c r="B612" s="2"/>
      <c r="C612" s="2"/>
    </row>
    <row r="613" spans="2:3" x14ac:dyDescent="0.25">
      <c r="B613" s="2"/>
      <c r="C613" s="2"/>
    </row>
    <row r="614" spans="2:3" x14ac:dyDescent="0.25">
      <c r="B614" s="2"/>
      <c r="C614" s="2"/>
    </row>
    <row r="615" spans="2:3" x14ac:dyDescent="0.25">
      <c r="B615" s="2"/>
      <c r="C615" s="2"/>
    </row>
    <row r="616" spans="2:3" x14ac:dyDescent="0.25">
      <c r="B616" s="2"/>
      <c r="C616" s="2"/>
    </row>
    <row r="617" spans="2:3" x14ac:dyDescent="0.25">
      <c r="B617" s="2"/>
      <c r="C617" s="2"/>
    </row>
    <row r="618" spans="2:3" x14ac:dyDescent="0.25">
      <c r="B618" s="2"/>
      <c r="C618" s="2"/>
    </row>
    <row r="619" spans="2:3" x14ac:dyDescent="0.25">
      <c r="B619" s="2"/>
      <c r="C619" s="2"/>
    </row>
    <row r="620" spans="2:3" x14ac:dyDescent="0.25">
      <c r="B620" s="2"/>
      <c r="C620" s="2"/>
    </row>
    <row r="621" spans="2:3" x14ac:dyDescent="0.25">
      <c r="B621" s="2"/>
      <c r="C621" s="2"/>
    </row>
    <row r="622" spans="2:3" x14ac:dyDescent="0.25">
      <c r="B622" s="2"/>
      <c r="C622" s="2"/>
    </row>
    <row r="623" spans="2:3" x14ac:dyDescent="0.25">
      <c r="B623" s="2"/>
      <c r="C623" s="2"/>
    </row>
    <row r="624" spans="2:3" x14ac:dyDescent="0.25">
      <c r="B624" s="2"/>
      <c r="C624" s="2"/>
    </row>
    <row r="625" spans="2:3" x14ac:dyDescent="0.25">
      <c r="B625" s="2"/>
      <c r="C625" s="2"/>
    </row>
    <row r="626" spans="2:3" x14ac:dyDescent="0.25">
      <c r="B626" s="2"/>
      <c r="C626" s="2"/>
    </row>
    <row r="627" spans="2:3" x14ac:dyDescent="0.25">
      <c r="B627" s="2"/>
      <c r="C627" s="2"/>
    </row>
    <row r="628" spans="2:3" x14ac:dyDescent="0.25">
      <c r="B628" s="2"/>
      <c r="C628" s="2"/>
    </row>
    <row r="629" spans="2:3" x14ac:dyDescent="0.25">
      <c r="B629" s="2"/>
      <c r="C629" s="2"/>
    </row>
    <row r="630" spans="2:3" x14ac:dyDescent="0.25">
      <c r="B630" s="2"/>
      <c r="C630" s="2"/>
    </row>
    <row r="631" spans="2:3" x14ac:dyDescent="0.25">
      <c r="B631" s="2"/>
      <c r="C631" s="2"/>
    </row>
    <row r="632" spans="2:3" x14ac:dyDescent="0.25">
      <c r="B632" s="2"/>
      <c r="C632" s="2"/>
    </row>
    <row r="633" spans="2:3" x14ac:dyDescent="0.25">
      <c r="B633" s="2"/>
      <c r="C633" s="2"/>
    </row>
    <row r="634" spans="2:3" x14ac:dyDescent="0.25">
      <c r="B634" s="2"/>
      <c r="C634" s="2"/>
    </row>
    <row r="635" spans="2:3" x14ac:dyDescent="0.25">
      <c r="B635" s="2"/>
      <c r="C635" s="2"/>
    </row>
    <row r="636" spans="2:3" x14ac:dyDescent="0.25">
      <c r="B636" s="2"/>
      <c r="C636" s="2"/>
    </row>
    <row r="637" spans="2:3" x14ac:dyDescent="0.25">
      <c r="B637" s="2"/>
      <c r="C637" s="2"/>
    </row>
    <row r="638" spans="2:3" x14ac:dyDescent="0.25">
      <c r="B638" s="2"/>
      <c r="C638" s="2"/>
    </row>
    <row r="639" spans="2:3" x14ac:dyDescent="0.25">
      <c r="B639" s="2"/>
      <c r="C639" s="2"/>
    </row>
    <row r="640" spans="2:3" x14ac:dyDescent="0.25">
      <c r="B640" s="2"/>
      <c r="C640" s="2"/>
    </row>
    <row r="641" spans="2:3" x14ac:dyDescent="0.25">
      <c r="B641" s="2"/>
      <c r="C641" s="2"/>
    </row>
    <row r="642" spans="2:3" x14ac:dyDescent="0.25">
      <c r="B642" s="2"/>
      <c r="C642" s="2"/>
    </row>
    <row r="643" spans="2:3" x14ac:dyDescent="0.25">
      <c r="B643" s="2"/>
      <c r="C643" s="2"/>
    </row>
    <row r="644" spans="2:3" x14ac:dyDescent="0.25">
      <c r="B644" s="2"/>
      <c r="C644" s="2"/>
    </row>
    <row r="645" spans="2:3" x14ac:dyDescent="0.25">
      <c r="B645" s="2"/>
      <c r="C645" s="2"/>
    </row>
    <row r="646" spans="2:3" x14ac:dyDescent="0.25">
      <c r="B646" s="2"/>
      <c r="C646" s="2"/>
    </row>
    <row r="647" spans="2:3" x14ac:dyDescent="0.25">
      <c r="B647" s="2"/>
      <c r="C647" s="2"/>
    </row>
    <row r="648" spans="2:3" x14ac:dyDescent="0.25">
      <c r="B648" s="2"/>
      <c r="C648" s="2"/>
    </row>
    <row r="649" spans="2:3" x14ac:dyDescent="0.25">
      <c r="B649" s="2"/>
      <c r="C649" s="2"/>
    </row>
    <row r="650" spans="2:3" x14ac:dyDescent="0.25">
      <c r="B650" s="2"/>
      <c r="C650" s="2"/>
    </row>
    <row r="651" spans="2:3" x14ac:dyDescent="0.25">
      <c r="B651" s="2"/>
      <c r="C651" s="2"/>
    </row>
    <row r="652" spans="2:3" x14ac:dyDescent="0.25">
      <c r="B652" s="2"/>
      <c r="C652" s="2"/>
    </row>
    <row r="653" spans="2:3" x14ac:dyDescent="0.25">
      <c r="B653" s="2"/>
      <c r="C653" s="2"/>
    </row>
    <row r="654" spans="2:3" x14ac:dyDescent="0.25">
      <c r="B654" s="2"/>
      <c r="C654" s="2"/>
    </row>
    <row r="655" spans="2:3" x14ac:dyDescent="0.25">
      <c r="B655" s="2"/>
      <c r="C655" s="2"/>
    </row>
    <row r="656" spans="2:3" x14ac:dyDescent="0.25">
      <c r="B656" s="2"/>
      <c r="C656" s="2"/>
    </row>
    <row r="657" spans="2:3" x14ac:dyDescent="0.25">
      <c r="B657" s="2"/>
      <c r="C657" s="2"/>
    </row>
    <row r="658" spans="2:3" x14ac:dyDescent="0.25">
      <c r="B658" s="2"/>
      <c r="C658" s="2"/>
    </row>
    <row r="659" spans="2:3" x14ac:dyDescent="0.25">
      <c r="B659" s="2"/>
      <c r="C659" s="2"/>
    </row>
    <row r="660" spans="2:3" x14ac:dyDescent="0.25">
      <c r="B660" s="2"/>
      <c r="C660" s="2"/>
    </row>
    <row r="661" spans="2:3" x14ac:dyDescent="0.25">
      <c r="B661" s="2"/>
      <c r="C661" s="2"/>
    </row>
    <row r="662" spans="2:3" x14ac:dyDescent="0.25">
      <c r="B662" s="2"/>
      <c r="C662" s="2"/>
    </row>
    <row r="663" spans="2:3" x14ac:dyDescent="0.25">
      <c r="B663" s="2"/>
      <c r="C663" s="2"/>
    </row>
    <row r="664" spans="2:3" x14ac:dyDescent="0.25">
      <c r="B664" s="2"/>
      <c r="C664" s="2"/>
    </row>
    <row r="665" spans="2:3" x14ac:dyDescent="0.25">
      <c r="B665" s="2"/>
      <c r="C665" s="2"/>
    </row>
    <row r="666" spans="2:3" x14ac:dyDescent="0.25">
      <c r="B666" s="2"/>
      <c r="C666" s="2"/>
    </row>
    <row r="667" spans="2:3" x14ac:dyDescent="0.25">
      <c r="B667" s="2"/>
      <c r="C667" s="2"/>
    </row>
    <row r="668" spans="2:3" x14ac:dyDescent="0.25">
      <c r="B668" s="2"/>
      <c r="C668" s="2"/>
    </row>
    <row r="669" spans="2:3" x14ac:dyDescent="0.25">
      <c r="B669" s="2"/>
      <c r="C669" s="2"/>
    </row>
    <row r="670" spans="2:3" x14ac:dyDescent="0.25">
      <c r="B670" s="2"/>
      <c r="C670" s="2"/>
    </row>
    <row r="671" spans="2:3" x14ac:dyDescent="0.25">
      <c r="B671" s="2"/>
      <c r="C671" s="2"/>
    </row>
    <row r="672" spans="2:3" x14ac:dyDescent="0.25">
      <c r="B672" s="2"/>
      <c r="C672" s="2"/>
    </row>
    <row r="673" spans="2:3" x14ac:dyDescent="0.25">
      <c r="B673" s="2"/>
      <c r="C673" s="2"/>
    </row>
    <row r="674" spans="2:3" x14ac:dyDescent="0.25">
      <c r="B674" s="2"/>
      <c r="C674" s="2"/>
    </row>
    <row r="675" spans="2:3" x14ac:dyDescent="0.25">
      <c r="B675" s="2"/>
      <c r="C675" s="2"/>
    </row>
    <row r="676" spans="2:3" x14ac:dyDescent="0.25">
      <c r="B676" s="2"/>
      <c r="C676" s="2"/>
    </row>
    <row r="677" spans="2:3" x14ac:dyDescent="0.25">
      <c r="B677" s="2"/>
      <c r="C677" s="2"/>
    </row>
    <row r="678" spans="2:3" x14ac:dyDescent="0.25">
      <c r="B678" s="2"/>
      <c r="C678" s="2"/>
    </row>
    <row r="679" spans="2:3" x14ac:dyDescent="0.25">
      <c r="B679" s="2"/>
      <c r="C679" s="2"/>
    </row>
    <row r="680" spans="2:3" x14ac:dyDescent="0.25">
      <c r="B680" s="2"/>
      <c r="C680" s="2"/>
    </row>
    <row r="681" spans="2:3" x14ac:dyDescent="0.25">
      <c r="B681" s="2"/>
      <c r="C681" s="2"/>
    </row>
    <row r="682" spans="2:3" x14ac:dyDescent="0.25">
      <c r="B682" s="2"/>
      <c r="C682" s="2"/>
    </row>
    <row r="683" spans="2:3" x14ac:dyDescent="0.25">
      <c r="B683" s="2"/>
      <c r="C683" s="2"/>
    </row>
    <row r="684" spans="2:3" x14ac:dyDescent="0.25">
      <c r="B684" s="2"/>
      <c r="C684" s="2"/>
    </row>
    <row r="685" spans="2:3" x14ac:dyDescent="0.25">
      <c r="B685" s="2"/>
      <c r="C685" s="2"/>
    </row>
    <row r="686" spans="2:3" x14ac:dyDescent="0.25">
      <c r="B686" s="2"/>
      <c r="C686" s="2"/>
    </row>
    <row r="687" spans="2:3" x14ac:dyDescent="0.25">
      <c r="B687" s="2"/>
      <c r="C687" s="2"/>
    </row>
    <row r="688" spans="2:3" x14ac:dyDescent="0.25">
      <c r="B688" s="2"/>
      <c r="C688" s="2"/>
    </row>
    <row r="689" spans="2:3" x14ac:dyDescent="0.25">
      <c r="B689" s="2"/>
      <c r="C689" s="2"/>
    </row>
    <row r="690" spans="2:3" x14ac:dyDescent="0.25">
      <c r="B690" s="2"/>
      <c r="C690" s="2"/>
    </row>
    <row r="691" spans="2:3" x14ac:dyDescent="0.25">
      <c r="B691" s="2"/>
      <c r="C691" s="2"/>
    </row>
    <row r="692" spans="2:3" x14ac:dyDescent="0.25">
      <c r="B692" s="2"/>
      <c r="C692" s="2"/>
    </row>
    <row r="693" spans="2:3" x14ac:dyDescent="0.25">
      <c r="B693" s="2"/>
      <c r="C693" s="2"/>
    </row>
    <row r="694" spans="2:3" x14ac:dyDescent="0.25">
      <c r="B694" s="2"/>
      <c r="C694" s="2"/>
    </row>
    <row r="695" spans="2:3" x14ac:dyDescent="0.25">
      <c r="B695" s="2"/>
      <c r="C695" s="2"/>
    </row>
    <row r="696" spans="2:3" x14ac:dyDescent="0.25">
      <c r="B696" s="2"/>
      <c r="C696" s="2"/>
    </row>
    <row r="697" spans="2:3" x14ac:dyDescent="0.25">
      <c r="B697" s="2"/>
      <c r="C697" s="2"/>
    </row>
    <row r="698" spans="2:3" x14ac:dyDescent="0.25">
      <c r="B698" s="2"/>
      <c r="C698" s="2"/>
    </row>
    <row r="699" spans="2:3" x14ac:dyDescent="0.25">
      <c r="B699" s="2"/>
      <c r="C699" s="2"/>
    </row>
    <row r="700" spans="2:3" x14ac:dyDescent="0.25">
      <c r="B700" s="2"/>
      <c r="C700" s="2"/>
    </row>
    <row r="701" spans="2:3" x14ac:dyDescent="0.25">
      <c r="B701" s="2"/>
      <c r="C701" s="2"/>
    </row>
    <row r="702" spans="2:3" x14ac:dyDescent="0.25">
      <c r="B702" s="2"/>
      <c r="C702" s="2"/>
    </row>
    <row r="703" spans="2:3" x14ac:dyDescent="0.25">
      <c r="B703" s="2"/>
      <c r="C703" s="2"/>
    </row>
    <row r="704" spans="2:3" x14ac:dyDescent="0.25">
      <c r="B704" s="2"/>
      <c r="C704" s="2"/>
    </row>
    <row r="705" spans="2:3" x14ac:dyDescent="0.25">
      <c r="B705" s="2"/>
      <c r="C705" s="2"/>
    </row>
    <row r="706" spans="2:3" x14ac:dyDescent="0.25">
      <c r="B706" s="2"/>
      <c r="C706" s="2"/>
    </row>
    <row r="707" spans="2:3" x14ac:dyDescent="0.25">
      <c r="B707" s="2"/>
      <c r="C707" s="2"/>
    </row>
    <row r="708" spans="2:3" x14ac:dyDescent="0.25">
      <c r="B708" s="2"/>
      <c r="C708" s="2"/>
    </row>
    <row r="709" spans="2:3" x14ac:dyDescent="0.25">
      <c r="B709" s="2"/>
      <c r="C709" s="2"/>
    </row>
    <row r="710" spans="2:3" x14ac:dyDescent="0.25">
      <c r="B710" s="2"/>
      <c r="C710" s="2"/>
    </row>
    <row r="711" spans="2:3" x14ac:dyDescent="0.25">
      <c r="B711" s="2"/>
      <c r="C711" s="2"/>
    </row>
    <row r="712" spans="2:3" x14ac:dyDescent="0.25">
      <c r="B712" s="2"/>
      <c r="C712" s="2"/>
    </row>
    <row r="713" spans="2:3" x14ac:dyDescent="0.25">
      <c r="B713" s="2"/>
      <c r="C713" s="2"/>
    </row>
    <row r="714" spans="2:3" x14ac:dyDescent="0.25">
      <c r="B714" s="2"/>
      <c r="C714" s="2"/>
    </row>
    <row r="715" spans="2:3" x14ac:dyDescent="0.25">
      <c r="B715" s="2"/>
      <c r="C715" s="2"/>
    </row>
    <row r="716" spans="2:3" x14ac:dyDescent="0.25">
      <c r="B716" s="2"/>
      <c r="C716" s="2"/>
    </row>
    <row r="717" spans="2:3" x14ac:dyDescent="0.25">
      <c r="B717" s="2"/>
      <c r="C717" s="2"/>
    </row>
    <row r="718" spans="2:3" x14ac:dyDescent="0.25">
      <c r="B718" s="2"/>
      <c r="C718" s="2"/>
    </row>
    <row r="719" spans="2:3" x14ac:dyDescent="0.25">
      <c r="B719" s="2"/>
      <c r="C719" s="2"/>
    </row>
    <row r="720" spans="2:3" x14ac:dyDescent="0.25">
      <c r="B720" s="2"/>
      <c r="C720" s="2"/>
    </row>
    <row r="721" spans="2:3" x14ac:dyDescent="0.25">
      <c r="B721" s="2"/>
      <c r="C721" s="2"/>
    </row>
    <row r="722" spans="2:3" x14ac:dyDescent="0.25">
      <c r="B722" s="2"/>
      <c r="C722" s="2"/>
    </row>
    <row r="723" spans="2:3" x14ac:dyDescent="0.25">
      <c r="B723" s="2"/>
      <c r="C723" s="2"/>
    </row>
    <row r="724" spans="2:3" x14ac:dyDescent="0.25">
      <c r="B724" s="2"/>
      <c r="C724" s="2"/>
    </row>
    <row r="725" spans="2:3" x14ac:dyDescent="0.25">
      <c r="B725" s="2"/>
      <c r="C725" s="2"/>
    </row>
    <row r="726" spans="2:3" x14ac:dyDescent="0.25">
      <c r="B726" s="2"/>
      <c r="C726" s="2"/>
    </row>
    <row r="727" spans="2:3" x14ac:dyDescent="0.25">
      <c r="B727" s="2"/>
      <c r="C727" s="2"/>
    </row>
    <row r="728" spans="2:3" x14ac:dyDescent="0.25">
      <c r="B728" s="2"/>
      <c r="C728" s="2"/>
    </row>
    <row r="729" spans="2:3" x14ac:dyDescent="0.25">
      <c r="B729" s="2"/>
      <c r="C729" s="2"/>
    </row>
    <row r="730" spans="2:3" x14ac:dyDescent="0.25">
      <c r="B730" s="2"/>
      <c r="C730" s="2"/>
    </row>
    <row r="731" spans="2:3" x14ac:dyDescent="0.25">
      <c r="B731" s="2"/>
      <c r="C731" s="2"/>
    </row>
    <row r="732" spans="2:3" x14ac:dyDescent="0.25">
      <c r="B732" s="2"/>
      <c r="C732" s="2"/>
    </row>
    <row r="733" spans="2:3" x14ac:dyDescent="0.25">
      <c r="B733" s="2"/>
      <c r="C733" s="2"/>
    </row>
    <row r="734" spans="2:3" x14ac:dyDescent="0.25">
      <c r="B734" s="2"/>
      <c r="C734" s="2"/>
    </row>
    <row r="735" spans="2:3" x14ac:dyDescent="0.25">
      <c r="B735" s="2"/>
      <c r="C735" s="2"/>
    </row>
    <row r="736" spans="2:3" x14ac:dyDescent="0.25">
      <c r="B736" s="2"/>
      <c r="C736" s="2"/>
    </row>
    <row r="737" spans="2:3" x14ac:dyDescent="0.25">
      <c r="B737" s="2"/>
      <c r="C737" s="2"/>
    </row>
    <row r="738" spans="2:3" x14ac:dyDescent="0.25">
      <c r="B738" s="2"/>
      <c r="C738" s="2"/>
    </row>
    <row r="739" spans="2:3" x14ac:dyDescent="0.25">
      <c r="B739" s="2"/>
      <c r="C739" s="2"/>
    </row>
    <row r="740" spans="2:3" x14ac:dyDescent="0.25">
      <c r="B740" s="2"/>
      <c r="C740" s="2"/>
    </row>
    <row r="741" spans="2:3" x14ac:dyDescent="0.25">
      <c r="B741" s="2"/>
      <c r="C741" s="2"/>
    </row>
    <row r="742" spans="2:3" x14ac:dyDescent="0.25">
      <c r="B742" s="2"/>
      <c r="C742" s="2"/>
    </row>
    <row r="743" spans="2:3" x14ac:dyDescent="0.25">
      <c r="B743" s="2"/>
      <c r="C743" s="2"/>
    </row>
    <row r="744" spans="2:3" x14ac:dyDescent="0.25">
      <c r="B744" s="2"/>
      <c r="C744" s="2"/>
    </row>
    <row r="745" spans="2:3" x14ac:dyDescent="0.25">
      <c r="B745" s="2"/>
      <c r="C745" s="2"/>
    </row>
    <row r="746" spans="2:3" x14ac:dyDescent="0.25">
      <c r="B746" s="2"/>
      <c r="C746" s="2"/>
    </row>
    <row r="747" spans="2:3" x14ac:dyDescent="0.25">
      <c r="B747" s="2"/>
      <c r="C747" s="2"/>
    </row>
    <row r="748" spans="2:3" x14ac:dyDescent="0.25">
      <c r="B748" s="2"/>
      <c r="C748" s="2"/>
    </row>
    <row r="749" spans="2:3" x14ac:dyDescent="0.25">
      <c r="B749" s="2"/>
      <c r="C749" s="2"/>
    </row>
    <row r="750" spans="2:3" x14ac:dyDescent="0.25">
      <c r="B750" s="2"/>
      <c r="C750" s="2"/>
    </row>
    <row r="751" spans="2:3" x14ac:dyDescent="0.25">
      <c r="B751" s="2"/>
      <c r="C751" s="2"/>
    </row>
    <row r="752" spans="2:3" x14ac:dyDescent="0.25">
      <c r="B752" s="2"/>
      <c r="C752" s="2"/>
    </row>
    <row r="753" spans="2:3" x14ac:dyDescent="0.25">
      <c r="B753" s="2"/>
      <c r="C753" s="2"/>
    </row>
    <row r="754" spans="2:3" x14ac:dyDescent="0.25">
      <c r="B754" s="2"/>
      <c r="C754" s="2"/>
    </row>
    <row r="755" spans="2:3" x14ac:dyDescent="0.25">
      <c r="B755" s="2"/>
      <c r="C755" s="2"/>
    </row>
    <row r="756" spans="2:3" x14ac:dyDescent="0.25">
      <c r="B756" s="2"/>
      <c r="C756" s="2"/>
    </row>
    <row r="757" spans="2:3" x14ac:dyDescent="0.25">
      <c r="B757" s="2"/>
      <c r="C757" s="2"/>
    </row>
    <row r="758" spans="2:3" x14ac:dyDescent="0.25">
      <c r="B758" s="2"/>
      <c r="C758" s="2"/>
    </row>
    <row r="759" spans="2:3" x14ac:dyDescent="0.25">
      <c r="B759" s="2"/>
      <c r="C759" s="2"/>
    </row>
    <row r="760" spans="2:3" x14ac:dyDescent="0.25">
      <c r="B760" s="2"/>
      <c r="C760" s="2"/>
    </row>
    <row r="761" spans="2:3" x14ac:dyDescent="0.25">
      <c r="B761" s="2"/>
      <c r="C761" s="2"/>
    </row>
    <row r="762" spans="2:3" x14ac:dyDescent="0.25">
      <c r="B762" s="2"/>
      <c r="C762" s="2"/>
    </row>
    <row r="763" spans="2:3" x14ac:dyDescent="0.25">
      <c r="B763" s="2"/>
      <c r="C763" s="2"/>
    </row>
    <row r="764" spans="2:3" x14ac:dyDescent="0.25">
      <c r="B764" s="2"/>
      <c r="C764" s="2"/>
    </row>
    <row r="765" spans="2:3" x14ac:dyDescent="0.25">
      <c r="B765" s="2"/>
      <c r="C765" s="2"/>
    </row>
    <row r="766" spans="2:3" x14ac:dyDescent="0.25">
      <c r="B766" s="2"/>
      <c r="C766" s="2"/>
    </row>
    <row r="767" spans="2:3" x14ac:dyDescent="0.25">
      <c r="B767" s="2"/>
      <c r="C767" s="2"/>
    </row>
    <row r="768" spans="2:3" x14ac:dyDescent="0.25">
      <c r="B768" s="2"/>
      <c r="C768" s="2"/>
    </row>
    <row r="769" spans="2:3" x14ac:dyDescent="0.25">
      <c r="B769" s="2"/>
      <c r="C769" s="2"/>
    </row>
    <row r="770" spans="2:3" x14ac:dyDescent="0.25">
      <c r="B770" s="2"/>
      <c r="C770" s="2"/>
    </row>
    <row r="771" spans="2:3" x14ac:dyDescent="0.25">
      <c r="B771" s="2"/>
      <c r="C771" s="2"/>
    </row>
    <row r="772" spans="2:3" x14ac:dyDescent="0.25">
      <c r="B772" s="2"/>
      <c r="C772" s="2"/>
    </row>
    <row r="773" spans="2:3" x14ac:dyDescent="0.25">
      <c r="B773" s="2"/>
      <c r="C773" s="2"/>
    </row>
    <row r="774" spans="2:3" x14ac:dyDescent="0.25">
      <c r="B774" s="2"/>
      <c r="C774" s="2"/>
    </row>
    <row r="775" spans="2:3" x14ac:dyDescent="0.25">
      <c r="B775" s="2"/>
      <c r="C775" s="2"/>
    </row>
    <row r="776" spans="2:3" x14ac:dyDescent="0.25">
      <c r="B776" s="2"/>
      <c r="C776" s="2"/>
    </row>
    <row r="777" spans="2:3" x14ac:dyDescent="0.25">
      <c r="B777" s="2"/>
      <c r="C777" s="2"/>
    </row>
    <row r="778" spans="2:3" x14ac:dyDescent="0.25">
      <c r="B778" s="2"/>
      <c r="C778" s="2"/>
    </row>
    <row r="779" spans="2:3" x14ac:dyDescent="0.25">
      <c r="B779" s="2"/>
      <c r="C779" s="2"/>
    </row>
    <row r="780" spans="2:3" x14ac:dyDescent="0.25">
      <c r="B780" s="2"/>
      <c r="C780" s="2"/>
    </row>
    <row r="781" spans="2:3" x14ac:dyDescent="0.25">
      <c r="B781" s="2"/>
      <c r="C781" s="2"/>
    </row>
    <row r="782" spans="2:3" x14ac:dyDescent="0.25">
      <c r="B782" s="2"/>
      <c r="C782" s="2"/>
    </row>
    <row r="783" spans="2:3" x14ac:dyDescent="0.25">
      <c r="B783" s="2"/>
      <c r="C783" s="2"/>
    </row>
    <row r="784" spans="2:3" x14ac:dyDescent="0.25">
      <c r="B784" s="2"/>
      <c r="C784" s="2"/>
    </row>
    <row r="785" spans="2:3" x14ac:dyDescent="0.25">
      <c r="B785" s="2"/>
      <c r="C785" s="2"/>
    </row>
    <row r="786" spans="2:3" x14ac:dyDescent="0.25">
      <c r="B786" s="2"/>
      <c r="C786" s="2"/>
    </row>
    <row r="787" spans="2:3" x14ac:dyDescent="0.25">
      <c r="B787" s="2"/>
      <c r="C787" s="2"/>
    </row>
    <row r="788" spans="2:3" x14ac:dyDescent="0.25">
      <c r="B788" s="2"/>
      <c r="C788" s="2"/>
    </row>
    <row r="789" spans="2:3" x14ac:dyDescent="0.25">
      <c r="B789" s="2"/>
      <c r="C789" s="2"/>
    </row>
    <row r="790" spans="2:3" x14ac:dyDescent="0.25">
      <c r="B790" s="2"/>
      <c r="C790" s="2"/>
    </row>
    <row r="791" spans="2:3" x14ac:dyDescent="0.25">
      <c r="B791" s="2"/>
      <c r="C791" s="2"/>
    </row>
    <row r="792" spans="2:3" x14ac:dyDescent="0.25">
      <c r="B792" s="2"/>
      <c r="C792" s="2"/>
    </row>
    <row r="793" spans="2:3" x14ac:dyDescent="0.25">
      <c r="B793" s="2"/>
      <c r="C793" s="2"/>
    </row>
    <row r="794" spans="2:3" x14ac:dyDescent="0.25">
      <c r="B794" s="2"/>
      <c r="C794" s="2"/>
    </row>
    <row r="795" spans="2:3" x14ac:dyDescent="0.25">
      <c r="B795" s="2"/>
      <c r="C795" s="2"/>
    </row>
    <row r="796" spans="2:3" x14ac:dyDescent="0.25">
      <c r="B796" s="2"/>
      <c r="C796" s="2"/>
    </row>
    <row r="797" spans="2:3" x14ac:dyDescent="0.25">
      <c r="B797" s="2"/>
      <c r="C797" s="2"/>
    </row>
    <row r="798" spans="2:3" x14ac:dyDescent="0.25">
      <c r="B798" s="2"/>
      <c r="C798" s="2"/>
    </row>
    <row r="799" spans="2:3" x14ac:dyDescent="0.25">
      <c r="B799" s="2"/>
      <c r="C799" s="2"/>
    </row>
    <row r="800" spans="2:3" x14ac:dyDescent="0.25">
      <c r="B800" s="2"/>
      <c r="C800" s="2"/>
    </row>
    <row r="801" spans="2:3" x14ac:dyDescent="0.25">
      <c r="B801" s="2"/>
      <c r="C801" s="2"/>
    </row>
    <row r="802" spans="2:3" x14ac:dyDescent="0.25">
      <c r="B802" s="2"/>
      <c r="C802" s="2"/>
    </row>
    <row r="803" spans="2:3" x14ac:dyDescent="0.25">
      <c r="B803" s="2"/>
      <c r="C803" s="2"/>
    </row>
    <row r="804" spans="2:3" x14ac:dyDescent="0.25">
      <c r="B804" s="2"/>
      <c r="C804" s="2"/>
    </row>
    <row r="805" spans="2:3" x14ac:dyDescent="0.25">
      <c r="B805" s="2"/>
      <c r="C805" s="2"/>
    </row>
    <row r="806" spans="2:3" x14ac:dyDescent="0.25">
      <c r="B806" s="2"/>
      <c r="C806" s="2"/>
    </row>
    <row r="807" spans="2:3" x14ac:dyDescent="0.25">
      <c r="B807" s="2"/>
      <c r="C807" s="2"/>
    </row>
    <row r="808" spans="2:3" x14ac:dyDescent="0.25">
      <c r="B808" s="2"/>
      <c r="C808" s="2"/>
    </row>
    <row r="809" spans="2:3" x14ac:dyDescent="0.25">
      <c r="B809" s="2"/>
      <c r="C809" s="2"/>
    </row>
    <row r="810" spans="2:3" x14ac:dyDescent="0.25">
      <c r="B810" s="2"/>
      <c r="C810" s="2"/>
    </row>
    <row r="811" spans="2:3" x14ac:dyDescent="0.25">
      <c r="B811" s="2"/>
      <c r="C811" s="2"/>
    </row>
    <row r="812" spans="2:3" x14ac:dyDescent="0.25">
      <c r="B812" s="2"/>
      <c r="C812" s="2"/>
    </row>
    <row r="813" spans="2:3" x14ac:dyDescent="0.25">
      <c r="B813" s="2"/>
      <c r="C813" s="2"/>
    </row>
    <row r="814" spans="2:3" x14ac:dyDescent="0.25">
      <c r="B814" s="2"/>
      <c r="C814" s="2"/>
    </row>
    <row r="815" spans="2:3" x14ac:dyDescent="0.25">
      <c r="B815" s="2"/>
      <c r="C815" s="2"/>
    </row>
    <row r="816" spans="2:3" x14ac:dyDescent="0.25">
      <c r="B816" s="2"/>
      <c r="C816" s="2"/>
    </row>
    <row r="817" spans="2:3" x14ac:dyDescent="0.25">
      <c r="B817" s="2"/>
      <c r="C817" s="2"/>
    </row>
    <row r="818" spans="2:3" x14ac:dyDescent="0.25">
      <c r="B818" s="2"/>
      <c r="C818" s="2"/>
    </row>
    <row r="819" spans="2:3" x14ac:dyDescent="0.25">
      <c r="B819" s="2"/>
      <c r="C819" s="2"/>
    </row>
    <row r="820" spans="2:3" x14ac:dyDescent="0.25">
      <c r="B820" s="2"/>
      <c r="C820" s="2"/>
    </row>
    <row r="821" spans="2:3" x14ac:dyDescent="0.25">
      <c r="B821" s="2"/>
      <c r="C821" s="2"/>
    </row>
    <row r="822" spans="2:3" x14ac:dyDescent="0.25">
      <c r="B822" s="2"/>
      <c r="C822" s="2"/>
    </row>
    <row r="823" spans="2:3" x14ac:dyDescent="0.25">
      <c r="B823" s="2"/>
      <c r="C823" s="2"/>
    </row>
    <row r="824" spans="2:3" x14ac:dyDescent="0.25">
      <c r="B824" s="2"/>
      <c r="C824" s="2"/>
    </row>
    <row r="825" spans="2:3" x14ac:dyDescent="0.25">
      <c r="B825" s="2"/>
      <c r="C825" s="2"/>
    </row>
    <row r="826" spans="2:3" x14ac:dyDescent="0.25">
      <c r="B826" s="2"/>
      <c r="C826" s="2"/>
    </row>
    <row r="827" spans="2:3" x14ac:dyDescent="0.25">
      <c r="B827" s="2"/>
      <c r="C827" s="2"/>
    </row>
    <row r="828" spans="2:3" x14ac:dyDescent="0.25">
      <c r="B828" s="2"/>
      <c r="C828" s="2"/>
    </row>
    <row r="829" spans="2:3" x14ac:dyDescent="0.25">
      <c r="B829" s="2"/>
      <c r="C829" s="2"/>
    </row>
    <row r="830" spans="2:3" x14ac:dyDescent="0.25">
      <c r="B830" s="2"/>
      <c r="C830" s="2"/>
    </row>
    <row r="831" spans="2:3" x14ac:dyDescent="0.25">
      <c r="B831" s="2"/>
      <c r="C831" s="2"/>
    </row>
    <row r="832" spans="2:3" x14ac:dyDescent="0.25">
      <c r="B832" s="2"/>
      <c r="C832" s="2"/>
    </row>
    <row r="833" spans="2:3" x14ac:dyDescent="0.25">
      <c r="B833" s="2"/>
      <c r="C833" s="2"/>
    </row>
    <row r="834" spans="2:3" x14ac:dyDescent="0.25">
      <c r="B834" s="2"/>
      <c r="C834" s="2"/>
    </row>
    <row r="835" spans="2:3" x14ac:dyDescent="0.25">
      <c r="B835" s="2"/>
      <c r="C835" s="2"/>
    </row>
    <row r="836" spans="2:3" x14ac:dyDescent="0.25">
      <c r="B836" s="2"/>
      <c r="C836" s="2"/>
    </row>
    <row r="837" spans="2:3" x14ac:dyDescent="0.25">
      <c r="B837" s="2"/>
      <c r="C837" s="2"/>
    </row>
    <row r="838" spans="2:3" x14ac:dyDescent="0.25">
      <c r="B838" s="2"/>
      <c r="C838" s="2"/>
    </row>
    <row r="839" spans="2:3" x14ac:dyDescent="0.25">
      <c r="B839" s="2"/>
      <c r="C839" s="2"/>
    </row>
    <row r="840" spans="2:3" x14ac:dyDescent="0.25">
      <c r="B840" s="2"/>
      <c r="C840" s="2"/>
    </row>
    <row r="841" spans="2:3" x14ac:dyDescent="0.25">
      <c r="B841" s="2"/>
      <c r="C841" s="2"/>
    </row>
    <row r="842" spans="2:3" x14ac:dyDescent="0.25">
      <c r="B842" s="2"/>
      <c r="C842" s="2"/>
    </row>
    <row r="843" spans="2:3" x14ac:dyDescent="0.25">
      <c r="B843" s="2"/>
      <c r="C843" s="2"/>
    </row>
    <row r="844" spans="2:3" x14ac:dyDescent="0.25">
      <c r="B844" s="2"/>
      <c r="C844" s="2"/>
    </row>
    <row r="845" spans="2:3" x14ac:dyDescent="0.25">
      <c r="B845" s="2"/>
      <c r="C845" s="2"/>
    </row>
    <row r="846" spans="2:3" x14ac:dyDescent="0.25">
      <c r="B846" s="2"/>
      <c r="C846" s="2"/>
    </row>
    <row r="847" spans="2:3" x14ac:dyDescent="0.25">
      <c r="B847" s="2"/>
      <c r="C847" s="2"/>
    </row>
    <row r="848" spans="2:3" x14ac:dyDescent="0.25">
      <c r="B848" s="2"/>
      <c r="C848" s="2"/>
    </row>
    <row r="849" spans="2:3" x14ac:dyDescent="0.25">
      <c r="B849" s="2"/>
      <c r="C849" s="2"/>
    </row>
    <row r="850" spans="2:3" x14ac:dyDescent="0.25">
      <c r="B850" s="2"/>
      <c r="C850" s="2"/>
    </row>
    <row r="851" spans="2:3" x14ac:dyDescent="0.25">
      <c r="B851" s="2"/>
      <c r="C851" s="2"/>
    </row>
    <row r="852" spans="2:3" x14ac:dyDescent="0.25">
      <c r="B852" s="2"/>
      <c r="C852" s="2"/>
    </row>
    <row r="853" spans="2:3" x14ac:dyDescent="0.25">
      <c r="B853" s="2"/>
      <c r="C853" s="2"/>
    </row>
    <row r="854" spans="2:3" x14ac:dyDescent="0.25">
      <c r="B854" s="2"/>
      <c r="C854" s="2"/>
    </row>
    <row r="855" spans="2:3" x14ac:dyDescent="0.25">
      <c r="B855" s="2"/>
      <c r="C855" s="2"/>
    </row>
    <row r="856" spans="2:3" x14ac:dyDescent="0.25">
      <c r="B856" s="2"/>
      <c r="C856" s="2"/>
    </row>
    <row r="857" spans="2:3" x14ac:dyDescent="0.25">
      <c r="B857" s="2"/>
      <c r="C857" s="2"/>
    </row>
    <row r="858" spans="2:3" x14ac:dyDescent="0.25">
      <c r="B858" s="2"/>
      <c r="C858" s="2"/>
    </row>
    <row r="859" spans="2:3" x14ac:dyDescent="0.25">
      <c r="B859" s="2"/>
      <c r="C859" s="2"/>
    </row>
    <row r="860" spans="2:3" x14ac:dyDescent="0.25">
      <c r="B860" s="2"/>
      <c r="C860" s="2"/>
    </row>
    <row r="861" spans="2:3" x14ac:dyDescent="0.25">
      <c r="B861" s="2"/>
      <c r="C861" s="2"/>
    </row>
    <row r="862" spans="2:3" x14ac:dyDescent="0.25">
      <c r="B862" s="2"/>
      <c r="C862" s="2"/>
    </row>
    <row r="863" spans="2:3" x14ac:dyDescent="0.25">
      <c r="B863" s="2"/>
      <c r="C863" s="2"/>
    </row>
    <row r="864" spans="2:3" x14ac:dyDescent="0.25">
      <c r="B864" s="2"/>
      <c r="C864" s="2"/>
    </row>
    <row r="865" spans="2:3" x14ac:dyDescent="0.25">
      <c r="B865" s="2"/>
      <c r="C865" s="2"/>
    </row>
    <row r="866" spans="2:3" x14ac:dyDescent="0.25">
      <c r="B866" s="2"/>
      <c r="C866" s="2"/>
    </row>
    <row r="867" spans="2:3" x14ac:dyDescent="0.25">
      <c r="B867" s="2"/>
      <c r="C867" s="2"/>
    </row>
    <row r="868" spans="2:3" x14ac:dyDescent="0.25">
      <c r="B868" s="2"/>
      <c r="C868" s="2"/>
    </row>
    <row r="869" spans="2:3" x14ac:dyDescent="0.25">
      <c r="B869" s="2"/>
      <c r="C869" s="2"/>
    </row>
    <row r="870" spans="2:3" x14ac:dyDescent="0.25">
      <c r="B870" s="2"/>
      <c r="C870" s="2"/>
    </row>
    <row r="871" spans="2:3" x14ac:dyDescent="0.25">
      <c r="B871" s="2"/>
      <c r="C871" s="2"/>
    </row>
    <row r="872" spans="2:3" x14ac:dyDescent="0.25">
      <c r="B872" s="2"/>
      <c r="C872" s="2"/>
    </row>
    <row r="873" spans="2:3" x14ac:dyDescent="0.25">
      <c r="B873" s="2"/>
      <c r="C873" s="2"/>
    </row>
    <row r="874" spans="2:3" x14ac:dyDescent="0.25">
      <c r="B874" s="2"/>
      <c r="C874" s="2"/>
    </row>
    <row r="875" spans="2:3" x14ac:dyDescent="0.25">
      <c r="B875" s="2"/>
      <c r="C875" s="2"/>
    </row>
    <row r="876" spans="2:3" x14ac:dyDescent="0.25">
      <c r="B876" s="2"/>
      <c r="C876" s="2"/>
    </row>
    <row r="877" spans="2:3" x14ac:dyDescent="0.25">
      <c r="B877" s="2"/>
      <c r="C877" s="2"/>
    </row>
    <row r="878" spans="2:3" x14ac:dyDescent="0.25">
      <c r="B878" s="2"/>
      <c r="C878" s="2"/>
    </row>
    <row r="879" spans="2:3" x14ac:dyDescent="0.25">
      <c r="B879" s="2"/>
      <c r="C879" s="2"/>
    </row>
    <row r="880" spans="2:3" x14ac:dyDescent="0.25">
      <c r="B880" s="2"/>
      <c r="C880" s="2"/>
    </row>
    <row r="881" spans="2:3" x14ac:dyDescent="0.25">
      <c r="B881" s="2"/>
      <c r="C881" s="2"/>
    </row>
    <row r="882" spans="2:3" x14ac:dyDescent="0.25">
      <c r="B882" s="2"/>
      <c r="C882" s="2"/>
    </row>
    <row r="883" spans="2:3" x14ac:dyDescent="0.25">
      <c r="B883" s="2"/>
      <c r="C883" s="2"/>
    </row>
    <row r="884" spans="2:3" x14ac:dyDescent="0.25">
      <c r="B884" s="2"/>
      <c r="C884" s="2"/>
    </row>
    <row r="885" spans="2:3" x14ac:dyDescent="0.25">
      <c r="B885" s="2"/>
      <c r="C885" s="2"/>
    </row>
    <row r="886" spans="2:3" x14ac:dyDescent="0.25">
      <c r="B886" s="2"/>
      <c r="C886" s="2"/>
    </row>
    <row r="887" spans="2:3" x14ac:dyDescent="0.25">
      <c r="B887" s="2"/>
      <c r="C887" s="2"/>
    </row>
    <row r="888" spans="2:3" x14ac:dyDescent="0.25">
      <c r="B888" s="2"/>
      <c r="C888" s="2"/>
    </row>
    <row r="889" spans="2:3" x14ac:dyDescent="0.25">
      <c r="B889" s="2"/>
      <c r="C889" s="2"/>
    </row>
    <row r="890" spans="2:3" x14ac:dyDescent="0.25">
      <c r="B890" s="2"/>
      <c r="C890" s="2"/>
    </row>
    <row r="891" spans="2:3" x14ac:dyDescent="0.25">
      <c r="B891" s="2"/>
      <c r="C891" s="2"/>
    </row>
    <row r="892" spans="2:3" x14ac:dyDescent="0.25">
      <c r="B892" s="2"/>
      <c r="C892" s="2"/>
    </row>
    <row r="893" spans="2:3" x14ac:dyDescent="0.25">
      <c r="B893" s="2"/>
      <c r="C893" s="2"/>
    </row>
    <row r="894" spans="2:3" x14ac:dyDescent="0.25">
      <c r="B894" s="2"/>
      <c r="C894" s="2"/>
    </row>
    <row r="895" spans="2:3" x14ac:dyDescent="0.25">
      <c r="B895" s="2"/>
      <c r="C895" s="2"/>
    </row>
    <row r="896" spans="2:3" x14ac:dyDescent="0.25">
      <c r="B896" s="2"/>
      <c r="C896" s="2"/>
    </row>
    <row r="897" spans="2:3" x14ac:dyDescent="0.25">
      <c r="B897" s="2"/>
      <c r="C897" s="2"/>
    </row>
    <row r="898" spans="2:3" x14ac:dyDescent="0.25">
      <c r="B898" s="2"/>
      <c r="C898" s="2"/>
    </row>
    <row r="899" spans="2:3" x14ac:dyDescent="0.25">
      <c r="B899" s="2"/>
      <c r="C899" s="2"/>
    </row>
    <row r="900" spans="2:3" x14ac:dyDescent="0.25">
      <c r="B900" s="2"/>
      <c r="C900" s="2"/>
    </row>
    <row r="901" spans="2:3" x14ac:dyDescent="0.25">
      <c r="B901" s="2"/>
      <c r="C901" s="2"/>
    </row>
    <row r="902" spans="2:3" x14ac:dyDescent="0.25">
      <c r="B902" s="2"/>
      <c r="C902" s="2"/>
    </row>
    <row r="903" spans="2:3" x14ac:dyDescent="0.25">
      <c r="B903" s="2"/>
      <c r="C903" s="2"/>
    </row>
    <row r="904" spans="2:3" x14ac:dyDescent="0.25">
      <c r="B904" s="2"/>
      <c r="C904" s="2"/>
    </row>
    <row r="905" spans="2:3" x14ac:dyDescent="0.25">
      <c r="B905" s="2"/>
      <c r="C905" s="2"/>
    </row>
    <row r="906" spans="2:3" x14ac:dyDescent="0.25">
      <c r="B906" s="2"/>
      <c r="C906" s="2"/>
    </row>
    <row r="907" spans="2:3" x14ac:dyDescent="0.25">
      <c r="B907" s="2"/>
      <c r="C907" s="2"/>
    </row>
    <row r="908" spans="2:3" x14ac:dyDescent="0.25">
      <c r="B908" s="2"/>
      <c r="C908" s="2"/>
    </row>
    <row r="909" spans="2:3" x14ac:dyDescent="0.25">
      <c r="B909" s="2"/>
      <c r="C909" s="2"/>
    </row>
    <row r="910" spans="2:3" x14ac:dyDescent="0.25">
      <c r="B910" s="2"/>
      <c r="C910" s="2"/>
    </row>
    <row r="911" spans="2:3" x14ac:dyDescent="0.25">
      <c r="B911" s="2"/>
      <c r="C911" s="2"/>
    </row>
    <row r="912" spans="2:3" x14ac:dyDescent="0.25">
      <c r="B912" s="2"/>
      <c r="C912" s="2"/>
    </row>
    <row r="913" spans="2:3" x14ac:dyDescent="0.25">
      <c r="B913" s="2"/>
      <c r="C913" s="2"/>
    </row>
    <row r="914" spans="2:3" x14ac:dyDescent="0.25">
      <c r="B914" s="2"/>
      <c r="C914" s="2"/>
    </row>
    <row r="915" spans="2:3" x14ac:dyDescent="0.25">
      <c r="B915" s="2"/>
      <c r="C915" s="2"/>
    </row>
    <row r="916" spans="2:3" x14ac:dyDescent="0.25">
      <c r="B916" s="2"/>
      <c r="C916" s="2"/>
    </row>
    <row r="917" spans="2:3" x14ac:dyDescent="0.25">
      <c r="B917" s="2"/>
      <c r="C917" s="2"/>
    </row>
    <row r="918" spans="2:3" x14ac:dyDescent="0.25">
      <c r="B918" s="2"/>
      <c r="C918" s="2"/>
    </row>
    <row r="919" spans="2:3" x14ac:dyDescent="0.25">
      <c r="B919" s="2"/>
      <c r="C919" s="2"/>
    </row>
    <row r="920" spans="2:3" x14ac:dyDescent="0.25">
      <c r="B920" s="2"/>
      <c r="C920" s="2"/>
    </row>
    <row r="921" spans="2:3" x14ac:dyDescent="0.25">
      <c r="B921" s="2"/>
      <c r="C921" s="2"/>
    </row>
    <row r="922" spans="2:3" x14ac:dyDescent="0.25">
      <c r="B922" s="2"/>
      <c r="C922" s="2"/>
    </row>
    <row r="923" spans="2:3" x14ac:dyDescent="0.25">
      <c r="B923" s="2"/>
      <c r="C923" s="2"/>
    </row>
    <row r="924" spans="2:3" x14ac:dyDescent="0.25">
      <c r="B924" s="2"/>
      <c r="C924" s="2"/>
    </row>
    <row r="925" spans="2:3" x14ac:dyDescent="0.25">
      <c r="B925" s="2"/>
      <c r="C925" s="2"/>
    </row>
    <row r="926" spans="2:3" x14ac:dyDescent="0.25">
      <c r="B926" s="2"/>
      <c r="C926" s="2"/>
    </row>
    <row r="927" spans="2:3" x14ac:dyDescent="0.25">
      <c r="B927" s="2"/>
      <c r="C927" s="2"/>
    </row>
    <row r="928" spans="2:3" x14ac:dyDescent="0.25">
      <c r="B928" s="2"/>
      <c r="C928" s="2"/>
    </row>
    <row r="929" spans="2:3" x14ac:dyDescent="0.25">
      <c r="B929" s="2"/>
      <c r="C929" s="2"/>
    </row>
    <row r="930" spans="2:3" x14ac:dyDescent="0.25">
      <c r="B930" s="2"/>
      <c r="C930" s="2"/>
    </row>
    <row r="931" spans="2:3" x14ac:dyDescent="0.25">
      <c r="B931" s="2"/>
      <c r="C931" s="2"/>
    </row>
    <row r="932" spans="2:3" x14ac:dyDescent="0.25">
      <c r="B932" s="2"/>
      <c r="C932" s="2"/>
    </row>
    <row r="933" spans="2:3" x14ac:dyDescent="0.25">
      <c r="B933" s="2"/>
      <c r="C933" s="2"/>
    </row>
    <row r="934" spans="2:3" x14ac:dyDescent="0.25">
      <c r="B934" s="2"/>
      <c r="C934" s="2"/>
    </row>
    <row r="935" spans="2:3" x14ac:dyDescent="0.25">
      <c r="B935" s="2"/>
      <c r="C935" s="2"/>
    </row>
    <row r="936" spans="2:3" x14ac:dyDescent="0.25">
      <c r="B936" s="2"/>
      <c r="C936" s="2"/>
    </row>
    <row r="937" spans="2:3" x14ac:dyDescent="0.25">
      <c r="B937" s="2"/>
      <c r="C937" s="2"/>
    </row>
    <row r="938" spans="2:3" x14ac:dyDescent="0.25">
      <c r="B938" s="2"/>
      <c r="C938" s="2"/>
    </row>
    <row r="939" spans="2:3" x14ac:dyDescent="0.25">
      <c r="B939" s="2"/>
      <c r="C939" s="2"/>
    </row>
    <row r="940" spans="2:3" x14ac:dyDescent="0.25">
      <c r="B940" s="2"/>
      <c r="C940" s="2"/>
    </row>
    <row r="941" spans="2:3" x14ac:dyDescent="0.25">
      <c r="B941" s="2"/>
      <c r="C941" s="2"/>
    </row>
    <row r="942" spans="2:3" x14ac:dyDescent="0.25">
      <c r="B942" s="2"/>
      <c r="C942" s="2"/>
    </row>
    <row r="943" spans="2:3" x14ac:dyDescent="0.25">
      <c r="B943" s="2"/>
      <c r="C943" s="2"/>
    </row>
    <row r="944" spans="2:3" x14ac:dyDescent="0.25">
      <c r="B944" s="2"/>
      <c r="C944" s="2"/>
    </row>
    <row r="945" spans="2:3" x14ac:dyDescent="0.25">
      <c r="B945" s="2"/>
      <c r="C945" s="2"/>
    </row>
    <row r="946" spans="2:3" x14ac:dyDescent="0.25">
      <c r="B946" s="2"/>
      <c r="C946" s="2"/>
    </row>
    <row r="947" spans="2:3" x14ac:dyDescent="0.25">
      <c r="B947" s="2"/>
      <c r="C947" s="2"/>
    </row>
    <row r="948" spans="2:3" x14ac:dyDescent="0.25">
      <c r="B948" s="2"/>
      <c r="C948" s="2"/>
    </row>
    <row r="949" spans="2:3" x14ac:dyDescent="0.25">
      <c r="B949" s="2"/>
      <c r="C949" s="2"/>
    </row>
    <row r="950" spans="2:3" x14ac:dyDescent="0.25">
      <c r="B950" s="2"/>
      <c r="C950" s="2"/>
    </row>
    <row r="951" spans="2:3" x14ac:dyDescent="0.25">
      <c r="B951" s="2"/>
      <c r="C951" s="2"/>
    </row>
    <row r="952" spans="2:3" x14ac:dyDescent="0.25">
      <c r="B952" s="2"/>
      <c r="C952" s="2"/>
    </row>
    <row r="953" spans="2:3" x14ac:dyDescent="0.25">
      <c r="B953" s="2"/>
      <c r="C953" s="2"/>
    </row>
    <row r="954" spans="2:3" x14ac:dyDescent="0.25">
      <c r="B954" s="2"/>
      <c r="C954" s="2"/>
    </row>
    <row r="955" spans="2:3" x14ac:dyDescent="0.25">
      <c r="B955" s="2"/>
      <c r="C955" s="2"/>
    </row>
    <row r="956" spans="2:3" x14ac:dyDescent="0.25">
      <c r="B956" s="2"/>
      <c r="C956" s="2"/>
    </row>
    <row r="957" spans="2:3" x14ac:dyDescent="0.25">
      <c r="B957" s="2"/>
      <c r="C957" s="2"/>
    </row>
    <row r="958" spans="2:3" x14ac:dyDescent="0.25">
      <c r="B958" s="2"/>
      <c r="C958" s="2"/>
    </row>
    <row r="959" spans="2:3" x14ac:dyDescent="0.25">
      <c r="B959" s="2"/>
      <c r="C959" s="2"/>
    </row>
    <row r="960" spans="2:3" x14ac:dyDescent="0.25">
      <c r="B960" s="2"/>
      <c r="C960" s="2"/>
    </row>
    <row r="961" spans="2:3" x14ac:dyDescent="0.25">
      <c r="B961" s="2"/>
      <c r="C961" s="2"/>
    </row>
    <row r="962" spans="2:3" x14ac:dyDescent="0.25">
      <c r="B962" s="2"/>
      <c r="C962" s="2"/>
    </row>
    <row r="963" spans="2:3" x14ac:dyDescent="0.25">
      <c r="B963" s="2"/>
      <c r="C963" s="2"/>
    </row>
    <row r="964" spans="2:3" x14ac:dyDescent="0.25">
      <c r="B964" s="2"/>
      <c r="C964" s="2"/>
    </row>
    <row r="965" spans="2:3" x14ac:dyDescent="0.25">
      <c r="B965" s="2"/>
      <c r="C965" s="2"/>
    </row>
    <row r="966" spans="2:3" x14ac:dyDescent="0.25">
      <c r="B966" s="2"/>
      <c r="C966" s="2"/>
    </row>
    <row r="967" spans="2:3" x14ac:dyDescent="0.25">
      <c r="B967" s="2"/>
      <c r="C967" s="2"/>
    </row>
    <row r="968" spans="2:3" x14ac:dyDescent="0.25">
      <c r="B968" s="2"/>
      <c r="C968" s="2"/>
    </row>
    <row r="969" spans="2:3" x14ac:dyDescent="0.25">
      <c r="B969" s="2"/>
      <c r="C969" s="2"/>
    </row>
    <row r="970" spans="2:3" x14ac:dyDescent="0.25">
      <c r="B970" s="2"/>
      <c r="C970" s="2"/>
    </row>
    <row r="971" spans="2:3" x14ac:dyDescent="0.25">
      <c r="B971" s="2"/>
      <c r="C971" s="2"/>
    </row>
    <row r="972" spans="2:3" x14ac:dyDescent="0.25">
      <c r="B972" s="2"/>
      <c r="C972" s="2"/>
    </row>
    <row r="973" spans="2:3" x14ac:dyDescent="0.25">
      <c r="B973" s="2"/>
      <c r="C973" s="2"/>
    </row>
    <row r="974" spans="2:3" x14ac:dyDescent="0.25">
      <c r="B974" s="2"/>
      <c r="C974" s="2"/>
    </row>
    <row r="975" spans="2:3" x14ac:dyDescent="0.25">
      <c r="B975" s="2"/>
      <c r="C975" s="2"/>
    </row>
    <row r="976" spans="2:3" x14ac:dyDescent="0.25">
      <c r="B976" s="2"/>
      <c r="C976" s="2"/>
    </row>
    <row r="977" spans="2:3" x14ac:dyDescent="0.25">
      <c r="B977" s="2"/>
      <c r="C977" s="2"/>
    </row>
    <row r="978" spans="2:3" x14ac:dyDescent="0.25">
      <c r="B978" s="2"/>
      <c r="C978" s="2"/>
    </row>
    <row r="979" spans="2:3" x14ac:dyDescent="0.25">
      <c r="B979" s="2"/>
      <c r="C979" s="2"/>
    </row>
    <row r="980" spans="2:3" x14ac:dyDescent="0.25">
      <c r="B980" s="2"/>
      <c r="C980" s="2"/>
    </row>
    <row r="981" spans="2:3" x14ac:dyDescent="0.25">
      <c r="B981" s="2"/>
      <c r="C981" s="2"/>
    </row>
    <row r="982" spans="2:3" x14ac:dyDescent="0.25">
      <c r="B982" s="2"/>
      <c r="C982" s="2"/>
    </row>
    <row r="983" spans="2:3" x14ac:dyDescent="0.25">
      <c r="B983" s="2"/>
      <c r="C983" s="2"/>
    </row>
    <row r="984" spans="2:3" x14ac:dyDescent="0.25">
      <c r="B984" s="2"/>
      <c r="C984" s="2"/>
    </row>
    <row r="985" spans="2:3" x14ac:dyDescent="0.25">
      <c r="B985" s="2"/>
      <c r="C985" s="2"/>
    </row>
    <row r="986" spans="2:3" x14ac:dyDescent="0.25">
      <c r="B986" s="2"/>
      <c r="C986" s="2"/>
    </row>
    <row r="987" spans="2:3" x14ac:dyDescent="0.25">
      <c r="B987" s="2"/>
      <c r="C987" s="2"/>
    </row>
    <row r="988" spans="2:3" x14ac:dyDescent="0.25">
      <c r="B988" s="2"/>
      <c r="C988" s="2"/>
    </row>
    <row r="989" spans="2:3" x14ac:dyDescent="0.25">
      <c r="B989" s="2"/>
      <c r="C989" s="2"/>
    </row>
    <row r="990" spans="2:3" x14ac:dyDescent="0.25">
      <c r="B990" s="2"/>
      <c r="C990" s="2"/>
    </row>
    <row r="991" spans="2:3" x14ac:dyDescent="0.25">
      <c r="B991" s="2"/>
      <c r="C991" s="2"/>
    </row>
    <row r="992" spans="2:3" x14ac:dyDescent="0.25">
      <c r="B992" s="2"/>
      <c r="C992" s="2"/>
    </row>
    <row r="993" spans="2:3" x14ac:dyDescent="0.25">
      <c r="B993" s="2"/>
      <c r="C993" s="2"/>
    </row>
    <row r="994" spans="2:3" x14ac:dyDescent="0.25">
      <c r="B994" s="2"/>
      <c r="C994" s="2"/>
    </row>
    <row r="995" spans="2:3" x14ac:dyDescent="0.25">
      <c r="B995" s="2"/>
      <c r="C995" s="2"/>
    </row>
    <row r="996" spans="2:3" x14ac:dyDescent="0.25">
      <c r="B996" s="2"/>
      <c r="C996" s="2"/>
    </row>
    <row r="997" spans="2:3" x14ac:dyDescent="0.25">
      <c r="B997" s="2"/>
      <c r="C997" s="2"/>
    </row>
    <row r="998" spans="2:3" x14ac:dyDescent="0.25">
      <c r="B998" s="2"/>
      <c r="C998" s="2"/>
    </row>
    <row r="999" spans="2:3" x14ac:dyDescent="0.25">
      <c r="B999" s="2"/>
      <c r="C999" s="2"/>
    </row>
    <row r="1000" spans="2:3" x14ac:dyDescent="0.25">
      <c r="B1000" s="2"/>
      <c r="C1000" s="2"/>
    </row>
    <row r="1001" spans="2:3" x14ac:dyDescent="0.25">
      <c r="B1001" s="2"/>
      <c r="C1001" s="2"/>
    </row>
    <row r="1002" spans="2:3" x14ac:dyDescent="0.25">
      <c r="B1002" s="2"/>
      <c r="C1002" s="2"/>
    </row>
    <row r="1003" spans="2:3" x14ac:dyDescent="0.25">
      <c r="B1003" s="2"/>
      <c r="C1003" s="2"/>
    </row>
    <row r="1004" spans="2:3" x14ac:dyDescent="0.25">
      <c r="B1004" s="2"/>
      <c r="C1004" s="2"/>
    </row>
    <row r="1005" spans="2:3" x14ac:dyDescent="0.25">
      <c r="B1005" s="2"/>
      <c r="C1005" s="2"/>
    </row>
    <row r="1006" spans="2:3" x14ac:dyDescent="0.25">
      <c r="B1006" s="2"/>
      <c r="C1006" s="2"/>
    </row>
    <row r="1007" spans="2:3" x14ac:dyDescent="0.25">
      <c r="B1007" s="2"/>
      <c r="C1007" s="2"/>
    </row>
    <row r="1008" spans="2:3" x14ac:dyDescent="0.25">
      <c r="B1008" s="2"/>
      <c r="C1008" s="2"/>
    </row>
    <row r="1009" spans="2:3" x14ac:dyDescent="0.25">
      <c r="B1009" s="2"/>
      <c r="C1009" s="2"/>
    </row>
    <row r="1010" spans="2:3" x14ac:dyDescent="0.25">
      <c r="B1010" s="2"/>
      <c r="C1010" s="2"/>
    </row>
    <row r="1011" spans="2:3" x14ac:dyDescent="0.25">
      <c r="B1011" s="2"/>
      <c r="C1011" s="2"/>
    </row>
    <row r="1012" spans="2:3" x14ac:dyDescent="0.25">
      <c r="B1012" s="2"/>
      <c r="C1012" s="2"/>
    </row>
    <row r="1013" spans="2:3" x14ac:dyDescent="0.25">
      <c r="B1013" s="2"/>
      <c r="C1013" s="2"/>
    </row>
    <row r="1014" spans="2:3" x14ac:dyDescent="0.25">
      <c r="B1014" s="2"/>
      <c r="C1014" s="2"/>
    </row>
    <row r="1015" spans="2:3" x14ac:dyDescent="0.25">
      <c r="B1015" s="2"/>
      <c r="C1015" s="2"/>
    </row>
    <row r="1016" spans="2:3" x14ac:dyDescent="0.25">
      <c r="B1016" s="2"/>
      <c r="C1016" s="2"/>
    </row>
    <row r="1017" spans="2:3" x14ac:dyDescent="0.25">
      <c r="B1017" s="2"/>
      <c r="C1017" s="2"/>
    </row>
    <row r="1018" spans="2:3" x14ac:dyDescent="0.25">
      <c r="B1018" s="2"/>
      <c r="C1018" s="2"/>
    </row>
    <row r="1019" spans="2:3" x14ac:dyDescent="0.25">
      <c r="B1019" s="2"/>
      <c r="C1019" s="2"/>
    </row>
    <row r="1020" spans="2:3" x14ac:dyDescent="0.25">
      <c r="B1020" s="2"/>
      <c r="C1020" s="2"/>
    </row>
    <row r="1021" spans="2:3" x14ac:dyDescent="0.25">
      <c r="B1021" s="2"/>
      <c r="C1021" s="2"/>
    </row>
    <row r="1022" spans="2:3" x14ac:dyDescent="0.25">
      <c r="B1022" s="2"/>
      <c r="C1022" s="2"/>
    </row>
    <row r="1023" spans="2:3" x14ac:dyDescent="0.25">
      <c r="B1023" s="2"/>
      <c r="C1023" s="2"/>
    </row>
    <row r="1024" spans="2:3" x14ac:dyDescent="0.25">
      <c r="B1024" s="2"/>
      <c r="C1024" s="2"/>
    </row>
    <row r="1025" spans="2:3" x14ac:dyDescent="0.25">
      <c r="B1025" s="2"/>
      <c r="C1025" s="2"/>
    </row>
    <row r="1026" spans="2:3" x14ac:dyDescent="0.25">
      <c r="B1026" s="2"/>
      <c r="C1026" s="2"/>
    </row>
    <row r="1027" spans="2:3" x14ac:dyDescent="0.25">
      <c r="B1027" s="2"/>
      <c r="C1027" s="2"/>
    </row>
    <row r="1028" spans="2:3" x14ac:dyDescent="0.25">
      <c r="B1028" s="2"/>
      <c r="C1028" s="2"/>
    </row>
    <row r="1029" spans="2:3" x14ac:dyDescent="0.25">
      <c r="B1029" s="2"/>
      <c r="C1029" s="2"/>
    </row>
    <row r="1030" spans="2:3" x14ac:dyDescent="0.25">
      <c r="B1030" s="2"/>
      <c r="C1030" s="2"/>
    </row>
    <row r="1031" spans="2:3" x14ac:dyDescent="0.25">
      <c r="B1031" s="2"/>
      <c r="C1031" s="2"/>
    </row>
    <row r="1032" spans="2:3" x14ac:dyDescent="0.25">
      <c r="B1032" s="2"/>
      <c r="C1032" s="2"/>
    </row>
    <row r="1033" spans="2:3" x14ac:dyDescent="0.25">
      <c r="B1033" s="2"/>
      <c r="C1033" s="2"/>
    </row>
    <row r="1034" spans="2:3" x14ac:dyDescent="0.25">
      <c r="B1034" s="2"/>
      <c r="C1034" s="2"/>
    </row>
    <row r="1035" spans="2:3" x14ac:dyDescent="0.25">
      <c r="B1035" s="2"/>
      <c r="C1035" s="2"/>
    </row>
    <row r="1036" spans="2:3" x14ac:dyDescent="0.25">
      <c r="B1036" s="2"/>
      <c r="C1036" s="2"/>
    </row>
    <row r="1037" spans="2:3" x14ac:dyDescent="0.25">
      <c r="B1037" s="2"/>
      <c r="C1037" s="2"/>
    </row>
    <row r="1038" spans="2:3" x14ac:dyDescent="0.25">
      <c r="B1038" s="2"/>
      <c r="C1038" s="2"/>
    </row>
    <row r="1039" spans="2:3" x14ac:dyDescent="0.25">
      <c r="B1039" s="2"/>
      <c r="C1039" s="2"/>
    </row>
    <row r="1040" spans="2:3" x14ac:dyDescent="0.25">
      <c r="B1040" s="2"/>
      <c r="C1040" s="2"/>
    </row>
    <row r="1041" spans="2:3" x14ac:dyDescent="0.25">
      <c r="B1041" s="2"/>
      <c r="C1041" s="2"/>
    </row>
    <row r="1042" spans="2:3" x14ac:dyDescent="0.25">
      <c r="B1042" s="2"/>
      <c r="C1042" s="2"/>
    </row>
    <row r="1043" spans="2:3" x14ac:dyDescent="0.25">
      <c r="B1043" s="2"/>
      <c r="C1043" s="2"/>
    </row>
    <row r="1044" spans="2:3" x14ac:dyDescent="0.25">
      <c r="B1044" s="2"/>
      <c r="C1044" s="2"/>
    </row>
    <row r="1045" spans="2:3" x14ac:dyDescent="0.25">
      <c r="B1045" s="2"/>
      <c r="C1045" s="2"/>
    </row>
    <row r="1046" spans="2:3" x14ac:dyDescent="0.25">
      <c r="B1046" s="2"/>
      <c r="C1046" s="2"/>
    </row>
    <row r="1047" spans="2:3" x14ac:dyDescent="0.25">
      <c r="B1047" s="2"/>
      <c r="C1047" s="2"/>
    </row>
    <row r="1048" spans="2:3" x14ac:dyDescent="0.25">
      <c r="B1048" s="2"/>
      <c r="C1048" s="2"/>
    </row>
    <row r="1049" spans="2:3" x14ac:dyDescent="0.25">
      <c r="B1049" s="2"/>
      <c r="C1049" s="2"/>
    </row>
    <row r="1050" spans="2:3" x14ac:dyDescent="0.25">
      <c r="B1050" s="2"/>
      <c r="C1050" s="2"/>
    </row>
    <row r="1051" spans="2:3" x14ac:dyDescent="0.25">
      <c r="B1051" s="2"/>
      <c r="C1051" s="2"/>
    </row>
    <row r="1052" spans="2:3" x14ac:dyDescent="0.25">
      <c r="B1052" s="2"/>
      <c r="C1052" s="2"/>
    </row>
    <row r="1053" spans="2:3" x14ac:dyDescent="0.25">
      <c r="B1053" s="2"/>
      <c r="C1053" s="2"/>
    </row>
    <row r="1054" spans="2:3" x14ac:dyDescent="0.25">
      <c r="B1054" s="2"/>
      <c r="C1054" s="2"/>
    </row>
    <row r="1055" spans="2:3" x14ac:dyDescent="0.25">
      <c r="B1055" s="2"/>
      <c r="C1055" s="2"/>
    </row>
    <row r="1056" spans="2:3" x14ac:dyDescent="0.25">
      <c r="B1056" s="2"/>
      <c r="C1056" s="2"/>
    </row>
    <row r="1057" spans="2:3" x14ac:dyDescent="0.25">
      <c r="B1057" s="2"/>
      <c r="C1057" s="2"/>
    </row>
    <row r="1058" spans="2:3" x14ac:dyDescent="0.25">
      <c r="B1058" s="2"/>
      <c r="C1058" s="2"/>
    </row>
    <row r="1059" spans="2:3" x14ac:dyDescent="0.25">
      <c r="B1059" s="2"/>
      <c r="C1059" s="2"/>
    </row>
    <row r="1060" spans="2:3" x14ac:dyDescent="0.25">
      <c r="B1060" s="2"/>
      <c r="C1060" s="2"/>
    </row>
    <row r="1061" spans="2:3" x14ac:dyDescent="0.25">
      <c r="B1061" s="2"/>
      <c r="C1061" s="2"/>
    </row>
    <row r="1062" spans="2:3" x14ac:dyDescent="0.25">
      <c r="B1062" s="2"/>
      <c r="C1062" s="2"/>
    </row>
    <row r="1063" spans="2:3" x14ac:dyDescent="0.25">
      <c r="B1063" s="2"/>
      <c r="C1063" s="2"/>
    </row>
    <row r="1064" spans="2:3" x14ac:dyDescent="0.25">
      <c r="B1064" s="2"/>
      <c r="C1064" s="2"/>
    </row>
    <row r="1065" spans="2:3" x14ac:dyDescent="0.25">
      <c r="B1065" s="2"/>
      <c r="C1065" s="2"/>
    </row>
    <row r="1066" spans="2:3" x14ac:dyDescent="0.25">
      <c r="B1066" s="2"/>
      <c r="C1066" s="2"/>
    </row>
    <row r="1067" spans="2:3" x14ac:dyDescent="0.25">
      <c r="B1067" s="2"/>
      <c r="C1067" s="2"/>
    </row>
    <row r="1068" spans="2:3" x14ac:dyDescent="0.25">
      <c r="B1068" s="2"/>
      <c r="C1068" s="2"/>
    </row>
    <row r="1069" spans="2:3" x14ac:dyDescent="0.25">
      <c r="B1069" s="2"/>
      <c r="C1069" s="2"/>
    </row>
    <row r="1070" spans="2:3" x14ac:dyDescent="0.25">
      <c r="B1070" s="2"/>
      <c r="C1070" s="2"/>
    </row>
    <row r="1071" spans="2:3" x14ac:dyDescent="0.25">
      <c r="B1071" s="2"/>
      <c r="C1071" s="2"/>
    </row>
    <row r="1072" spans="2:3" x14ac:dyDescent="0.25">
      <c r="B1072" s="2"/>
      <c r="C1072" s="2"/>
    </row>
    <row r="1073" spans="2:3" x14ac:dyDescent="0.25">
      <c r="B1073" s="2"/>
      <c r="C1073" s="2"/>
    </row>
    <row r="1074" spans="2:3" x14ac:dyDescent="0.25">
      <c r="B1074" s="2"/>
      <c r="C1074" s="2"/>
    </row>
    <row r="1075" spans="2:3" x14ac:dyDescent="0.25">
      <c r="B1075" s="2"/>
      <c r="C1075" s="2"/>
    </row>
    <row r="1076" spans="2:3" x14ac:dyDescent="0.25">
      <c r="B1076" s="2"/>
      <c r="C1076" s="2"/>
    </row>
    <row r="1077" spans="2:3" x14ac:dyDescent="0.25">
      <c r="B1077" s="2"/>
      <c r="C1077" s="2"/>
    </row>
    <row r="1078" spans="2:3" x14ac:dyDescent="0.25">
      <c r="B1078" s="2"/>
      <c r="C1078" s="2"/>
    </row>
    <row r="1079" spans="2:3" x14ac:dyDescent="0.25">
      <c r="B1079" s="2"/>
      <c r="C1079" s="2"/>
    </row>
    <row r="1080" spans="2:3" x14ac:dyDescent="0.25">
      <c r="B1080" s="2"/>
      <c r="C1080" s="2"/>
    </row>
    <row r="1081" spans="2:3" x14ac:dyDescent="0.25">
      <c r="B1081" s="2"/>
      <c r="C1081" s="2"/>
    </row>
    <row r="1082" spans="2:3" x14ac:dyDescent="0.25">
      <c r="B1082" s="2"/>
      <c r="C1082" s="2"/>
    </row>
    <row r="1083" spans="2:3" x14ac:dyDescent="0.25">
      <c r="B1083" s="2"/>
      <c r="C1083" s="2"/>
    </row>
    <row r="1084" spans="2:3" x14ac:dyDescent="0.25">
      <c r="B1084" s="2"/>
      <c r="C1084" s="2"/>
    </row>
    <row r="1085" spans="2:3" x14ac:dyDescent="0.25">
      <c r="B1085" s="2"/>
      <c r="C1085" s="2"/>
    </row>
    <row r="1086" spans="2:3" x14ac:dyDescent="0.25">
      <c r="B1086" s="2"/>
      <c r="C1086" s="2"/>
    </row>
    <row r="1087" spans="2:3" x14ac:dyDescent="0.25">
      <c r="B1087" s="2"/>
      <c r="C1087" s="2"/>
    </row>
    <row r="1088" spans="2:3" x14ac:dyDescent="0.25">
      <c r="B1088" s="2"/>
      <c r="C1088" s="2"/>
    </row>
    <row r="1089" spans="2:3" x14ac:dyDescent="0.25">
      <c r="B1089" s="2"/>
      <c r="C1089" s="2"/>
    </row>
    <row r="1090" spans="2:3" x14ac:dyDescent="0.25">
      <c r="B1090" s="2"/>
      <c r="C1090" s="2"/>
    </row>
    <row r="1091" spans="2:3" x14ac:dyDescent="0.25">
      <c r="B1091" s="2"/>
      <c r="C1091" s="2"/>
    </row>
    <row r="1092" spans="2:3" x14ac:dyDescent="0.25">
      <c r="B1092" s="2"/>
      <c r="C1092" s="2"/>
    </row>
    <row r="1093" spans="2:3" x14ac:dyDescent="0.25">
      <c r="B1093" s="2"/>
      <c r="C1093" s="2"/>
    </row>
    <row r="1094" spans="2:3" x14ac:dyDescent="0.25">
      <c r="B1094" s="2"/>
      <c r="C1094" s="2"/>
    </row>
    <row r="1095" spans="2:3" x14ac:dyDescent="0.25">
      <c r="B1095" s="2"/>
      <c r="C1095" s="2"/>
    </row>
    <row r="1096" spans="2:3" x14ac:dyDescent="0.25">
      <c r="B1096" s="2"/>
      <c r="C1096" s="2"/>
    </row>
    <row r="1097" spans="2:3" x14ac:dyDescent="0.25">
      <c r="B1097" s="2"/>
      <c r="C1097" s="2"/>
    </row>
    <row r="1098" spans="2:3" x14ac:dyDescent="0.25">
      <c r="B1098" s="2"/>
      <c r="C1098" s="2"/>
    </row>
    <row r="1099" spans="2:3" x14ac:dyDescent="0.25">
      <c r="B1099" s="2"/>
      <c r="C1099" s="2"/>
    </row>
    <row r="1100" spans="2:3" x14ac:dyDescent="0.25">
      <c r="B1100" s="2"/>
      <c r="C1100" s="2"/>
    </row>
    <row r="1101" spans="2:3" x14ac:dyDescent="0.25">
      <c r="B1101" s="2"/>
      <c r="C1101" s="2"/>
    </row>
    <row r="1102" spans="2:3" x14ac:dyDescent="0.25">
      <c r="B1102" s="2"/>
      <c r="C1102" s="2"/>
    </row>
    <row r="1103" spans="2:3" x14ac:dyDescent="0.25">
      <c r="B1103" s="2"/>
      <c r="C1103" s="2"/>
    </row>
    <row r="1104" spans="2:3" x14ac:dyDescent="0.25">
      <c r="B1104" s="2"/>
      <c r="C1104" s="2"/>
    </row>
    <row r="1105" spans="2:3" x14ac:dyDescent="0.25">
      <c r="B1105" s="2"/>
      <c r="C1105" s="2"/>
    </row>
    <row r="1106" spans="2:3" x14ac:dyDescent="0.25">
      <c r="B1106" s="2"/>
      <c r="C1106" s="2"/>
    </row>
    <row r="1107" spans="2:3" x14ac:dyDescent="0.25">
      <c r="B1107" s="2"/>
      <c r="C1107" s="2"/>
    </row>
    <row r="1108" spans="2:3" x14ac:dyDescent="0.25">
      <c r="B1108" s="2"/>
      <c r="C1108" s="2"/>
    </row>
    <row r="1109" spans="2:3" x14ac:dyDescent="0.25">
      <c r="B1109" s="2"/>
      <c r="C1109" s="2"/>
    </row>
    <row r="1110" spans="2:3" x14ac:dyDescent="0.25">
      <c r="B1110" s="2"/>
      <c r="C1110" s="2"/>
    </row>
    <row r="1111" spans="2:3" x14ac:dyDescent="0.25">
      <c r="B1111" s="2"/>
      <c r="C1111" s="2"/>
    </row>
    <row r="1112" spans="2:3" x14ac:dyDescent="0.25">
      <c r="B1112" s="2"/>
      <c r="C1112" s="2"/>
    </row>
    <row r="1113" spans="2:3" x14ac:dyDescent="0.25">
      <c r="B1113" s="2"/>
      <c r="C1113" s="2"/>
    </row>
    <row r="1114" spans="2:3" x14ac:dyDescent="0.25">
      <c r="B1114" s="2"/>
      <c r="C1114" s="2"/>
    </row>
    <row r="1115" spans="2:3" x14ac:dyDescent="0.25">
      <c r="B1115" s="2"/>
      <c r="C1115" s="2"/>
    </row>
    <row r="1116" spans="2:3" x14ac:dyDescent="0.25">
      <c r="B1116" s="2"/>
      <c r="C1116" s="2"/>
    </row>
    <row r="1117" spans="2:3" x14ac:dyDescent="0.25">
      <c r="B1117" s="2"/>
      <c r="C1117" s="2"/>
    </row>
    <row r="1118" spans="2:3" x14ac:dyDescent="0.25">
      <c r="B1118" s="2"/>
      <c r="C1118" s="2"/>
    </row>
    <row r="1119" spans="2:3" x14ac:dyDescent="0.25">
      <c r="B1119" s="2"/>
      <c r="C1119" s="2"/>
    </row>
    <row r="1120" spans="2:3" x14ac:dyDescent="0.25">
      <c r="B1120" s="2"/>
      <c r="C1120" s="2"/>
    </row>
    <row r="1121" spans="2:3" x14ac:dyDescent="0.25">
      <c r="B1121" s="2"/>
      <c r="C1121" s="2"/>
    </row>
    <row r="1122" spans="2:3" x14ac:dyDescent="0.25">
      <c r="B1122" s="2"/>
      <c r="C1122" s="2"/>
    </row>
    <row r="1123" spans="2:3" x14ac:dyDescent="0.25">
      <c r="B1123" s="2"/>
      <c r="C1123" s="2"/>
    </row>
    <row r="1124" spans="2:3" x14ac:dyDescent="0.25">
      <c r="B1124" s="2"/>
      <c r="C1124" s="2"/>
    </row>
    <row r="1125" spans="2:3" x14ac:dyDescent="0.25">
      <c r="B1125" s="2"/>
      <c r="C1125" s="2"/>
    </row>
    <row r="1126" spans="2:3" x14ac:dyDescent="0.25">
      <c r="B1126" s="2"/>
      <c r="C1126" s="2"/>
    </row>
    <row r="1127" spans="2:3" x14ac:dyDescent="0.25">
      <c r="B1127" s="2"/>
      <c r="C1127" s="2"/>
    </row>
    <row r="1128" spans="2:3" x14ac:dyDescent="0.25">
      <c r="B1128" s="2"/>
      <c r="C1128" s="2"/>
    </row>
    <row r="1129" spans="2:3" x14ac:dyDescent="0.25">
      <c r="B1129" s="2"/>
      <c r="C1129" s="2"/>
    </row>
    <row r="1130" spans="2:3" x14ac:dyDescent="0.25">
      <c r="B1130" s="2"/>
      <c r="C1130" s="2"/>
    </row>
    <row r="1131" spans="2:3" x14ac:dyDescent="0.25">
      <c r="B1131" s="2"/>
      <c r="C1131" s="2"/>
    </row>
    <row r="1132" spans="2:3" x14ac:dyDescent="0.25">
      <c r="B1132" s="2"/>
      <c r="C1132" s="2"/>
    </row>
    <row r="1133" spans="2:3" x14ac:dyDescent="0.25">
      <c r="B1133" s="2"/>
      <c r="C1133" s="2"/>
    </row>
    <row r="1134" spans="2:3" x14ac:dyDescent="0.25">
      <c r="B1134" s="2"/>
      <c r="C1134" s="2"/>
    </row>
    <row r="1135" spans="2:3" x14ac:dyDescent="0.25">
      <c r="B1135" s="2"/>
      <c r="C1135" s="2"/>
    </row>
    <row r="1136" spans="2:3" x14ac:dyDescent="0.25">
      <c r="B1136" s="2"/>
      <c r="C1136" s="2"/>
    </row>
    <row r="1137" spans="2:3" x14ac:dyDescent="0.25">
      <c r="B1137" s="2"/>
      <c r="C1137" s="2"/>
    </row>
    <row r="1138" spans="2:3" x14ac:dyDescent="0.25">
      <c r="B1138" s="2"/>
      <c r="C1138" s="2"/>
    </row>
    <row r="1139" spans="2:3" x14ac:dyDescent="0.25">
      <c r="B1139" s="2"/>
      <c r="C1139" s="2"/>
    </row>
    <row r="1140" spans="2:3" x14ac:dyDescent="0.25">
      <c r="B1140" s="2"/>
      <c r="C1140" s="2"/>
    </row>
    <row r="1141" spans="2:3" x14ac:dyDescent="0.25">
      <c r="B1141" s="2"/>
      <c r="C1141" s="2"/>
    </row>
    <row r="1142" spans="2:3" x14ac:dyDescent="0.25">
      <c r="B1142" s="2"/>
      <c r="C1142" s="2"/>
    </row>
    <row r="1143" spans="2:3" x14ac:dyDescent="0.25">
      <c r="B1143" s="2"/>
      <c r="C1143" s="2"/>
    </row>
    <row r="1144" spans="2:3" x14ac:dyDescent="0.25">
      <c r="B1144" s="2"/>
      <c r="C1144" s="2"/>
    </row>
    <row r="1145" spans="2:3" x14ac:dyDescent="0.25">
      <c r="B1145" s="2"/>
      <c r="C1145" s="2"/>
    </row>
    <row r="1146" spans="2:3" x14ac:dyDescent="0.25">
      <c r="B1146" s="2"/>
      <c r="C1146" s="2"/>
    </row>
    <row r="1147" spans="2:3" x14ac:dyDescent="0.25">
      <c r="B1147" s="2"/>
      <c r="C1147" s="2"/>
    </row>
    <row r="1148" spans="2:3" x14ac:dyDescent="0.25">
      <c r="B1148" s="2"/>
      <c r="C1148" s="2"/>
    </row>
    <row r="1149" spans="2:3" x14ac:dyDescent="0.25">
      <c r="B1149" s="2"/>
      <c r="C1149" s="2"/>
    </row>
    <row r="1150" spans="2:3" x14ac:dyDescent="0.25">
      <c r="B1150" s="2"/>
      <c r="C1150" s="2"/>
    </row>
    <row r="1151" spans="2:3" x14ac:dyDescent="0.25">
      <c r="B1151" s="2"/>
      <c r="C1151" s="2"/>
    </row>
    <row r="1152" spans="2:3" x14ac:dyDescent="0.25">
      <c r="B1152" s="2"/>
      <c r="C1152" s="2"/>
    </row>
    <row r="1153" spans="2:3" x14ac:dyDescent="0.25">
      <c r="B1153" s="2"/>
      <c r="C1153" s="2"/>
    </row>
    <row r="1154" spans="2:3" x14ac:dyDescent="0.25">
      <c r="B1154" s="2"/>
      <c r="C1154" s="2"/>
    </row>
    <row r="1155" spans="2:3" x14ac:dyDescent="0.25">
      <c r="B1155" s="2"/>
      <c r="C1155" s="2"/>
    </row>
    <row r="1156" spans="2:3" x14ac:dyDescent="0.25">
      <c r="B1156" s="2"/>
      <c r="C1156" s="2"/>
    </row>
    <row r="1157" spans="2:3" x14ac:dyDescent="0.25">
      <c r="B1157" s="2"/>
      <c r="C1157" s="2"/>
    </row>
    <row r="1158" spans="2:3" x14ac:dyDescent="0.25">
      <c r="B1158" s="2"/>
      <c r="C1158" s="2"/>
    </row>
    <row r="1159" spans="2:3" x14ac:dyDescent="0.25">
      <c r="B1159" s="2"/>
      <c r="C1159" s="2"/>
    </row>
    <row r="1160" spans="2:3" x14ac:dyDescent="0.25">
      <c r="B1160" s="2"/>
      <c r="C1160" s="2"/>
    </row>
    <row r="1161" spans="2:3" x14ac:dyDescent="0.25">
      <c r="B1161" s="2"/>
      <c r="C1161" s="2"/>
    </row>
    <row r="1162" spans="2:3" x14ac:dyDescent="0.25">
      <c r="B1162" s="2"/>
      <c r="C1162" s="2"/>
    </row>
    <row r="1163" spans="2:3" x14ac:dyDescent="0.25">
      <c r="B1163" s="2"/>
      <c r="C1163" s="2"/>
    </row>
    <row r="1164" spans="2:3" x14ac:dyDescent="0.25">
      <c r="B1164" s="2"/>
      <c r="C1164" s="2"/>
    </row>
    <row r="1165" spans="2:3" x14ac:dyDescent="0.25">
      <c r="B1165" s="2"/>
      <c r="C1165" s="2"/>
    </row>
    <row r="1166" spans="2:3" x14ac:dyDescent="0.25">
      <c r="B1166" s="2"/>
      <c r="C1166" s="2"/>
    </row>
    <row r="1167" spans="2:3" x14ac:dyDescent="0.25">
      <c r="B1167" s="2"/>
      <c r="C1167" s="2"/>
    </row>
    <row r="1168" spans="2:3" x14ac:dyDescent="0.25">
      <c r="B1168" s="2"/>
      <c r="C1168" s="2"/>
    </row>
    <row r="1169" spans="2:3" x14ac:dyDescent="0.25">
      <c r="B1169" s="2"/>
      <c r="C1169" s="2"/>
    </row>
    <row r="1170" spans="2:3" x14ac:dyDescent="0.25">
      <c r="B1170" s="2"/>
      <c r="C1170" s="2"/>
    </row>
    <row r="1171" spans="2:3" x14ac:dyDescent="0.25">
      <c r="B1171" s="2"/>
      <c r="C1171" s="2"/>
    </row>
    <row r="1172" spans="2:3" x14ac:dyDescent="0.25">
      <c r="B1172" s="2"/>
      <c r="C1172" s="2"/>
    </row>
    <row r="1173" spans="2:3" x14ac:dyDescent="0.25">
      <c r="B1173" s="2"/>
      <c r="C1173" s="2"/>
    </row>
    <row r="1174" spans="2:3" x14ac:dyDescent="0.25">
      <c r="B1174" s="2"/>
      <c r="C1174" s="2"/>
    </row>
    <row r="1175" spans="2:3" x14ac:dyDescent="0.25">
      <c r="B1175" s="2"/>
      <c r="C1175" s="2"/>
    </row>
    <row r="1176" spans="2:3" x14ac:dyDescent="0.25">
      <c r="B1176" s="2"/>
      <c r="C1176" s="2"/>
    </row>
    <row r="1177" spans="2:3" x14ac:dyDescent="0.25">
      <c r="B1177" s="2"/>
      <c r="C1177" s="2"/>
    </row>
    <row r="1178" spans="2:3" x14ac:dyDescent="0.25">
      <c r="B1178" s="2"/>
      <c r="C1178" s="2"/>
    </row>
    <row r="1179" spans="2:3" x14ac:dyDescent="0.25">
      <c r="B1179" s="2"/>
      <c r="C1179" s="2"/>
    </row>
    <row r="1180" spans="2:3" x14ac:dyDescent="0.25">
      <c r="B1180" s="2"/>
      <c r="C1180" s="2"/>
    </row>
    <row r="1181" spans="2:3" x14ac:dyDescent="0.25">
      <c r="B1181" s="2"/>
      <c r="C1181" s="2"/>
    </row>
    <row r="1182" spans="2:3" x14ac:dyDescent="0.25">
      <c r="B1182" s="2"/>
      <c r="C1182" s="2"/>
    </row>
    <row r="1183" spans="2:3" x14ac:dyDescent="0.25">
      <c r="B1183" s="2"/>
      <c r="C1183" s="2"/>
    </row>
    <row r="1184" spans="2:3" x14ac:dyDescent="0.25">
      <c r="B1184" s="2"/>
      <c r="C1184" s="2"/>
    </row>
    <row r="1185" spans="2:3" x14ac:dyDescent="0.25">
      <c r="B1185" s="2"/>
      <c r="C1185" s="2"/>
    </row>
    <row r="1186" spans="2:3" x14ac:dyDescent="0.25">
      <c r="B1186" s="2"/>
      <c r="C1186" s="2"/>
    </row>
    <row r="1187" spans="2:3" x14ac:dyDescent="0.25">
      <c r="B1187" s="2"/>
      <c r="C1187" s="2"/>
    </row>
    <row r="1188" spans="2:3" x14ac:dyDescent="0.25">
      <c r="B1188" s="2"/>
      <c r="C1188" s="2"/>
    </row>
    <row r="1189" spans="2:3" x14ac:dyDescent="0.25">
      <c r="B1189" s="2"/>
      <c r="C1189" s="2"/>
    </row>
    <row r="1190" spans="2:3" x14ac:dyDescent="0.25">
      <c r="B1190" s="2"/>
      <c r="C1190" s="2"/>
    </row>
    <row r="1191" spans="2:3" x14ac:dyDescent="0.25">
      <c r="B1191" s="2"/>
      <c r="C1191" s="2"/>
    </row>
    <row r="1192" spans="2:3" x14ac:dyDescent="0.25">
      <c r="B1192" s="2"/>
      <c r="C1192" s="2"/>
    </row>
    <row r="1193" spans="2:3" x14ac:dyDescent="0.25">
      <c r="B1193" s="2"/>
      <c r="C1193" s="2"/>
    </row>
    <row r="1194" spans="2:3" x14ac:dyDescent="0.25">
      <c r="B1194" s="2"/>
      <c r="C1194" s="2"/>
    </row>
    <row r="1195" spans="2:3" x14ac:dyDescent="0.25">
      <c r="B1195" s="2"/>
      <c r="C1195" s="2"/>
    </row>
    <row r="1196" spans="2:3" x14ac:dyDescent="0.25">
      <c r="B1196" s="2"/>
      <c r="C1196" s="2"/>
    </row>
    <row r="1197" spans="2:3" x14ac:dyDescent="0.25">
      <c r="B1197" s="2"/>
      <c r="C1197" s="2"/>
    </row>
    <row r="1198" spans="2:3" x14ac:dyDescent="0.25">
      <c r="B1198" s="2"/>
      <c r="C1198" s="2"/>
    </row>
    <row r="1199" spans="2:3" x14ac:dyDescent="0.25">
      <c r="B1199" s="2"/>
      <c r="C1199" s="2"/>
    </row>
    <row r="1200" spans="2:3" x14ac:dyDescent="0.25">
      <c r="B1200" s="2"/>
      <c r="C1200" s="2"/>
    </row>
    <row r="1201" spans="2:3" x14ac:dyDescent="0.25">
      <c r="B1201" s="2"/>
      <c r="C1201" s="2"/>
    </row>
    <row r="1202" spans="2:3" x14ac:dyDescent="0.25">
      <c r="B1202" s="2"/>
      <c r="C1202" s="2"/>
    </row>
    <row r="1203" spans="2:3" x14ac:dyDescent="0.25">
      <c r="B1203" s="2"/>
      <c r="C1203" s="2"/>
    </row>
    <row r="1204" spans="2:3" x14ac:dyDescent="0.25">
      <c r="B1204" s="2"/>
      <c r="C1204" s="2"/>
    </row>
    <row r="1205" spans="2:3" x14ac:dyDescent="0.25">
      <c r="B1205" s="2"/>
      <c r="C1205" s="2"/>
    </row>
    <row r="1206" spans="2:3" x14ac:dyDescent="0.25">
      <c r="B1206" s="2"/>
      <c r="C1206" s="2"/>
    </row>
    <row r="1207" spans="2:3" x14ac:dyDescent="0.25">
      <c r="B1207" s="2"/>
      <c r="C1207" s="2"/>
    </row>
    <row r="1208" spans="2:3" x14ac:dyDescent="0.25">
      <c r="B1208" s="2"/>
      <c r="C1208" s="2"/>
    </row>
    <row r="1209" spans="2:3" x14ac:dyDescent="0.25">
      <c r="B1209" s="2"/>
      <c r="C1209" s="2"/>
    </row>
    <row r="1210" spans="2:3" x14ac:dyDescent="0.25">
      <c r="B1210" s="2"/>
      <c r="C1210" s="2"/>
    </row>
    <row r="1211" spans="2:3" x14ac:dyDescent="0.25">
      <c r="B1211" s="2"/>
      <c r="C1211" s="2"/>
    </row>
    <row r="1212" spans="2:3" x14ac:dyDescent="0.25">
      <c r="B1212" s="2"/>
      <c r="C1212" s="2"/>
    </row>
    <row r="1213" spans="2:3" x14ac:dyDescent="0.25">
      <c r="B1213" s="2"/>
      <c r="C1213" s="2"/>
    </row>
    <row r="1214" spans="2:3" x14ac:dyDescent="0.25">
      <c r="B1214" s="2"/>
      <c r="C1214" s="2"/>
    </row>
    <row r="1215" spans="2:3" x14ac:dyDescent="0.25">
      <c r="B1215" s="2"/>
      <c r="C1215" s="2"/>
    </row>
    <row r="1216" spans="2:3" x14ac:dyDescent="0.25">
      <c r="B1216" s="2"/>
      <c r="C1216" s="2"/>
    </row>
    <row r="1217" spans="2:3" x14ac:dyDescent="0.25">
      <c r="B1217" s="2"/>
      <c r="C1217" s="2"/>
    </row>
    <row r="1218" spans="2:3" x14ac:dyDescent="0.25">
      <c r="B1218" s="2"/>
      <c r="C1218" s="2"/>
    </row>
    <row r="1219" spans="2:3" x14ac:dyDescent="0.25">
      <c r="B1219" s="2"/>
      <c r="C1219" s="2"/>
    </row>
    <row r="1220" spans="2:3" x14ac:dyDescent="0.25">
      <c r="B1220" s="2"/>
      <c r="C1220" s="2"/>
    </row>
    <row r="1221" spans="2:3" x14ac:dyDescent="0.25">
      <c r="B1221" s="2"/>
      <c r="C1221" s="2"/>
    </row>
    <row r="1222" spans="2:3" x14ac:dyDescent="0.25">
      <c r="B1222" s="2"/>
      <c r="C1222" s="2"/>
    </row>
    <row r="1223" spans="2:3" x14ac:dyDescent="0.25">
      <c r="B1223" s="2"/>
      <c r="C1223" s="2"/>
    </row>
    <row r="1224" spans="2:3" x14ac:dyDescent="0.25">
      <c r="B1224" s="2"/>
      <c r="C1224" s="2"/>
    </row>
    <row r="1225" spans="2:3" x14ac:dyDescent="0.25">
      <c r="B1225" s="2"/>
      <c r="C1225" s="2"/>
    </row>
    <row r="1226" spans="2:3" x14ac:dyDescent="0.25">
      <c r="B1226" s="2"/>
      <c r="C1226" s="2"/>
    </row>
    <row r="1227" spans="2:3" x14ac:dyDescent="0.25">
      <c r="B1227" s="2"/>
      <c r="C1227" s="2"/>
    </row>
    <row r="1228" spans="2:3" x14ac:dyDescent="0.25">
      <c r="B1228" s="2"/>
      <c r="C1228" s="2"/>
    </row>
    <row r="1229" spans="2:3" x14ac:dyDescent="0.25">
      <c r="B1229" s="2"/>
      <c r="C1229" s="2"/>
    </row>
    <row r="1230" spans="2:3" x14ac:dyDescent="0.25">
      <c r="B1230" s="2"/>
      <c r="C1230" s="2"/>
    </row>
    <row r="1231" spans="2:3" x14ac:dyDescent="0.25">
      <c r="B1231" s="2"/>
      <c r="C1231" s="2"/>
    </row>
    <row r="1232" spans="2:3" x14ac:dyDescent="0.25">
      <c r="B1232" s="2"/>
      <c r="C1232" s="2"/>
    </row>
    <row r="1233" spans="2:3" x14ac:dyDescent="0.25">
      <c r="B1233" s="2"/>
      <c r="C1233" s="2"/>
    </row>
    <row r="1234" spans="2:3" x14ac:dyDescent="0.25">
      <c r="B1234" s="2"/>
      <c r="C1234" s="2"/>
    </row>
    <row r="1235" spans="2:3" x14ac:dyDescent="0.25">
      <c r="B1235" s="2"/>
      <c r="C1235" s="2"/>
    </row>
    <row r="1236" spans="2:3" x14ac:dyDescent="0.25">
      <c r="B1236" s="2"/>
      <c r="C1236" s="2"/>
    </row>
    <row r="1237" spans="2:3" x14ac:dyDescent="0.25">
      <c r="B1237" s="2"/>
      <c r="C1237" s="2"/>
    </row>
    <row r="1238" spans="2:3" x14ac:dyDescent="0.25">
      <c r="B1238" s="2"/>
      <c r="C1238" s="2"/>
    </row>
    <row r="1239" spans="2:3" x14ac:dyDescent="0.25">
      <c r="B1239" s="2"/>
      <c r="C1239" s="2"/>
    </row>
    <row r="1240" spans="2:3" x14ac:dyDescent="0.25">
      <c r="B1240" s="2"/>
      <c r="C1240" s="2"/>
    </row>
    <row r="1241" spans="2:3" x14ac:dyDescent="0.25">
      <c r="B1241" s="2"/>
      <c r="C1241" s="2"/>
    </row>
    <row r="1242" spans="2:3" x14ac:dyDescent="0.25">
      <c r="B1242" s="2"/>
      <c r="C1242" s="2"/>
    </row>
    <row r="1243" spans="2:3" x14ac:dyDescent="0.25">
      <c r="B1243" s="2"/>
      <c r="C1243" s="2"/>
    </row>
    <row r="1244" spans="2:3" x14ac:dyDescent="0.25">
      <c r="B1244" s="2"/>
      <c r="C1244" s="2"/>
    </row>
    <row r="1245" spans="2:3" x14ac:dyDescent="0.25">
      <c r="B1245" s="2"/>
      <c r="C1245" s="2"/>
    </row>
    <row r="1246" spans="2:3" x14ac:dyDescent="0.25">
      <c r="B1246" s="2"/>
      <c r="C1246" s="2"/>
    </row>
    <row r="1247" spans="2:3" x14ac:dyDescent="0.25">
      <c r="B1247" s="2"/>
      <c r="C1247" s="2"/>
    </row>
    <row r="1248" spans="2:3" x14ac:dyDescent="0.25">
      <c r="B1248" s="2"/>
      <c r="C1248" s="2"/>
    </row>
    <row r="1249" spans="2:3" x14ac:dyDescent="0.25">
      <c r="B1249" s="2"/>
      <c r="C1249" s="2"/>
    </row>
    <row r="1250" spans="2:3" x14ac:dyDescent="0.25">
      <c r="B1250" s="2"/>
      <c r="C1250" s="2"/>
    </row>
    <row r="1251" spans="2:3" x14ac:dyDescent="0.25">
      <c r="B1251" s="2"/>
      <c r="C1251" s="2"/>
    </row>
    <row r="1252" spans="2:3" x14ac:dyDescent="0.25">
      <c r="B1252" s="2"/>
      <c r="C1252" s="2"/>
    </row>
    <row r="1253" spans="2:3" x14ac:dyDescent="0.25">
      <c r="B1253" s="2"/>
      <c r="C1253" s="2"/>
    </row>
    <row r="1254" spans="2:3" x14ac:dyDescent="0.25">
      <c r="B1254" s="2"/>
      <c r="C1254" s="2"/>
    </row>
    <row r="1255" spans="2:3" x14ac:dyDescent="0.25">
      <c r="B1255" s="2"/>
      <c r="C1255" s="2"/>
    </row>
    <row r="1256" spans="2:3" x14ac:dyDescent="0.25">
      <c r="B1256" s="2"/>
      <c r="C1256" s="2"/>
    </row>
    <row r="1257" spans="2:3" x14ac:dyDescent="0.25">
      <c r="B1257" s="2"/>
      <c r="C1257" s="2"/>
    </row>
    <row r="1258" spans="2:3" x14ac:dyDescent="0.25">
      <c r="B1258" s="2"/>
      <c r="C1258" s="2"/>
    </row>
    <row r="1259" spans="2:3" x14ac:dyDescent="0.25">
      <c r="B1259" s="2"/>
      <c r="C1259" s="2"/>
    </row>
    <row r="1260" spans="2:3" x14ac:dyDescent="0.25">
      <c r="B1260" s="2"/>
      <c r="C1260" s="2"/>
    </row>
    <row r="1261" spans="2:3" x14ac:dyDescent="0.25">
      <c r="B1261" s="2"/>
      <c r="C1261" s="2"/>
    </row>
    <row r="1262" spans="2:3" x14ac:dyDescent="0.25">
      <c r="B1262" s="2"/>
      <c r="C1262" s="2"/>
    </row>
    <row r="1263" spans="2:3" x14ac:dyDescent="0.25">
      <c r="B1263" s="2"/>
      <c r="C1263" s="2"/>
    </row>
    <row r="1264" spans="2:3" x14ac:dyDescent="0.25">
      <c r="B1264" s="2"/>
      <c r="C1264" s="2"/>
    </row>
    <row r="1265" spans="2:3" x14ac:dyDescent="0.25">
      <c r="B1265" s="2"/>
      <c r="C1265" s="2"/>
    </row>
    <row r="1266" spans="2:3" x14ac:dyDescent="0.25">
      <c r="B1266" s="2"/>
      <c r="C1266" s="2"/>
    </row>
    <row r="1267" spans="2:3" x14ac:dyDescent="0.25">
      <c r="B1267" s="2"/>
      <c r="C1267" s="2"/>
    </row>
    <row r="1268" spans="2:3" x14ac:dyDescent="0.25">
      <c r="B1268" s="2"/>
      <c r="C1268" s="2"/>
    </row>
    <row r="1269" spans="2:3" x14ac:dyDescent="0.25">
      <c r="B1269" s="2"/>
      <c r="C1269" s="2"/>
    </row>
    <row r="1270" spans="2:3" x14ac:dyDescent="0.25">
      <c r="B1270" s="2"/>
      <c r="C1270" s="2"/>
    </row>
    <row r="1271" spans="2:3" x14ac:dyDescent="0.25">
      <c r="B1271" s="2"/>
      <c r="C1271" s="2"/>
    </row>
    <row r="1272" spans="2:3" x14ac:dyDescent="0.25">
      <c r="B1272" s="2"/>
      <c r="C1272" s="2"/>
    </row>
    <row r="1273" spans="2:3" x14ac:dyDescent="0.25">
      <c r="B1273" s="2"/>
      <c r="C1273" s="2"/>
    </row>
    <row r="1274" spans="2:3" x14ac:dyDescent="0.25">
      <c r="B1274" s="2"/>
      <c r="C1274" s="2"/>
    </row>
    <row r="1275" spans="2:3" x14ac:dyDescent="0.25">
      <c r="B1275" s="2"/>
      <c r="C1275" s="2"/>
    </row>
    <row r="1276" spans="2:3" x14ac:dyDescent="0.25">
      <c r="B1276" s="2"/>
      <c r="C1276" s="2"/>
    </row>
    <row r="1277" spans="2:3" x14ac:dyDescent="0.25">
      <c r="B1277" s="2"/>
      <c r="C1277" s="2"/>
    </row>
    <row r="1278" spans="2:3" x14ac:dyDescent="0.25">
      <c r="B1278" s="2"/>
      <c r="C1278" s="2"/>
    </row>
    <row r="1279" spans="2:3" x14ac:dyDescent="0.25">
      <c r="B1279" s="2"/>
      <c r="C1279" s="2"/>
    </row>
    <row r="1280" spans="2:3" x14ac:dyDescent="0.25">
      <c r="B1280" s="2"/>
      <c r="C1280" s="2"/>
    </row>
    <row r="1281" spans="2:3" x14ac:dyDescent="0.25">
      <c r="B1281" s="2"/>
      <c r="C1281" s="2"/>
    </row>
    <row r="1282" spans="2:3" x14ac:dyDescent="0.25">
      <c r="B1282" s="2"/>
      <c r="C1282" s="2"/>
    </row>
    <row r="1283" spans="2:3" x14ac:dyDescent="0.25">
      <c r="B1283" s="2"/>
      <c r="C1283" s="2"/>
    </row>
    <row r="1284" spans="2:3" x14ac:dyDescent="0.25">
      <c r="B1284" s="2"/>
      <c r="C1284" s="2"/>
    </row>
    <row r="1285" spans="2:3" x14ac:dyDescent="0.25">
      <c r="B1285" s="2"/>
      <c r="C1285" s="2"/>
    </row>
    <row r="1286" spans="2:3" x14ac:dyDescent="0.25">
      <c r="B1286" s="2"/>
      <c r="C1286" s="2"/>
    </row>
    <row r="1287" spans="2:3" x14ac:dyDescent="0.25">
      <c r="B1287" s="2"/>
      <c r="C1287" s="2"/>
    </row>
    <row r="1288" spans="2:3" x14ac:dyDescent="0.25">
      <c r="B1288" s="2"/>
      <c r="C1288" s="2"/>
    </row>
    <row r="1289" spans="2:3" x14ac:dyDescent="0.25">
      <c r="B1289" s="2"/>
      <c r="C1289" s="2"/>
    </row>
    <row r="1290" spans="2:3" x14ac:dyDescent="0.25">
      <c r="B1290" s="2"/>
      <c r="C1290" s="2"/>
    </row>
    <row r="1291" spans="2:3" x14ac:dyDescent="0.25">
      <c r="B1291" s="2"/>
      <c r="C1291" s="2"/>
    </row>
    <row r="1292" spans="2:3" x14ac:dyDescent="0.25">
      <c r="B1292" s="2"/>
      <c r="C1292" s="2"/>
    </row>
    <row r="1293" spans="2:3" x14ac:dyDescent="0.25">
      <c r="B1293" s="2"/>
      <c r="C1293" s="2"/>
    </row>
    <row r="1294" spans="2:3" x14ac:dyDescent="0.25">
      <c r="B1294" s="2"/>
      <c r="C1294" s="2"/>
    </row>
    <row r="1295" spans="2:3" x14ac:dyDescent="0.25">
      <c r="B1295" s="2"/>
      <c r="C1295" s="2"/>
    </row>
    <row r="1296" spans="2:3" x14ac:dyDescent="0.25">
      <c r="B1296" s="2"/>
      <c r="C1296" s="2"/>
    </row>
    <row r="1297" spans="2:3" x14ac:dyDescent="0.25">
      <c r="B1297" s="2"/>
      <c r="C1297" s="2"/>
    </row>
    <row r="1298" spans="2:3" x14ac:dyDescent="0.25">
      <c r="B1298" s="2"/>
      <c r="C1298" s="2"/>
    </row>
    <row r="1299" spans="2:3" x14ac:dyDescent="0.25">
      <c r="B1299" s="2"/>
      <c r="C1299" s="2"/>
    </row>
    <row r="1300" spans="2:3" x14ac:dyDescent="0.25">
      <c r="B1300" s="2"/>
      <c r="C1300" s="2"/>
    </row>
    <row r="1301" spans="2:3" x14ac:dyDescent="0.25">
      <c r="B1301" s="2"/>
      <c r="C1301" s="2"/>
    </row>
    <row r="1302" spans="2:3" x14ac:dyDescent="0.25">
      <c r="B1302" s="2"/>
      <c r="C1302" s="2"/>
    </row>
    <row r="1303" spans="2:3" x14ac:dyDescent="0.25">
      <c r="B1303" s="2"/>
      <c r="C1303" s="2"/>
    </row>
    <row r="1304" spans="2:3" x14ac:dyDescent="0.25">
      <c r="B1304" s="2"/>
      <c r="C1304" s="2"/>
    </row>
    <row r="1305" spans="2:3" x14ac:dyDescent="0.25">
      <c r="B1305" s="2"/>
      <c r="C1305" s="2"/>
    </row>
    <row r="1306" spans="2:3" x14ac:dyDescent="0.25">
      <c r="B1306" s="2"/>
      <c r="C1306" s="2"/>
    </row>
    <row r="1307" spans="2:3" x14ac:dyDescent="0.25">
      <c r="B1307" s="2"/>
      <c r="C1307" s="2"/>
    </row>
    <row r="1308" spans="2:3" x14ac:dyDescent="0.25">
      <c r="B1308" s="2"/>
      <c r="C1308" s="2"/>
    </row>
    <row r="1309" spans="2:3" x14ac:dyDescent="0.25">
      <c r="B1309" s="2"/>
      <c r="C1309" s="2"/>
    </row>
    <row r="1310" spans="2:3" x14ac:dyDescent="0.25">
      <c r="B1310" s="2"/>
      <c r="C1310" s="2"/>
    </row>
    <row r="1311" spans="2:3" x14ac:dyDescent="0.25">
      <c r="B1311" s="2"/>
      <c r="C1311" s="2"/>
    </row>
    <row r="1312" spans="2:3" x14ac:dyDescent="0.25">
      <c r="B1312" s="2"/>
      <c r="C1312" s="2"/>
    </row>
    <row r="1313" spans="2:3" x14ac:dyDescent="0.25">
      <c r="B1313" s="2"/>
      <c r="C1313" s="2"/>
    </row>
    <row r="1314" spans="2:3" x14ac:dyDescent="0.25">
      <c r="B1314" s="2"/>
      <c r="C1314" s="2"/>
    </row>
    <row r="1315" spans="2:3" x14ac:dyDescent="0.25">
      <c r="B1315" s="2"/>
      <c r="C1315" s="2"/>
    </row>
    <row r="1316" spans="2:3" x14ac:dyDescent="0.25">
      <c r="B1316" s="2"/>
      <c r="C1316" s="2"/>
    </row>
    <row r="1317" spans="2:3" x14ac:dyDescent="0.25">
      <c r="B1317" s="2"/>
      <c r="C1317" s="2"/>
    </row>
    <row r="1318" spans="2:3" x14ac:dyDescent="0.25">
      <c r="B1318" s="2"/>
      <c r="C1318" s="2"/>
    </row>
    <row r="1319" spans="2:3" x14ac:dyDescent="0.25">
      <c r="B1319" s="2"/>
      <c r="C1319" s="2"/>
    </row>
    <row r="1320" spans="2:3" x14ac:dyDescent="0.25">
      <c r="B1320" s="2"/>
      <c r="C1320" s="2"/>
    </row>
    <row r="1321" spans="2:3" x14ac:dyDescent="0.25">
      <c r="B1321" s="2"/>
      <c r="C1321" s="2"/>
    </row>
    <row r="1322" spans="2:3" x14ac:dyDescent="0.25">
      <c r="B1322" s="2"/>
      <c r="C1322" s="2"/>
    </row>
    <row r="1323" spans="2:3" x14ac:dyDescent="0.25">
      <c r="B1323" s="2"/>
      <c r="C1323" s="2"/>
    </row>
    <row r="1324" spans="2:3" x14ac:dyDescent="0.25">
      <c r="B1324" s="2"/>
      <c r="C1324" s="2"/>
    </row>
    <row r="1325" spans="2:3" x14ac:dyDescent="0.25">
      <c r="B1325" s="2"/>
      <c r="C1325" s="2"/>
    </row>
    <row r="1326" spans="2:3" x14ac:dyDescent="0.25">
      <c r="B1326" s="2"/>
      <c r="C1326" s="2"/>
    </row>
    <row r="1327" spans="2:3" x14ac:dyDescent="0.25">
      <c r="B1327" s="2"/>
      <c r="C1327" s="2"/>
    </row>
    <row r="1328" spans="2:3" x14ac:dyDescent="0.25">
      <c r="B1328" s="2"/>
      <c r="C1328" s="2"/>
    </row>
    <row r="1329" spans="2:3" x14ac:dyDescent="0.25">
      <c r="B1329" s="2"/>
      <c r="C1329" s="2"/>
    </row>
    <row r="1330" spans="2:3" x14ac:dyDescent="0.25">
      <c r="B1330" s="2"/>
      <c r="C1330" s="2"/>
    </row>
    <row r="1331" spans="2:3" x14ac:dyDescent="0.25">
      <c r="B1331" s="2"/>
      <c r="C1331" s="2"/>
    </row>
    <row r="1332" spans="2:3" x14ac:dyDescent="0.25">
      <c r="B1332" s="2"/>
      <c r="C1332" s="2"/>
    </row>
    <row r="1333" spans="2:3" x14ac:dyDescent="0.25">
      <c r="B1333" s="2"/>
      <c r="C1333" s="2"/>
    </row>
    <row r="1334" spans="2:3" x14ac:dyDescent="0.25">
      <c r="B1334" s="2"/>
      <c r="C1334" s="2"/>
    </row>
    <row r="1335" spans="2:3" x14ac:dyDescent="0.25">
      <c r="B1335" s="2"/>
      <c r="C1335" s="2"/>
    </row>
    <row r="1336" spans="2:3" x14ac:dyDescent="0.25">
      <c r="B1336" s="2"/>
      <c r="C1336" s="2"/>
    </row>
    <row r="1337" spans="2:3" x14ac:dyDescent="0.25">
      <c r="B1337" s="2"/>
      <c r="C1337" s="2"/>
    </row>
    <row r="1338" spans="2:3" x14ac:dyDescent="0.25">
      <c r="B1338" s="2"/>
      <c r="C1338" s="2"/>
    </row>
    <row r="1339" spans="2:3" x14ac:dyDescent="0.25">
      <c r="B1339" s="2"/>
      <c r="C1339" s="2"/>
    </row>
    <row r="1340" spans="2:3" x14ac:dyDescent="0.25">
      <c r="B1340" s="2"/>
      <c r="C1340" s="2"/>
    </row>
    <row r="1341" spans="2:3" x14ac:dyDescent="0.25">
      <c r="B1341" s="2"/>
      <c r="C1341" s="2"/>
    </row>
    <row r="1342" spans="2:3" x14ac:dyDescent="0.25">
      <c r="B1342" s="2"/>
      <c r="C1342" s="2"/>
    </row>
    <row r="1343" spans="2:3" x14ac:dyDescent="0.25">
      <c r="B1343" s="2"/>
      <c r="C1343" s="2"/>
    </row>
    <row r="1344" spans="2:3" x14ac:dyDescent="0.25">
      <c r="B1344" s="2"/>
      <c r="C1344" s="2"/>
    </row>
    <row r="1345" spans="2:3" x14ac:dyDescent="0.25">
      <c r="B1345" s="2"/>
      <c r="C1345" s="2"/>
    </row>
    <row r="1346" spans="2:3" x14ac:dyDescent="0.25">
      <c r="B1346" s="2"/>
      <c r="C1346" s="2"/>
    </row>
    <row r="1347" spans="2:3" x14ac:dyDescent="0.25">
      <c r="B1347" s="2"/>
      <c r="C1347" s="2"/>
    </row>
    <row r="1348" spans="2:3" x14ac:dyDescent="0.25">
      <c r="B1348" s="2"/>
      <c r="C1348" s="2"/>
    </row>
    <row r="1349" spans="2:3" x14ac:dyDescent="0.25">
      <c r="B1349" s="2"/>
      <c r="C1349" s="2"/>
    </row>
    <row r="1350" spans="2:3" x14ac:dyDescent="0.25">
      <c r="B1350" s="2"/>
      <c r="C1350" s="2"/>
    </row>
    <row r="1351" spans="2:3" x14ac:dyDescent="0.25">
      <c r="B1351" s="2"/>
      <c r="C1351" s="2"/>
    </row>
    <row r="1352" spans="2:3" x14ac:dyDescent="0.25">
      <c r="B1352" s="2"/>
      <c r="C1352" s="2"/>
    </row>
    <row r="1353" spans="2:3" x14ac:dyDescent="0.25">
      <c r="B1353" s="2"/>
      <c r="C1353" s="2"/>
    </row>
    <row r="1354" spans="2:3" x14ac:dyDescent="0.25">
      <c r="B1354" s="2"/>
      <c r="C1354" s="2"/>
    </row>
    <row r="1355" spans="2:3" x14ac:dyDescent="0.25">
      <c r="B1355" s="2"/>
      <c r="C1355" s="2"/>
    </row>
    <row r="1356" spans="2:3" x14ac:dyDescent="0.25">
      <c r="B1356" s="2"/>
      <c r="C1356" s="2"/>
    </row>
    <row r="1357" spans="2:3" x14ac:dyDescent="0.25">
      <c r="B1357" s="2"/>
      <c r="C1357" s="2"/>
    </row>
    <row r="1358" spans="2:3" x14ac:dyDescent="0.25">
      <c r="B1358" s="2"/>
      <c r="C1358" s="2"/>
    </row>
    <row r="1359" spans="2:3" x14ac:dyDescent="0.25">
      <c r="B1359" s="2"/>
      <c r="C1359" s="2"/>
    </row>
    <row r="1360" spans="2:3" x14ac:dyDescent="0.25">
      <c r="B1360" s="2"/>
      <c r="C1360" s="2"/>
    </row>
    <row r="1361" spans="2:3" x14ac:dyDescent="0.25">
      <c r="B1361" s="2"/>
      <c r="C1361" s="2"/>
    </row>
    <row r="1362" spans="2:3" x14ac:dyDescent="0.25">
      <c r="B1362" s="2"/>
      <c r="C1362" s="2"/>
    </row>
    <row r="1363" spans="2:3" x14ac:dyDescent="0.25">
      <c r="B1363" s="2"/>
      <c r="C1363" s="2"/>
    </row>
    <row r="1364" spans="2:3" x14ac:dyDescent="0.25">
      <c r="B1364" s="2"/>
      <c r="C1364" s="2"/>
    </row>
    <row r="1365" spans="2:3" x14ac:dyDescent="0.25">
      <c r="B1365" s="2"/>
      <c r="C1365" s="2"/>
    </row>
    <row r="1366" spans="2:3" x14ac:dyDescent="0.25">
      <c r="B1366" s="2"/>
      <c r="C1366" s="2"/>
    </row>
    <row r="1367" spans="2:3" x14ac:dyDescent="0.25">
      <c r="B1367" s="2"/>
      <c r="C1367" s="2"/>
    </row>
    <row r="1368" spans="2:3" x14ac:dyDescent="0.25">
      <c r="B1368" s="2"/>
      <c r="C1368" s="2"/>
    </row>
    <row r="1369" spans="2:3" x14ac:dyDescent="0.25">
      <c r="B1369" s="2"/>
      <c r="C1369" s="2"/>
    </row>
    <row r="1370" spans="2:3" x14ac:dyDescent="0.25">
      <c r="B1370" s="2"/>
      <c r="C1370" s="2"/>
    </row>
    <row r="1371" spans="2:3" x14ac:dyDescent="0.25">
      <c r="B1371" s="2"/>
      <c r="C1371" s="2"/>
    </row>
    <row r="1372" spans="2:3" x14ac:dyDescent="0.25">
      <c r="B1372" s="2"/>
      <c r="C1372" s="2"/>
    </row>
    <row r="1373" spans="2:3" x14ac:dyDescent="0.25">
      <c r="B1373" s="2"/>
      <c r="C1373" s="2"/>
    </row>
    <row r="1374" spans="2:3" x14ac:dyDescent="0.25">
      <c r="B1374" s="2"/>
      <c r="C1374" s="2"/>
    </row>
    <row r="1375" spans="2:3" x14ac:dyDescent="0.25">
      <c r="B1375" s="2"/>
      <c r="C1375" s="2"/>
    </row>
    <row r="1376" spans="2:3" x14ac:dyDescent="0.25">
      <c r="B1376" s="2"/>
      <c r="C1376" s="2"/>
    </row>
    <row r="1377" spans="2:3" x14ac:dyDescent="0.25">
      <c r="B1377" s="2"/>
      <c r="C1377" s="2"/>
    </row>
    <row r="1378" spans="2:3" x14ac:dyDescent="0.25">
      <c r="B1378" s="2"/>
      <c r="C1378" s="2"/>
    </row>
    <row r="1379" spans="2:3" x14ac:dyDescent="0.25">
      <c r="B1379" s="2"/>
      <c r="C1379" s="2"/>
    </row>
    <row r="1380" spans="2:3" x14ac:dyDescent="0.25">
      <c r="B1380" s="2"/>
      <c r="C1380" s="2"/>
    </row>
    <row r="1381" spans="2:3" x14ac:dyDescent="0.25">
      <c r="B1381" s="2"/>
      <c r="C1381" s="2"/>
    </row>
    <row r="1382" spans="2:3" x14ac:dyDescent="0.25">
      <c r="B1382" s="2"/>
      <c r="C1382" s="2"/>
    </row>
    <row r="1383" spans="2:3" x14ac:dyDescent="0.25">
      <c r="B1383" s="2"/>
      <c r="C1383" s="2"/>
    </row>
    <row r="1384" spans="2:3" x14ac:dyDescent="0.25">
      <c r="B1384" s="2"/>
      <c r="C1384" s="2"/>
    </row>
    <row r="1385" spans="2:3" x14ac:dyDescent="0.25">
      <c r="B1385" s="2"/>
      <c r="C1385" s="2"/>
    </row>
    <row r="1386" spans="2:3" x14ac:dyDescent="0.25">
      <c r="B1386" s="2"/>
      <c r="C1386" s="2"/>
    </row>
    <row r="1387" spans="2:3" x14ac:dyDescent="0.25">
      <c r="B1387" s="2"/>
      <c r="C1387" s="2"/>
    </row>
    <row r="1388" spans="2:3" x14ac:dyDescent="0.25">
      <c r="B1388" s="2"/>
      <c r="C1388" s="2"/>
    </row>
    <row r="1389" spans="2:3" x14ac:dyDescent="0.25">
      <c r="B1389" s="2"/>
      <c r="C1389" s="2"/>
    </row>
    <row r="1390" spans="2:3" x14ac:dyDescent="0.25">
      <c r="B1390" s="2"/>
      <c r="C1390" s="2"/>
    </row>
    <row r="1391" spans="2:3" x14ac:dyDescent="0.25">
      <c r="B1391" s="2"/>
      <c r="C1391" s="2"/>
    </row>
    <row r="1392" spans="2:3" x14ac:dyDescent="0.25">
      <c r="B1392" s="2"/>
      <c r="C1392" s="2"/>
    </row>
    <row r="1393" spans="2:3" x14ac:dyDescent="0.25">
      <c r="B1393" s="2"/>
      <c r="C1393" s="2"/>
    </row>
    <row r="1394" spans="2:3" x14ac:dyDescent="0.25">
      <c r="B1394" s="2"/>
      <c r="C1394" s="2"/>
    </row>
    <row r="1395" spans="2:3" x14ac:dyDescent="0.25">
      <c r="B1395" s="2"/>
      <c r="C1395" s="2"/>
    </row>
    <row r="1396" spans="2:3" x14ac:dyDescent="0.25">
      <c r="B1396" s="2"/>
      <c r="C1396" s="2"/>
    </row>
    <row r="1397" spans="2:3" x14ac:dyDescent="0.25">
      <c r="B1397" s="2"/>
      <c r="C1397" s="2"/>
    </row>
    <row r="1398" spans="2:3" x14ac:dyDescent="0.25">
      <c r="B1398" s="2"/>
      <c r="C1398" s="2"/>
    </row>
    <row r="1399" spans="2:3" x14ac:dyDescent="0.25">
      <c r="B1399" s="2"/>
      <c r="C1399" s="2"/>
    </row>
    <row r="1400" spans="2:3" x14ac:dyDescent="0.25">
      <c r="B1400" s="2"/>
      <c r="C1400" s="2"/>
    </row>
    <row r="1401" spans="2:3" x14ac:dyDescent="0.25">
      <c r="B1401" s="2"/>
      <c r="C1401" s="2"/>
    </row>
    <row r="1402" spans="2:3" x14ac:dyDescent="0.25">
      <c r="B1402" s="2"/>
      <c r="C1402" s="2"/>
    </row>
    <row r="1403" spans="2:3" x14ac:dyDescent="0.25">
      <c r="B1403" s="2"/>
      <c r="C1403" s="2"/>
    </row>
    <row r="1404" spans="2:3" x14ac:dyDescent="0.25">
      <c r="B1404" s="2"/>
      <c r="C1404" s="2"/>
    </row>
    <row r="1405" spans="2:3" x14ac:dyDescent="0.25">
      <c r="B1405" s="2"/>
      <c r="C1405" s="2"/>
    </row>
    <row r="1406" spans="2:3" x14ac:dyDescent="0.25">
      <c r="B1406" s="2"/>
      <c r="C1406" s="2"/>
    </row>
    <row r="1407" spans="2:3" x14ac:dyDescent="0.25">
      <c r="B1407" s="2"/>
      <c r="C1407" s="2"/>
    </row>
    <row r="1408" spans="2:3" x14ac:dyDescent="0.25">
      <c r="B1408" s="2"/>
      <c r="C1408" s="2"/>
    </row>
    <row r="1409" spans="2:3" x14ac:dyDescent="0.25">
      <c r="B1409" s="2"/>
      <c r="C1409" s="2"/>
    </row>
    <row r="1410" spans="2:3" x14ac:dyDescent="0.25">
      <c r="B1410" s="2"/>
      <c r="C1410" s="2"/>
    </row>
    <row r="1411" spans="2:3" x14ac:dyDescent="0.25">
      <c r="B1411" s="2"/>
      <c r="C1411" s="2"/>
    </row>
    <row r="1412" spans="2:3" x14ac:dyDescent="0.25">
      <c r="B1412" s="2"/>
      <c r="C1412" s="2"/>
    </row>
    <row r="1413" spans="2:3" x14ac:dyDescent="0.25">
      <c r="B1413" s="2"/>
      <c r="C1413" s="2"/>
    </row>
    <row r="1414" spans="2:3" x14ac:dyDescent="0.25">
      <c r="B1414" s="2"/>
      <c r="C1414" s="2"/>
    </row>
    <row r="1415" spans="2:3" x14ac:dyDescent="0.25">
      <c r="B1415" s="2"/>
      <c r="C1415" s="2"/>
    </row>
    <row r="1416" spans="2:3" x14ac:dyDescent="0.25">
      <c r="B1416" s="2"/>
      <c r="C1416" s="2"/>
    </row>
    <row r="1417" spans="2:3" x14ac:dyDescent="0.25">
      <c r="B1417" s="2"/>
      <c r="C1417" s="2"/>
    </row>
    <row r="1418" spans="2:3" x14ac:dyDescent="0.25">
      <c r="B1418" s="2"/>
      <c r="C1418" s="2"/>
    </row>
    <row r="1419" spans="2:3" x14ac:dyDescent="0.25">
      <c r="B1419" s="2"/>
      <c r="C1419" s="2"/>
    </row>
    <row r="1420" spans="2:3" x14ac:dyDescent="0.25">
      <c r="B1420" s="2"/>
      <c r="C1420" s="2"/>
    </row>
    <row r="1421" spans="2:3" x14ac:dyDescent="0.25">
      <c r="B1421" s="2"/>
      <c r="C1421" s="2"/>
    </row>
    <row r="1422" spans="2:3" x14ac:dyDescent="0.25">
      <c r="B1422" s="2"/>
      <c r="C1422" s="2"/>
    </row>
    <row r="1423" spans="2:3" x14ac:dyDescent="0.25">
      <c r="B1423" s="2"/>
      <c r="C1423" s="2"/>
    </row>
    <row r="1424" spans="2:3" x14ac:dyDescent="0.25">
      <c r="B1424" s="2"/>
      <c r="C1424" s="2"/>
    </row>
    <row r="1425" spans="2:3" x14ac:dyDescent="0.25">
      <c r="B1425" s="2"/>
      <c r="C1425" s="2"/>
    </row>
    <row r="1426" spans="2:3" x14ac:dyDescent="0.25">
      <c r="B1426" s="2"/>
      <c r="C1426" s="2"/>
    </row>
    <row r="1427" spans="2:3" x14ac:dyDescent="0.25">
      <c r="B1427" s="2"/>
      <c r="C1427" s="2"/>
    </row>
    <row r="1428" spans="2:3" x14ac:dyDescent="0.25">
      <c r="B1428" s="2"/>
      <c r="C1428" s="2"/>
    </row>
    <row r="1429" spans="2:3" x14ac:dyDescent="0.25">
      <c r="B1429" s="2"/>
      <c r="C1429" s="2"/>
    </row>
    <row r="1430" spans="2:3" x14ac:dyDescent="0.25">
      <c r="B1430" s="2"/>
      <c r="C1430" s="2"/>
    </row>
    <row r="1431" spans="2:3" x14ac:dyDescent="0.25">
      <c r="B1431" s="2"/>
      <c r="C1431" s="2"/>
    </row>
    <row r="1432" spans="2:3" x14ac:dyDescent="0.25">
      <c r="B1432" s="2"/>
      <c r="C1432" s="2"/>
    </row>
    <row r="1433" spans="2:3" x14ac:dyDescent="0.25">
      <c r="B1433" s="2"/>
      <c r="C1433" s="2"/>
    </row>
    <row r="1434" spans="2:3" x14ac:dyDescent="0.25">
      <c r="B1434" s="2"/>
      <c r="C1434" s="2"/>
    </row>
    <row r="1435" spans="2:3" x14ac:dyDescent="0.25">
      <c r="B1435" s="2"/>
      <c r="C1435" s="2"/>
    </row>
    <row r="1436" spans="2:3" x14ac:dyDescent="0.25">
      <c r="B1436" s="2"/>
      <c r="C1436" s="2"/>
    </row>
    <row r="1437" spans="2:3" x14ac:dyDescent="0.25">
      <c r="B1437" s="2"/>
      <c r="C1437" s="2"/>
    </row>
    <row r="1438" spans="2:3" x14ac:dyDescent="0.25">
      <c r="B1438" s="2"/>
      <c r="C1438" s="2"/>
    </row>
    <row r="1439" spans="2:3" x14ac:dyDescent="0.25">
      <c r="B1439" s="2"/>
      <c r="C1439" s="2"/>
    </row>
    <row r="1440" spans="2:3" x14ac:dyDescent="0.25">
      <c r="B1440" s="2"/>
      <c r="C1440" s="2"/>
    </row>
    <row r="1441" spans="2:3" x14ac:dyDescent="0.25">
      <c r="B1441" s="2"/>
      <c r="C1441" s="2"/>
    </row>
    <row r="1442" spans="2:3" x14ac:dyDescent="0.25">
      <c r="B1442" s="2"/>
      <c r="C1442" s="2"/>
    </row>
    <row r="1443" spans="2:3" x14ac:dyDescent="0.25">
      <c r="B1443" s="2"/>
      <c r="C1443" s="2"/>
    </row>
    <row r="1444" spans="2:3" x14ac:dyDescent="0.25">
      <c r="B1444" s="2"/>
      <c r="C1444" s="2"/>
    </row>
    <row r="1445" spans="2:3" x14ac:dyDescent="0.25">
      <c r="B1445" s="2"/>
      <c r="C1445" s="2"/>
    </row>
    <row r="1446" spans="2:3" x14ac:dyDescent="0.25">
      <c r="B1446" s="2"/>
      <c r="C1446" s="2"/>
    </row>
    <row r="1447" spans="2:3" x14ac:dyDescent="0.25">
      <c r="B1447" s="2"/>
      <c r="C1447" s="2"/>
    </row>
    <row r="1448" spans="2:3" x14ac:dyDescent="0.25">
      <c r="B1448" s="2"/>
      <c r="C1448" s="2"/>
    </row>
    <row r="1449" spans="2:3" x14ac:dyDescent="0.25">
      <c r="B1449" s="2"/>
      <c r="C1449" s="2"/>
    </row>
    <row r="1450" spans="2:3" x14ac:dyDescent="0.25">
      <c r="B1450" s="2"/>
      <c r="C1450" s="2"/>
    </row>
    <row r="1451" spans="2:3" x14ac:dyDescent="0.25">
      <c r="B1451" s="2"/>
      <c r="C1451" s="2"/>
    </row>
    <row r="1452" spans="2:3" x14ac:dyDescent="0.25">
      <c r="B1452" s="2"/>
      <c r="C1452" s="2"/>
    </row>
    <row r="1453" spans="2:3" x14ac:dyDescent="0.25">
      <c r="B1453" s="2"/>
      <c r="C1453" s="2"/>
    </row>
    <row r="1454" spans="2:3" x14ac:dyDescent="0.25">
      <c r="B1454" s="2"/>
      <c r="C1454" s="2"/>
    </row>
    <row r="1455" spans="2:3" x14ac:dyDescent="0.25">
      <c r="B1455" s="2"/>
      <c r="C1455" s="2"/>
    </row>
    <row r="1456" spans="2:3" x14ac:dyDescent="0.25">
      <c r="B1456" s="2"/>
      <c r="C1456" s="2"/>
    </row>
    <row r="1457" spans="2:3" x14ac:dyDescent="0.25">
      <c r="B1457" s="2"/>
      <c r="C1457" s="2"/>
    </row>
    <row r="1458" spans="2:3" x14ac:dyDescent="0.25">
      <c r="B1458" s="2"/>
      <c r="C1458" s="2"/>
    </row>
    <row r="1459" spans="2:3" x14ac:dyDescent="0.25">
      <c r="B1459" s="2"/>
      <c r="C1459" s="2"/>
    </row>
    <row r="1460" spans="2:3" x14ac:dyDescent="0.25">
      <c r="B1460" s="2"/>
      <c r="C1460" s="2"/>
    </row>
    <row r="1461" spans="2:3" x14ac:dyDescent="0.25">
      <c r="B1461" s="2"/>
      <c r="C1461" s="2"/>
    </row>
    <row r="1462" spans="2:3" x14ac:dyDescent="0.25">
      <c r="B1462" s="2"/>
      <c r="C1462" s="2"/>
    </row>
    <row r="1463" spans="2:3" x14ac:dyDescent="0.25">
      <c r="B1463" s="2"/>
      <c r="C1463" s="2"/>
    </row>
    <row r="1464" spans="2:3" x14ac:dyDescent="0.25">
      <c r="B1464" s="2"/>
      <c r="C1464" s="2"/>
    </row>
    <row r="1465" spans="2:3" x14ac:dyDescent="0.25">
      <c r="B1465" s="2"/>
      <c r="C1465" s="2"/>
    </row>
    <row r="1466" spans="2:3" x14ac:dyDescent="0.25">
      <c r="B1466" s="2"/>
      <c r="C1466" s="2"/>
    </row>
    <row r="1467" spans="2:3" x14ac:dyDescent="0.25">
      <c r="B1467" s="2"/>
      <c r="C1467" s="2"/>
    </row>
    <row r="1468" spans="2:3" x14ac:dyDescent="0.25">
      <c r="B1468" s="2"/>
      <c r="C1468" s="2"/>
    </row>
    <row r="1469" spans="2:3" x14ac:dyDescent="0.25">
      <c r="B1469" s="2"/>
      <c r="C1469" s="2"/>
    </row>
    <row r="1470" spans="2:3" x14ac:dyDescent="0.25">
      <c r="B1470" s="2"/>
      <c r="C1470" s="2"/>
    </row>
    <row r="1471" spans="2:3" x14ac:dyDescent="0.25">
      <c r="B1471" s="2"/>
      <c r="C1471" s="2"/>
    </row>
    <row r="1472" spans="2:3" x14ac:dyDescent="0.25">
      <c r="B1472" s="2"/>
      <c r="C1472" s="2"/>
    </row>
    <row r="1473" spans="2:3" x14ac:dyDescent="0.25">
      <c r="B1473" s="2"/>
      <c r="C1473" s="2"/>
    </row>
    <row r="1474" spans="2:3" x14ac:dyDescent="0.25">
      <c r="B1474" s="2"/>
      <c r="C1474" s="2"/>
    </row>
    <row r="1475" spans="2:3" x14ac:dyDescent="0.25">
      <c r="B1475" s="2"/>
      <c r="C1475" s="2"/>
    </row>
    <row r="1476" spans="2:3" x14ac:dyDescent="0.25">
      <c r="B1476" s="2"/>
      <c r="C1476" s="2"/>
    </row>
    <row r="1477" spans="2:3" x14ac:dyDescent="0.25">
      <c r="B1477" s="2"/>
      <c r="C1477" s="2"/>
    </row>
    <row r="1478" spans="2:3" x14ac:dyDescent="0.25">
      <c r="B1478" s="2"/>
      <c r="C1478" s="2"/>
    </row>
    <row r="1479" spans="2:3" x14ac:dyDescent="0.25">
      <c r="B1479" s="2"/>
      <c r="C1479" s="2"/>
    </row>
    <row r="1480" spans="2:3" x14ac:dyDescent="0.25">
      <c r="B1480" s="2"/>
      <c r="C1480" s="2"/>
    </row>
    <row r="1481" spans="2:3" x14ac:dyDescent="0.25">
      <c r="B1481" s="2"/>
      <c r="C1481" s="2"/>
    </row>
    <row r="1482" spans="2:3" x14ac:dyDescent="0.25">
      <c r="B1482" s="2"/>
      <c r="C1482" s="2"/>
    </row>
    <row r="1483" spans="2:3" x14ac:dyDescent="0.25">
      <c r="B1483" s="2"/>
      <c r="C1483" s="2"/>
    </row>
    <row r="1484" spans="2:3" x14ac:dyDescent="0.25">
      <c r="B1484" s="2"/>
      <c r="C1484" s="2"/>
    </row>
    <row r="1485" spans="2:3" x14ac:dyDescent="0.25">
      <c r="B1485" s="2"/>
      <c r="C1485" s="2"/>
    </row>
    <row r="1486" spans="2:3" x14ac:dyDescent="0.25">
      <c r="B1486" s="2"/>
      <c r="C1486" s="2"/>
    </row>
    <row r="1487" spans="2:3" x14ac:dyDescent="0.25">
      <c r="B1487" s="2"/>
      <c r="C1487" s="2"/>
    </row>
    <row r="1488" spans="2:3" x14ac:dyDescent="0.25">
      <c r="B1488" s="2"/>
      <c r="C1488" s="2"/>
    </row>
    <row r="1489" spans="2:3" x14ac:dyDescent="0.25">
      <c r="B1489" s="2"/>
      <c r="C1489" s="2"/>
    </row>
    <row r="1490" spans="2:3" x14ac:dyDescent="0.25">
      <c r="B1490" s="2"/>
      <c r="C1490" s="2"/>
    </row>
    <row r="1491" spans="2:3" x14ac:dyDescent="0.25">
      <c r="B1491" s="2"/>
      <c r="C1491" s="2"/>
    </row>
    <row r="1492" spans="2:3" x14ac:dyDescent="0.25">
      <c r="B1492" s="2"/>
      <c r="C1492" s="2"/>
    </row>
    <row r="1493" spans="2:3" x14ac:dyDescent="0.25">
      <c r="B1493" s="2"/>
      <c r="C1493" s="2"/>
    </row>
    <row r="1494" spans="2:3" x14ac:dyDescent="0.25">
      <c r="B1494" s="2"/>
      <c r="C1494" s="2"/>
    </row>
    <row r="1495" spans="2:3" x14ac:dyDescent="0.25">
      <c r="B1495" s="2"/>
      <c r="C1495" s="2"/>
    </row>
    <row r="1496" spans="2:3" x14ac:dyDescent="0.25">
      <c r="B1496" s="2"/>
      <c r="C1496" s="2"/>
    </row>
    <row r="1497" spans="2:3" x14ac:dyDescent="0.25">
      <c r="B1497" s="2"/>
      <c r="C1497" s="2"/>
    </row>
    <row r="1498" spans="2:3" x14ac:dyDescent="0.25">
      <c r="B1498" s="2"/>
      <c r="C1498" s="2"/>
    </row>
    <row r="1499" spans="2:3" x14ac:dyDescent="0.25">
      <c r="B1499" s="2"/>
      <c r="C1499" s="2"/>
    </row>
    <row r="1500" spans="2:3" x14ac:dyDescent="0.25">
      <c r="B1500" s="2"/>
      <c r="C1500" s="2"/>
    </row>
    <row r="1501" spans="2:3" x14ac:dyDescent="0.25">
      <c r="B1501" s="2"/>
      <c r="C1501" s="2"/>
    </row>
    <row r="1502" spans="2:3" x14ac:dyDescent="0.25">
      <c r="B1502" s="2"/>
      <c r="C1502" s="2"/>
    </row>
    <row r="1503" spans="2:3" x14ac:dyDescent="0.25">
      <c r="B1503" s="2"/>
      <c r="C1503" s="2"/>
    </row>
    <row r="1504" spans="2:3" x14ac:dyDescent="0.25">
      <c r="B1504" s="2"/>
      <c r="C1504" s="2"/>
    </row>
    <row r="1505" spans="2:3" x14ac:dyDescent="0.25">
      <c r="B1505" s="2"/>
      <c r="C1505" s="2"/>
    </row>
    <row r="1506" spans="2:3" x14ac:dyDescent="0.25">
      <c r="B1506" s="2"/>
      <c r="C1506" s="2"/>
    </row>
    <row r="1507" spans="2:3" x14ac:dyDescent="0.25">
      <c r="B1507" s="2"/>
      <c r="C1507" s="2"/>
    </row>
    <row r="1508" spans="2:3" x14ac:dyDescent="0.25">
      <c r="B1508" s="2"/>
      <c r="C1508" s="2"/>
    </row>
    <row r="1509" spans="2:3" x14ac:dyDescent="0.25">
      <c r="B1509" s="2"/>
      <c r="C1509" s="2"/>
    </row>
    <row r="1510" spans="2:3" x14ac:dyDescent="0.25">
      <c r="B1510" s="2"/>
      <c r="C1510" s="2"/>
    </row>
    <row r="1511" spans="2:3" x14ac:dyDescent="0.25">
      <c r="B1511" s="2"/>
      <c r="C1511" s="2"/>
    </row>
    <row r="1512" spans="2:3" x14ac:dyDescent="0.25">
      <c r="B1512" s="2"/>
      <c r="C1512" s="2"/>
    </row>
    <row r="1513" spans="2:3" x14ac:dyDescent="0.25">
      <c r="B1513" s="2"/>
      <c r="C1513" s="2"/>
    </row>
    <row r="1514" spans="2:3" x14ac:dyDescent="0.25">
      <c r="B1514" s="2"/>
      <c r="C1514" s="2"/>
    </row>
    <row r="1515" spans="2:3" x14ac:dyDescent="0.25">
      <c r="B1515" s="2"/>
      <c r="C1515" s="2"/>
    </row>
    <row r="1516" spans="2:3" x14ac:dyDescent="0.25">
      <c r="B1516" s="2"/>
      <c r="C1516" s="2"/>
    </row>
    <row r="1517" spans="2:3" x14ac:dyDescent="0.25">
      <c r="B1517" s="2"/>
      <c r="C1517" s="2"/>
    </row>
    <row r="1518" spans="2:3" x14ac:dyDescent="0.25">
      <c r="B1518" s="2"/>
      <c r="C1518" s="2"/>
    </row>
    <row r="1519" spans="2:3" x14ac:dyDescent="0.25">
      <c r="B1519" s="2"/>
      <c r="C1519" s="2"/>
    </row>
    <row r="1520" spans="2:3" x14ac:dyDescent="0.25">
      <c r="B1520" s="2"/>
      <c r="C1520" s="2"/>
    </row>
    <row r="1521" spans="2:3" x14ac:dyDescent="0.25">
      <c r="B1521" s="2"/>
      <c r="C1521" s="2"/>
    </row>
    <row r="1522" spans="2:3" x14ac:dyDescent="0.25">
      <c r="B1522" s="2"/>
      <c r="C1522" s="2"/>
    </row>
    <row r="1523" spans="2:3" x14ac:dyDescent="0.25">
      <c r="B1523" s="2"/>
      <c r="C1523" s="2"/>
    </row>
    <row r="1524" spans="2:3" x14ac:dyDescent="0.25">
      <c r="B1524" s="2"/>
      <c r="C1524" s="2"/>
    </row>
    <row r="1525" spans="2:3" x14ac:dyDescent="0.25">
      <c r="B1525" s="2"/>
      <c r="C1525" s="2"/>
    </row>
    <row r="1526" spans="2:3" x14ac:dyDescent="0.25">
      <c r="B1526" s="2"/>
      <c r="C1526" s="2"/>
    </row>
    <row r="1527" spans="2:3" x14ac:dyDescent="0.25">
      <c r="B1527" s="2"/>
      <c r="C1527" s="2"/>
    </row>
    <row r="1528" spans="2:3" x14ac:dyDescent="0.25">
      <c r="B1528" s="2"/>
      <c r="C1528" s="2"/>
    </row>
    <row r="1529" spans="2:3" x14ac:dyDescent="0.25">
      <c r="B1529" s="2"/>
      <c r="C1529" s="2"/>
    </row>
    <row r="1530" spans="2:3" x14ac:dyDescent="0.25">
      <c r="B1530" s="2"/>
      <c r="C1530" s="2"/>
    </row>
    <row r="1531" spans="2:3" x14ac:dyDescent="0.25">
      <c r="B1531" s="2"/>
      <c r="C1531" s="2"/>
    </row>
    <row r="1532" spans="2:3" x14ac:dyDescent="0.25">
      <c r="B1532" s="2"/>
      <c r="C1532" s="2"/>
    </row>
    <row r="1533" spans="2:3" x14ac:dyDescent="0.25">
      <c r="B1533" s="2"/>
      <c r="C1533" s="2"/>
    </row>
    <row r="1534" spans="2:3" x14ac:dyDescent="0.25">
      <c r="B1534" s="2"/>
      <c r="C1534" s="2"/>
    </row>
    <row r="1535" spans="2:3" x14ac:dyDescent="0.25">
      <c r="B1535" s="2"/>
      <c r="C1535" s="2"/>
    </row>
    <row r="1536" spans="2:3" x14ac:dyDescent="0.25">
      <c r="B1536" s="2"/>
      <c r="C1536" s="2"/>
    </row>
    <row r="1537" spans="2:3" x14ac:dyDescent="0.25">
      <c r="B1537" s="2"/>
      <c r="C1537" s="2"/>
    </row>
    <row r="1538" spans="2:3" x14ac:dyDescent="0.25">
      <c r="B1538" s="2"/>
      <c r="C1538" s="2"/>
    </row>
    <row r="1539" spans="2:3" x14ac:dyDescent="0.25">
      <c r="B1539" s="2"/>
      <c r="C1539" s="2"/>
    </row>
    <row r="1540" spans="2:3" x14ac:dyDescent="0.25">
      <c r="B1540" s="2"/>
      <c r="C1540" s="2"/>
    </row>
    <row r="1541" spans="2:3" x14ac:dyDescent="0.25">
      <c r="B1541" s="2"/>
      <c r="C1541" s="2"/>
    </row>
    <row r="1542" spans="2:3" x14ac:dyDescent="0.25">
      <c r="B1542" s="2"/>
      <c r="C1542" s="2"/>
    </row>
    <row r="1543" spans="2:3" x14ac:dyDescent="0.25">
      <c r="B1543" s="2"/>
      <c r="C1543" s="2"/>
    </row>
    <row r="1544" spans="2:3" x14ac:dyDescent="0.25">
      <c r="B1544" s="2"/>
      <c r="C1544" s="2"/>
    </row>
    <row r="1545" spans="2:3" x14ac:dyDescent="0.25">
      <c r="B1545" s="2"/>
      <c r="C1545" s="2"/>
    </row>
    <row r="1546" spans="2:3" x14ac:dyDescent="0.25">
      <c r="B1546" s="2"/>
      <c r="C1546" s="2"/>
    </row>
    <row r="1547" spans="2:3" x14ac:dyDescent="0.25">
      <c r="B1547" s="2"/>
      <c r="C1547" s="2"/>
    </row>
    <row r="1548" spans="2:3" x14ac:dyDescent="0.25">
      <c r="B1548" s="2"/>
      <c r="C1548" s="2"/>
    </row>
    <row r="1549" spans="2:3" x14ac:dyDescent="0.25">
      <c r="B1549" s="2"/>
      <c r="C1549" s="2"/>
    </row>
    <row r="1550" spans="2:3" x14ac:dyDescent="0.25">
      <c r="B1550" s="2"/>
      <c r="C1550" s="2"/>
    </row>
    <row r="1551" spans="2:3" x14ac:dyDescent="0.25">
      <c r="B1551" s="2"/>
      <c r="C1551" s="2"/>
    </row>
    <row r="1552" spans="2:3" x14ac:dyDescent="0.25">
      <c r="B1552" s="2"/>
      <c r="C1552" s="2"/>
    </row>
    <row r="1553" spans="2:3" x14ac:dyDescent="0.25">
      <c r="B1553" s="2"/>
      <c r="C1553" s="2"/>
    </row>
    <row r="1554" spans="2:3" x14ac:dyDescent="0.25">
      <c r="B1554" s="2"/>
      <c r="C1554" s="2"/>
    </row>
    <row r="1555" spans="2:3" x14ac:dyDescent="0.25">
      <c r="B1555" s="2"/>
      <c r="C1555" s="2"/>
    </row>
    <row r="1556" spans="2:3" x14ac:dyDescent="0.25">
      <c r="B1556" s="2"/>
      <c r="C1556" s="2"/>
    </row>
    <row r="1557" spans="2:3" x14ac:dyDescent="0.25">
      <c r="B1557" s="2"/>
      <c r="C1557" s="2"/>
    </row>
    <row r="1558" spans="2:3" x14ac:dyDescent="0.25">
      <c r="B1558" s="2"/>
      <c r="C1558" s="2"/>
    </row>
    <row r="1559" spans="2:3" x14ac:dyDescent="0.25">
      <c r="B1559" s="2"/>
      <c r="C1559" s="2"/>
    </row>
    <row r="1560" spans="2:3" x14ac:dyDescent="0.25">
      <c r="B1560" s="2"/>
      <c r="C1560" s="2"/>
    </row>
    <row r="1561" spans="2:3" x14ac:dyDescent="0.25">
      <c r="B1561" s="2"/>
      <c r="C1561" s="2"/>
    </row>
    <row r="1562" spans="2:3" x14ac:dyDescent="0.25">
      <c r="B1562" s="2"/>
      <c r="C1562" s="2"/>
    </row>
    <row r="1563" spans="2:3" x14ac:dyDescent="0.25">
      <c r="B1563" s="2"/>
      <c r="C1563" s="2"/>
    </row>
    <row r="1564" spans="2:3" x14ac:dyDescent="0.25">
      <c r="B1564" s="2"/>
      <c r="C1564" s="2"/>
    </row>
    <row r="1565" spans="2:3" x14ac:dyDescent="0.25">
      <c r="B1565" s="2"/>
      <c r="C1565" s="2"/>
    </row>
    <row r="1566" spans="2:3" x14ac:dyDescent="0.25">
      <c r="B1566" s="2"/>
      <c r="C1566" s="2"/>
    </row>
    <row r="1567" spans="2:3" x14ac:dyDescent="0.25">
      <c r="B1567" s="2"/>
      <c r="C1567" s="2"/>
    </row>
    <row r="1568" spans="2:3" x14ac:dyDescent="0.25">
      <c r="B1568" s="2"/>
      <c r="C1568" s="2"/>
    </row>
    <row r="1569" spans="2:3" x14ac:dyDescent="0.25">
      <c r="B1569" s="2"/>
      <c r="C1569" s="2"/>
    </row>
    <row r="1570" spans="2:3" x14ac:dyDescent="0.25">
      <c r="B1570" s="2"/>
      <c r="C1570" s="2"/>
    </row>
    <row r="1571" spans="2:3" x14ac:dyDescent="0.25">
      <c r="B1571" s="2"/>
      <c r="C1571" s="2"/>
    </row>
    <row r="1572" spans="2:3" x14ac:dyDescent="0.25">
      <c r="B1572" s="2"/>
      <c r="C1572" s="2"/>
    </row>
    <row r="1573" spans="2:3" x14ac:dyDescent="0.25">
      <c r="B1573" s="2"/>
      <c r="C1573" s="2"/>
    </row>
    <row r="1574" spans="2:3" x14ac:dyDescent="0.25">
      <c r="B1574" s="2"/>
      <c r="C1574" s="2"/>
    </row>
    <row r="1575" spans="2:3" x14ac:dyDescent="0.25">
      <c r="B1575" s="2"/>
      <c r="C1575" s="2"/>
    </row>
    <row r="1576" spans="2:3" x14ac:dyDescent="0.25">
      <c r="B1576" s="2"/>
      <c r="C1576" s="2"/>
    </row>
    <row r="1577" spans="2:3" x14ac:dyDescent="0.25">
      <c r="B1577" s="2"/>
      <c r="C1577" s="2"/>
    </row>
    <row r="1578" spans="2:3" x14ac:dyDescent="0.25">
      <c r="B1578" s="2"/>
      <c r="C1578" s="2"/>
    </row>
    <row r="1579" spans="2:3" x14ac:dyDescent="0.25">
      <c r="B1579" s="2"/>
      <c r="C1579" s="2"/>
    </row>
    <row r="1580" spans="2:3" x14ac:dyDescent="0.25">
      <c r="B1580" s="2"/>
      <c r="C1580" s="2"/>
    </row>
    <row r="1581" spans="2:3" x14ac:dyDescent="0.25">
      <c r="B1581" s="2"/>
      <c r="C1581" s="2"/>
    </row>
    <row r="1582" spans="2:3" x14ac:dyDescent="0.25">
      <c r="B1582" s="2"/>
      <c r="C1582" s="2"/>
    </row>
    <row r="1583" spans="2:3" x14ac:dyDescent="0.25">
      <c r="B1583" s="2"/>
      <c r="C1583" s="2"/>
    </row>
    <row r="1584" spans="2:3" x14ac:dyDescent="0.25">
      <c r="B1584" s="2"/>
      <c r="C1584" s="2"/>
    </row>
    <row r="1585" spans="2:3" x14ac:dyDescent="0.25">
      <c r="B1585" s="2"/>
      <c r="C1585" s="2"/>
    </row>
    <row r="1586" spans="2:3" x14ac:dyDescent="0.25">
      <c r="B1586" s="2"/>
      <c r="C1586" s="2"/>
    </row>
    <row r="1587" spans="2:3" x14ac:dyDescent="0.25">
      <c r="B1587" s="2"/>
      <c r="C1587" s="2"/>
    </row>
    <row r="1588" spans="2:3" x14ac:dyDescent="0.25">
      <c r="B1588" s="2"/>
      <c r="C1588" s="2"/>
    </row>
    <row r="1589" spans="2:3" x14ac:dyDescent="0.25">
      <c r="B1589" s="2"/>
      <c r="C1589" s="2"/>
    </row>
    <row r="1590" spans="2:3" x14ac:dyDescent="0.25">
      <c r="B1590" s="2"/>
      <c r="C1590" s="2"/>
    </row>
    <row r="1591" spans="2:3" x14ac:dyDescent="0.25">
      <c r="B1591" s="2"/>
      <c r="C1591" s="2"/>
    </row>
    <row r="1592" spans="2:3" x14ac:dyDescent="0.25">
      <c r="B1592" s="2"/>
      <c r="C1592" s="2"/>
    </row>
    <row r="1593" spans="2:3" x14ac:dyDescent="0.25">
      <c r="B1593" s="2"/>
      <c r="C1593" s="2"/>
    </row>
    <row r="1594" spans="2:3" x14ac:dyDescent="0.25">
      <c r="B1594" s="2"/>
      <c r="C1594" s="2"/>
    </row>
    <row r="1595" spans="2:3" x14ac:dyDescent="0.25">
      <c r="B1595" s="2"/>
      <c r="C1595" s="2"/>
    </row>
    <row r="1596" spans="2:3" x14ac:dyDescent="0.25">
      <c r="B1596" s="2"/>
      <c r="C1596" s="2"/>
    </row>
    <row r="1597" spans="2:3" x14ac:dyDescent="0.25">
      <c r="B1597" s="2"/>
      <c r="C1597" s="2"/>
    </row>
    <row r="1598" spans="2:3" x14ac:dyDescent="0.25">
      <c r="B1598" s="2"/>
      <c r="C1598" s="2"/>
    </row>
    <row r="1599" spans="2:3" x14ac:dyDescent="0.25">
      <c r="B1599" s="2"/>
      <c r="C1599" s="2"/>
    </row>
    <row r="1600" spans="2:3" x14ac:dyDescent="0.25">
      <c r="B1600" s="2"/>
      <c r="C1600" s="2"/>
    </row>
    <row r="1601" spans="2:3" x14ac:dyDescent="0.25">
      <c r="B1601" s="2"/>
      <c r="C1601" s="2"/>
    </row>
    <row r="1602" spans="2:3" x14ac:dyDescent="0.25">
      <c r="B1602" s="2"/>
      <c r="C1602" s="2"/>
    </row>
    <row r="1603" spans="2:3" x14ac:dyDescent="0.25">
      <c r="B1603" s="2"/>
      <c r="C1603" s="2"/>
    </row>
    <row r="1604" spans="2:3" x14ac:dyDescent="0.25">
      <c r="B1604" s="2"/>
      <c r="C1604" s="2"/>
    </row>
    <row r="1605" spans="2:3" x14ac:dyDescent="0.25">
      <c r="B1605" s="2"/>
      <c r="C1605" s="2"/>
    </row>
    <row r="1606" spans="2:3" x14ac:dyDescent="0.25">
      <c r="B1606" s="2"/>
      <c r="C1606" s="2"/>
    </row>
    <row r="1607" spans="2:3" x14ac:dyDescent="0.25">
      <c r="B1607" s="2"/>
      <c r="C1607" s="2"/>
    </row>
    <row r="1608" spans="2:3" x14ac:dyDescent="0.25">
      <c r="B1608" s="2"/>
      <c r="C1608" s="2"/>
    </row>
    <row r="1609" spans="2:3" x14ac:dyDescent="0.25">
      <c r="B1609" s="2"/>
      <c r="C1609" s="2"/>
    </row>
    <row r="1610" spans="2:3" x14ac:dyDescent="0.25">
      <c r="B1610" s="2"/>
      <c r="C1610" s="2"/>
    </row>
    <row r="1611" spans="2:3" x14ac:dyDescent="0.25">
      <c r="B1611" s="2"/>
      <c r="C1611" s="2"/>
    </row>
    <row r="1612" spans="2:3" x14ac:dyDescent="0.25">
      <c r="B1612" s="2"/>
      <c r="C1612" s="2"/>
    </row>
    <row r="1613" spans="2:3" x14ac:dyDescent="0.25">
      <c r="B1613" s="2"/>
      <c r="C1613" s="2"/>
    </row>
    <row r="1614" spans="2:3" x14ac:dyDescent="0.25">
      <c r="B1614" s="2"/>
      <c r="C1614" s="2"/>
    </row>
    <row r="1615" spans="2:3" x14ac:dyDescent="0.25">
      <c r="B1615" s="2"/>
      <c r="C1615" s="2"/>
    </row>
    <row r="1616" spans="2:3" x14ac:dyDescent="0.25">
      <c r="B1616" s="2"/>
      <c r="C1616" s="2"/>
    </row>
    <row r="1617" spans="2:3" x14ac:dyDescent="0.25">
      <c r="B1617" s="2"/>
      <c r="C1617" s="2"/>
    </row>
    <row r="1618" spans="2:3" x14ac:dyDescent="0.25">
      <c r="B1618" s="2"/>
      <c r="C1618" s="2"/>
    </row>
    <row r="1619" spans="2:3" x14ac:dyDescent="0.25">
      <c r="B1619" s="2"/>
      <c r="C1619" s="2"/>
    </row>
    <row r="1620" spans="2:3" x14ac:dyDescent="0.25">
      <c r="B1620" s="2"/>
      <c r="C1620" s="2"/>
    </row>
    <row r="1621" spans="2:3" x14ac:dyDescent="0.25">
      <c r="B1621" s="2"/>
      <c r="C1621" s="2"/>
    </row>
    <row r="1622" spans="2:3" x14ac:dyDescent="0.25">
      <c r="B1622" s="2"/>
      <c r="C1622" s="2"/>
    </row>
    <row r="1623" spans="2:3" x14ac:dyDescent="0.25">
      <c r="B1623" s="2"/>
      <c r="C1623" s="2"/>
    </row>
    <row r="1624" spans="2:3" x14ac:dyDescent="0.25">
      <c r="B1624" s="2"/>
      <c r="C1624" s="2"/>
    </row>
    <row r="1625" spans="2:3" x14ac:dyDescent="0.25">
      <c r="B1625" s="2"/>
      <c r="C1625" s="2"/>
    </row>
    <row r="1626" spans="2:3" x14ac:dyDescent="0.25">
      <c r="B1626" s="2"/>
      <c r="C1626" s="2"/>
    </row>
    <row r="1627" spans="2:3" x14ac:dyDescent="0.25">
      <c r="B1627" s="2"/>
      <c r="C1627" s="2"/>
    </row>
    <row r="1628" spans="2:3" x14ac:dyDescent="0.25">
      <c r="B1628" s="2"/>
      <c r="C1628" s="2"/>
    </row>
    <row r="1629" spans="2:3" x14ac:dyDescent="0.25">
      <c r="B1629" s="2"/>
      <c r="C1629" s="2"/>
    </row>
    <row r="1630" spans="2:3" x14ac:dyDescent="0.25">
      <c r="B1630" s="2"/>
      <c r="C1630" s="2"/>
    </row>
    <row r="1631" spans="2:3" x14ac:dyDescent="0.25">
      <c r="B1631" s="2"/>
      <c r="C1631" s="2"/>
    </row>
    <row r="1632" spans="2:3" x14ac:dyDescent="0.25">
      <c r="B1632" s="2"/>
      <c r="C1632" s="2"/>
    </row>
    <row r="1633" spans="2:3" x14ac:dyDescent="0.25">
      <c r="B1633" s="2"/>
      <c r="C1633" s="2"/>
    </row>
    <row r="1634" spans="2:3" x14ac:dyDescent="0.25">
      <c r="B1634" s="2"/>
      <c r="C1634" s="2"/>
    </row>
    <row r="1635" spans="2:3" x14ac:dyDescent="0.25">
      <c r="B1635" s="2"/>
      <c r="C1635" s="2"/>
    </row>
    <row r="1636" spans="2:3" x14ac:dyDescent="0.25">
      <c r="B1636" s="2"/>
      <c r="C1636" s="2"/>
    </row>
    <row r="1637" spans="2:3" x14ac:dyDescent="0.25">
      <c r="B1637" s="2"/>
      <c r="C1637" s="2"/>
    </row>
    <row r="1638" spans="2:3" x14ac:dyDescent="0.25">
      <c r="B1638" s="2"/>
      <c r="C1638" s="2"/>
    </row>
    <row r="1639" spans="2:3" x14ac:dyDescent="0.25">
      <c r="B1639" s="2"/>
      <c r="C1639" s="2"/>
    </row>
    <row r="1640" spans="2:3" x14ac:dyDescent="0.25">
      <c r="B1640" s="2"/>
      <c r="C1640" s="2"/>
    </row>
    <row r="1641" spans="2:3" x14ac:dyDescent="0.25">
      <c r="B1641" s="2"/>
      <c r="C1641" s="2"/>
    </row>
    <row r="1642" spans="2:3" x14ac:dyDescent="0.25">
      <c r="B1642" s="2"/>
      <c r="C1642" s="2"/>
    </row>
    <row r="1643" spans="2:3" x14ac:dyDescent="0.25">
      <c r="B1643" s="2"/>
      <c r="C1643" s="2"/>
    </row>
    <row r="1644" spans="2:3" x14ac:dyDescent="0.25">
      <c r="B1644" s="2"/>
      <c r="C1644" s="2"/>
    </row>
    <row r="1645" spans="2:3" x14ac:dyDescent="0.25">
      <c r="B1645" s="2"/>
      <c r="C1645" s="2"/>
    </row>
    <row r="1646" spans="2:3" x14ac:dyDescent="0.25">
      <c r="B1646" s="2"/>
      <c r="C1646" s="2"/>
    </row>
    <row r="1647" spans="2:3" x14ac:dyDescent="0.25">
      <c r="B1647" s="2"/>
      <c r="C1647" s="2"/>
    </row>
    <row r="1648" spans="2:3" x14ac:dyDescent="0.25">
      <c r="B1648" s="2"/>
      <c r="C1648" s="2"/>
    </row>
    <row r="1649" spans="2:3" x14ac:dyDescent="0.25">
      <c r="B1649" s="2"/>
      <c r="C1649" s="2"/>
    </row>
    <row r="1650" spans="2:3" x14ac:dyDescent="0.25">
      <c r="B1650" s="2"/>
      <c r="C1650" s="2"/>
    </row>
    <row r="1651" spans="2:3" x14ac:dyDescent="0.25">
      <c r="B1651" s="2"/>
      <c r="C1651" s="2"/>
    </row>
    <row r="1652" spans="2:3" x14ac:dyDescent="0.25">
      <c r="B1652" s="2"/>
      <c r="C1652" s="2"/>
    </row>
    <row r="1653" spans="2:3" x14ac:dyDescent="0.25">
      <c r="B1653" s="2"/>
      <c r="C1653" s="2"/>
    </row>
    <row r="1654" spans="2:3" x14ac:dyDescent="0.25">
      <c r="B1654" s="2"/>
      <c r="C1654" s="2"/>
    </row>
    <row r="1655" spans="2:3" x14ac:dyDescent="0.25">
      <c r="B1655" s="2"/>
      <c r="C1655" s="2"/>
    </row>
    <row r="1656" spans="2:3" x14ac:dyDescent="0.25">
      <c r="B1656" s="2"/>
      <c r="C1656" s="2"/>
    </row>
    <row r="1657" spans="2:3" x14ac:dyDescent="0.25">
      <c r="B1657" s="2"/>
      <c r="C1657" s="2"/>
    </row>
    <row r="1658" spans="2:3" x14ac:dyDescent="0.25">
      <c r="B1658" s="2"/>
      <c r="C1658" s="2"/>
    </row>
    <row r="1659" spans="2:3" x14ac:dyDescent="0.25">
      <c r="B1659" s="2"/>
      <c r="C1659" s="2"/>
    </row>
    <row r="1660" spans="2:3" x14ac:dyDescent="0.25">
      <c r="B1660" s="2"/>
      <c r="C1660" s="2"/>
    </row>
    <row r="1661" spans="2:3" x14ac:dyDescent="0.25">
      <c r="B1661" s="2"/>
      <c r="C1661" s="2"/>
    </row>
    <row r="1662" spans="2:3" x14ac:dyDescent="0.25">
      <c r="B1662" s="2"/>
      <c r="C1662" s="2"/>
    </row>
    <row r="1663" spans="2:3" x14ac:dyDescent="0.25">
      <c r="B1663" s="2"/>
      <c r="C1663" s="2"/>
    </row>
    <row r="1664" spans="2:3" x14ac:dyDescent="0.25">
      <c r="B1664" s="2"/>
      <c r="C1664" s="2"/>
    </row>
    <row r="1665" spans="2:3" x14ac:dyDescent="0.25">
      <c r="B1665" s="2"/>
      <c r="C1665" s="2"/>
    </row>
    <row r="1666" spans="2:3" x14ac:dyDescent="0.25">
      <c r="B1666" s="2"/>
      <c r="C1666" s="2"/>
    </row>
    <row r="1667" spans="2:3" x14ac:dyDescent="0.25">
      <c r="B1667" s="2"/>
      <c r="C1667" s="2"/>
    </row>
    <row r="1668" spans="2:3" x14ac:dyDescent="0.25">
      <c r="B1668" s="2"/>
      <c r="C1668" s="2"/>
    </row>
    <row r="1669" spans="2:3" x14ac:dyDescent="0.25">
      <c r="B1669" s="2"/>
      <c r="C1669" s="2"/>
    </row>
    <row r="1670" spans="2:3" x14ac:dyDescent="0.25">
      <c r="B1670" s="2"/>
      <c r="C1670" s="2"/>
    </row>
    <row r="1671" spans="2:3" x14ac:dyDescent="0.25">
      <c r="B1671" s="2"/>
      <c r="C1671" s="2"/>
    </row>
    <row r="1672" spans="2:3" x14ac:dyDescent="0.25">
      <c r="B1672" s="2"/>
      <c r="C1672" s="2"/>
    </row>
    <row r="1673" spans="2:3" x14ac:dyDescent="0.25">
      <c r="B1673" s="2"/>
      <c r="C1673" s="2"/>
    </row>
    <row r="1674" spans="2:3" x14ac:dyDescent="0.25">
      <c r="B1674" s="2"/>
      <c r="C1674" s="2"/>
    </row>
    <row r="1675" spans="2:3" x14ac:dyDescent="0.25">
      <c r="B1675" s="2"/>
      <c r="C1675" s="2"/>
    </row>
    <row r="1676" spans="2:3" x14ac:dyDescent="0.25">
      <c r="B1676" s="2"/>
      <c r="C1676" s="2"/>
    </row>
    <row r="1677" spans="2:3" x14ac:dyDescent="0.25">
      <c r="B1677" s="2"/>
      <c r="C1677" s="2"/>
    </row>
    <row r="1678" spans="2:3" x14ac:dyDescent="0.25">
      <c r="B1678" s="2"/>
      <c r="C1678" s="2"/>
    </row>
    <row r="1679" spans="2:3" x14ac:dyDescent="0.25">
      <c r="B1679" s="2"/>
      <c r="C1679" s="2"/>
    </row>
    <row r="1680" spans="2:3" x14ac:dyDescent="0.25">
      <c r="B1680" s="2"/>
      <c r="C1680" s="2"/>
    </row>
    <row r="1681" spans="2:3" x14ac:dyDescent="0.25">
      <c r="B1681" s="2"/>
      <c r="C1681" s="2"/>
    </row>
    <row r="1682" spans="2:3" x14ac:dyDescent="0.25">
      <c r="B1682" s="2"/>
      <c r="C1682" s="2"/>
    </row>
    <row r="1683" spans="2:3" x14ac:dyDescent="0.25">
      <c r="B1683" s="2"/>
      <c r="C1683" s="2"/>
    </row>
    <row r="1684" spans="2:3" x14ac:dyDescent="0.25">
      <c r="B1684" s="2"/>
      <c r="C1684" s="2"/>
    </row>
    <row r="1685" spans="2:3" x14ac:dyDescent="0.25">
      <c r="B1685" s="2"/>
      <c r="C1685" s="2"/>
    </row>
    <row r="1686" spans="2:3" x14ac:dyDescent="0.25">
      <c r="B1686" s="2"/>
      <c r="C1686" s="2"/>
    </row>
    <row r="1687" spans="2:3" x14ac:dyDescent="0.25">
      <c r="B1687" s="2"/>
      <c r="C1687" s="2"/>
    </row>
    <row r="1688" spans="2:3" x14ac:dyDescent="0.25">
      <c r="B1688" s="2"/>
      <c r="C1688" s="2"/>
    </row>
    <row r="1689" spans="2:3" x14ac:dyDescent="0.25">
      <c r="B1689" s="2"/>
      <c r="C1689" s="2"/>
    </row>
    <row r="1690" spans="2:3" x14ac:dyDescent="0.25">
      <c r="B1690" s="2"/>
      <c r="C1690" s="2"/>
    </row>
    <row r="1691" spans="2:3" x14ac:dyDescent="0.25">
      <c r="B1691" s="2"/>
      <c r="C1691" s="2"/>
    </row>
    <row r="1692" spans="2:3" x14ac:dyDescent="0.25">
      <c r="B1692" s="2"/>
      <c r="C1692" s="2"/>
    </row>
    <row r="1693" spans="2:3" x14ac:dyDescent="0.25">
      <c r="B1693" s="2"/>
      <c r="C1693" s="2"/>
    </row>
    <row r="1694" spans="2:3" x14ac:dyDescent="0.25">
      <c r="B1694" s="2"/>
      <c r="C1694" s="2"/>
    </row>
    <row r="1695" spans="2:3" x14ac:dyDescent="0.25">
      <c r="B1695" s="2"/>
      <c r="C1695" s="2"/>
    </row>
    <row r="1696" spans="2:3" x14ac:dyDescent="0.25">
      <c r="B1696" s="2"/>
      <c r="C1696" s="2"/>
    </row>
    <row r="1697" spans="2:3" x14ac:dyDescent="0.25">
      <c r="B1697" s="2"/>
      <c r="C1697" s="2"/>
    </row>
    <row r="1698" spans="2:3" x14ac:dyDescent="0.25">
      <c r="B1698" s="2"/>
      <c r="C1698" s="2"/>
    </row>
    <row r="1699" spans="2:3" x14ac:dyDescent="0.25">
      <c r="B1699" s="2"/>
      <c r="C1699" s="2"/>
    </row>
    <row r="1700" spans="2:3" x14ac:dyDescent="0.25">
      <c r="B1700" s="2"/>
      <c r="C1700" s="2"/>
    </row>
    <row r="1701" spans="2:3" x14ac:dyDescent="0.25">
      <c r="B1701" s="2"/>
      <c r="C1701" s="2"/>
    </row>
    <row r="1702" spans="2:3" x14ac:dyDescent="0.25">
      <c r="B1702" s="2"/>
      <c r="C1702" s="2"/>
    </row>
    <row r="1703" spans="2:3" x14ac:dyDescent="0.25">
      <c r="B1703" s="2"/>
      <c r="C1703" s="2"/>
    </row>
    <row r="1704" spans="2:3" x14ac:dyDescent="0.25">
      <c r="B1704" s="2"/>
      <c r="C1704" s="2"/>
    </row>
    <row r="1705" spans="2:3" x14ac:dyDescent="0.25">
      <c r="B1705" s="2"/>
      <c r="C1705" s="2"/>
    </row>
    <row r="1706" spans="2:3" x14ac:dyDescent="0.25">
      <c r="B1706" s="2"/>
      <c r="C1706" s="2"/>
    </row>
    <row r="1707" spans="2:3" x14ac:dyDescent="0.25">
      <c r="B1707" s="2"/>
      <c r="C1707" s="2"/>
    </row>
    <row r="1708" spans="2:3" x14ac:dyDescent="0.25">
      <c r="B1708" s="2"/>
      <c r="C1708" s="2"/>
    </row>
    <row r="1709" spans="2:3" x14ac:dyDescent="0.25">
      <c r="B1709" s="2"/>
      <c r="C1709" s="2"/>
    </row>
    <row r="1710" spans="2:3" x14ac:dyDescent="0.25">
      <c r="B1710" s="2"/>
      <c r="C1710" s="2"/>
    </row>
    <row r="1711" spans="2:3" x14ac:dyDescent="0.25">
      <c r="B1711" s="2"/>
      <c r="C1711" s="2"/>
    </row>
    <row r="1712" spans="2:3" x14ac:dyDescent="0.25">
      <c r="B1712" s="2"/>
      <c r="C1712" s="2"/>
    </row>
    <row r="1713" spans="2:3" x14ac:dyDescent="0.25">
      <c r="B1713" s="2"/>
      <c r="C1713" s="2"/>
    </row>
    <row r="1714" spans="2:3" x14ac:dyDescent="0.25">
      <c r="B1714" s="2"/>
      <c r="C1714" s="2"/>
    </row>
    <row r="1715" spans="2:3" x14ac:dyDescent="0.25">
      <c r="B1715" s="2"/>
      <c r="C1715" s="2"/>
    </row>
    <row r="1716" spans="2:3" x14ac:dyDescent="0.25">
      <c r="B1716" s="2"/>
      <c r="C1716" s="2"/>
    </row>
    <row r="1717" spans="2:3" x14ac:dyDescent="0.25">
      <c r="B1717" s="2"/>
      <c r="C1717" s="2"/>
    </row>
    <row r="1718" spans="2:3" x14ac:dyDescent="0.25">
      <c r="B1718" s="2"/>
      <c r="C1718" s="2"/>
    </row>
    <row r="1719" spans="2:3" x14ac:dyDescent="0.25">
      <c r="B1719" s="2"/>
      <c r="C1719" s="2"/>
    </row>
    <row r="1720" spans="2:3" x14ac:dyDescent="0.25">
      <c r="B1720" s="2"/>
      <c r="C1720" s="2"/>
    </row>
    <row r="1721" spans="2:3" x14ac:dyDescent="0.25">
      <c r="B1721" s="2"/>
      <c r="C1721" s="2"/>
    </row>
    <row r="1722" spans="2:3" x14ac:dyDescent="0.25">
      <c r="B1722" s="2"/>
      <c r="C1722" s="2"/>
    </row>
    <row r="1723" spans="2:3" x14ac:dyDescent="0.25">
      <c r="B1723" s="2"/>
      <c r="C1723" s="2"/>
    </row>
    <row r="1724" spans="2:3" x14ac:dyDescent="0.25">
      <c r="B1724" s="2"/>
      <c r="C1724" s="2"/>
    </row>
    <row r="1725" spans="2:3" x14ac:dyDescent="0.25">
      <c r="B1725" s="2"/>
      <c r="C1725" s="2"/>
    </row>
    <row r="1726" spans="2:3" x14ac:dyDescent="0.25">
      <c r="B1726" s="2"/>
      <c r="C1726" s="2"/>
    </row>
    <row r="1727" spans="2:3" x14ac:dyDescent="0.25">
      <c r="B1727" s="2"/>
      <c r="C1727" s="2"/>
    </row>
    <row r="1728" spans="2:3" x14ac:dyDescent="0.25">
      <c r="B1728" s="2"/>
      <c r="C1728" s="2"/>
    </row>
    <row r="1729" spans="2:3" x14ac:dyDescent="0.25">
      <c r="B1729" s="2"/>
      <c r="C1729" s="2"/>
    </row>
    <row r="1730" spans="2:3" x14ac:dyDescent="0.25">
      <c r="B1730" s="2"/>
      <c r="C1730" s="2"/>
    </row>
    <row r="1731" spans="2:3" x14ac:dyDescent="0.25">
      <c r="B1731" s="2"/>
      <c r="C1731" s="2"/>
    </row>
    <row r="1732" spans="2:3" x14ac:dyDescent="0.25">
      <c r="B1732" s="2"/>
      <c r="C1732" s="2"/>
    </row>
    <row r="1733" spans="2:3" x14ac:dyDescent="0.25">
      <c r="B1733" s="2"/>
      <c r="C1733" s="2"/>
    </row>
    <row r="1734" spans="2:3" x14ac:dyDescent="0.25">
      <c r="B1734" s="2"/>
      <c r="C1734" s="2"/>
    </row>
    <row r="1735" spans="2:3" x14ac:dyDescent="0.25">
      <c r="B1735" s="2"/>
      <c r="C1735" s="2"/>
    </row>
    <row r="1736" spans="2:3" x14ac:dyDescent="0.25">
      <c r="B1736" s="2"/>
      <c r="C1736" s="2"/>
    </row>
    <row r="1737" spans="2:3" x14ac:dyDescent="0.25">
      <c r="B1737" s="2"/>
      <c r="C1737" s="2"/>
    </row>
    <row r="1738" spans="2:3" x14ac:dyDescent="0.25">
      <c r="B1738" s="2"/>
      <c r="C1738" s="2"/>
    </row>
    <row r="1739" spans="2:3" x14ac:dyDescent="0.25">
      <c r="B1739" s="2"/>
      <c r="C1739" s="2"/>
    </row>
    <row r="1740" spans="2:3" x14ac:dyDescent="0.25">
      <c r="B1740" s="2"/>
      <c r="C1740" s="2"/>
    </row>
    <row r="1741" spans="2:3" x14ac:dyDescent="0.25">
      <c r="B1741" s="2"/>
      <c r="C1741" s="2"/>
    </row>
    <row r="1742" spans="2:3" x14ac:dyDescent="0.25">
      <c r="B1742" s="2"/>
      <c r="C1742" s="2"/>
    </row>
    <row r="1743" spans="2:3" x14ac:dyDescent="0.25">
      <c r="B1743" s="2"/>
      <c r="C1743" s="2"/>
    </row>
    <row r="1744" spans="2:3" x14ac:dyDescent="0.25">
      <c r="B1744" s="2"/>
      <c r="C1744" s="2"/>
    </row>
    <row r="1745" spans="2:3" x14ac:dyDescent="0.25">
      <c r="B1745" s="2"/>
      <c r="C1745" s="2"/>
    </row>
    <row r="1746" spans="2:3" x14ac:dyDescent="0.25">
      <c r="B1746" s="2"/>
      <c r="C1746" s="2"/>
    </row>
    <row r="1747" spans="2:3" x14ac:dyDescent="0.25">
      <c r="B1747" s="2"/>
      <c r="C1747" s="2"/>
    </row>
    <row r="1748" spans="2:3" x14ac:dyDescent="0.25">
      <c r="B1748" s="2"/>
      <c r="C1748" s="2"/>
    </row>
    <row r="1749" spans="2:3" x14ac:dyDescent="0.25">
      <c r="B1749" s="2"/>
      <c r="C1749" s="2"/>
    </row>
    <row r="1750" spans="2:3" x14ac:dyDescent="0.25">
      <c r="B1750" s="2"/>
      <c r="C1750" s="2"/>
    </row>
    <row r="1751" spans="2:3" x14ac:dyDescent="0.25">
      <c r="B1751" s="2"/>
      <c r="C1751" s="2"/>
    </row>
    <row r="1752" spans="2:3" x14ac:dyDescent="0.25">
      <c r="B1752" s="2"/>
      <c r="C1752" s="2"/>
    </row>
    <row r="1753" spans="2:3" x14ac:dyDescent="0.25">
      <c r="B1753" s="2"/>
      <c r="C1753" s="2"/>
    </row>
    <row r="1754" spans="2:3" x14ac:dyDescent="0.25">
      <c r="B1754" s="2"/>
      <c r="C1754" s="2"/>
    </row>
    <row r="1755" spans="2:3" x14ac:dyDescent="0.25">
      <c r="B1755" s="2"/>
      <c r="C1755" s="2"/>
    </row>
    <row r="1756" spans="2:3" x14ac:dyDescent="0.25">
      <c r="B1756" s="2"/>
      <c r="C1756" s="2"/>
    </row>
    <row r="1757" spans="2:3" x14ac:dyDescent="0.25">
      <c r="B1757" s="2"/>
      <c r="C1757" s="2"/>
    </row>
    <row r="1758" spans="2:3" x14ac:dyDescent="0.25">
      <c r="B1758" s="2"/>
      <c r="C1758" s="2"/>
    </row>
    <row r="1759" spans="2:3" x14ac:dyDescent="0.25">
      <c r="B1759" s="2"/>
      <c r="C1759" s="2"/>
    </row>
    <row r="1760" spans="2:3" x14ac:dyDescent="0.25">
      <c r="B1760" s="2"/>
      <c r="C1760" s="2"/>
    </row>
    <row r="1761" spans="2:3" x14ac:dyDescent="0.25">
      <c r="B1761" s="2"/>
      <c r="C1761" s="2"/>
    </row>
    <row r="1762" spans="2:3" x14ac:dyDescent="0.25">
      <c r="B1762" s="2"/>
      <c r="C1762" s="2"/>
    </row>
    <row r="1763" spans="2:3" x14ac:dyDescent="0.25">
      <c r="B1763" s="2"/>
      <c r="C1763" s="2"/>
    </row>
    <row r="1764" spans="2:3" x14ac:dyDescent="0.25">
      <c r="B1764" s="2"/>
      <c r="C1764" s="2"/>
    </row>
    <row r="1765" spans="2:3" x14ac:dyDescent="0.25">
      <c r="B1765" s="2"/>
      <c r="C1765" s="2"/>
    </row>
    <row r="1766" spans="2:3" x14ac:dyDescent="0.25">
      <c r="B1766" s="2"/>
      <c r="C1766" s="2"/>
    </row>
    <row r="1767" spans="2:3" x14ac:dyDescent="0.25">
      <c r="B1767" s="2"/>
      <c r="C1767" s="2"/>
    </row>
    <row r="1768" spans="2:3" x14ac:dyDescent="0.25">
      <c r="B1768" s="2"/>
      <c r="C1768" s="2"/>
    </row>
    <row r="1769" spans="2:3" x14ac:dyDescent="0.25">
      <c r="B1769" s="2"/>
      <c r="C1769" s="2"/>
    </row>
    <row r="1770" spans="2:3" x14ac:dyDescent="0.25">
      <c r="B1770" s="2"/>
      <c r="C1770" s="2"/>
    </row>
    <row r="1771" spans="2:3" x14ac:dyDescent="0.25">
      <c r="B1771" s="2"/>
      <c r="C1771" s="2"/>
    </row>
    <row r="1772" spans="2:3" x14ac:dyDescent="0.25">
      <c r="B1772" s="2"/>
      <c r="C1772" s="2"/>
    </row>
    <row r="1773" spans="2:3" x14ac:dyDescent="0.25">
      <c r="B1773" s="2"/>
      <c r="C1773" s="2"/>
    </row>
    <row r="1774" spans="2:3" x14ac:dyDescent="0.25">
      <c r="B1774" s="2"/>
      <c r="C1774" s="2"/>
    </row>
    <row r="1775" spans="2:3" x14ac:dyDescent="0.25">
      <c r="B1775" s="2"/>
      <c r="C1775" s="2"/>
    </row>
    <row r="1776" spans="2:3" x14ac:dyDescent="0.25">
      <c r="B1776" s="2"/>
      <c r="C1776" s="2"/>
    </row>
    <row r="1777" spans="2:3" x14ac:dyDescent="0.25">
      <c r="B1777" s="2"/>
      <c r="C1777" s="2"/>
    </row>
    <row r="1778" spans="2:3" x14ac:dyDescent="0.25">
      <c r="B1778" s="2"/>
      <c r="C1778" s="2"/>
    </row>
    <row r="1779" spans="2:3" x14ac:dyDescent="0.25">
      <c r="B1779" s="2"/>
      <c r="C1779" s="2"/>
    </row>
    <row r="1780" spans="2:3" x14ac:dyDescent="0.25">
      <c r="B1780" s="2"/>
      <c r="C1780" s="2"/>
    </row>
    <row r="1781" spans="2:3" x14ac:dyDescent="0.25">
      <c r="B1781" s="2"/>
      <c r="C1781" s="2"/>
    </row>
    <row r="1782" spans="2:3" x14ac:dyDescent="0.25">
      <c r="B1782" s="2"/>
      <c r="C1782" s="2"/>
    </row>
    <row r="1783" spans="2:3" x14ac:dyDescent="0.25">
      <c r="B1783" s="2"/>
      <c r="C1783" s="2"/>
    </row>
    <row r="1784" spans="2:3" x14ac:dyDescent="0.25">
      <c r="B1784" s="2"/>
      <c r="C1784" s="2"/>
    </row>
    <row r="1785" spans="2:3" x14ac:dyDescent="0.25">
      <c r="B1785" s="2"/>
      <c r="C1785" s="2"/>
    </row>
    <row r="1786" spans="2:3" x14ac:dyDescent="0.25">
      <c r="B1786" s="2"/>
      <c r="C1786" s="2"/>
    </row>
    <row r="1787" spans="2:3" x14ac:dyDescent="0.25">
      <c r="B1787" s="2"/>
      <c r="C1787" s="2"/>
    </row>
    <row r="1788" spans="2:3" x14ac:dyDescent="0.25">
      <c r="B1788" s="2"/>
      <c r="C1788" s="2"/>
    </row>
    <row r="1789" spans="2:3" x14ac:dyDescent="0.25">
      <c r="B1789" s="2"/>
      <c r="C1789" s="2"/>
    </row>
    <row r="1790" spans="2:3" x14ac:dyDescent="0.25">
      <c r="B1790" s="2"/>
      <c r="C1790" s="2"/>
    </row>
    <row r="1791" spans="2:3" x14ac:dyDescent="0.25">
      <c r="B1791" s="2"/>
      <c r="C1791" s="2"/>
    </row>
    <row r="1792" spans="2:3" x14ac:dyDescent="0.25">
      <c r="B1792" s="2"/>
      <c r="C1792" s="2"/>
    </row>
    <row r="1793" spans="2:3" x14ac:dyDescent="0.25">
      <c r="B1793" s="2"/>
      <c r="C1793" s="2"/>
    </row>
    <row r="1794" spans="2:3" x14ac:dyDescent="0.25">
      <c r="B1794" s="2"/>
      <c r="C1794" s="2"/>
    </row>
    <row r="1795" spans="2:3" x14ac:dyDescent="0.25">
      <c r="B1795" s="2"/>
      <c r="C1795" s="2"/>
    </row>
    <row r="1796" spans="2:3" x14ac:dyDescent="0.25">
      <c r="B1796" s="2"/>
      <c r="C1796" s="2"/>
    </row>
    <row r="1797" spans="2:3" x14ac:dyDescent="0.25">
      <c r="B1797" s="2"/>
      <c r="C1797" s="2"/>
    </row>
    <row r="1798" spans="2:3" x14ac:dyDescent="0.25">
      <c r="B1798" s="2"/>
      <c r="C1798" s="2"/>
    </row>
    <row r="1799" spans="2:3" x14ac:dyDescent="0.25">
      <c r="B1799" s="2"/>
      <c r="C1799" s="2"/>
    </row>
    <row r="1800" spans="2:3" x14ac:dyDescent="0.25">
      <c r="B1800" s="2"/>
      <c r="C1800" s="2"/>
    </row>
    <row r="1801" spans="2:3" x14ac:dyDescent="0.25">
      <c r="B1801" s="2"/>
      <c r="C1801" s="2"/>
    </row>
    <row r="1802" spans="2:3" x14ac:dyDescent="0.25">
      <c r="B1802" s="2"/>
      <c r="C1802" s="2"/>
    </row>
    <row r="1803" spans="2:3" x14ac:dyDescent="0.25">
      <c r="B1803" s="2"/>
      <c r="C1803" s="2"/>
    </row>
    <row r="1804" spans="2:3" x14ac:dyDescent="0.25">
      <c r="B1804" s="2"/>
      <c r="C1804" s="2"/>
    </row>
    <row r="1805" spans="2:3" x14ac:dyDescent="0.25">
      <c r="B1805" s="2"/>
      <c r="C1805" s="2"/>
    </row>
    <row r="1806" spans="2:3" x14ac:dyDescent="0.25">
      <c r="B1806" s="2"/>
      <c r="C1806" s="2"/>
    </row>
    <row r="1807" spans="2:3" x14ac:dyDescent="0.25">
      <c r="B1807" s="2"/>
      <c r="C1807" s="2"/>
    </row>
    <row r="1808" spans="2:3" x14ac:dyDescent="0.25">
      <c r="B1808" s="2"/>
      <c r="C1808" s="2"/>
    </row>
    <row r="1809" spans="2:3" x14ac:dyDescent="0.25">
      <c r="B1809" s="2"/>
      <c r="C1809" s="2"/>
    </row>
    <row r="1810" spans="2:3" x14ac:dyDescent="0.25">
      <c r="B1810" s="2"/>
      <c r="C1810" s="2"/>
    </row>
    <row r="1811" spans="2:3" x14ac:dyDescent="0.25">
      <c r="B1811" s="2"/>
      <c r="C1811" s="2"/>
    </row>
    <row r="1812" spans="2:3" x14ac:dyDescent="0.25">
      <c r="B1812" s="2"/>
      <c r="C1812" s="2"/>
    </row>
    <row r="1813" spans="2:3" x14ac:dyDescent="0.25">
      <c r="B1813" s="2"/>
      <c r="C1813" s="2"/>
    </row>
    <row r="1814" spans="2:3" x14ac:dyDescent="0.25">
      <c r="B1814" s="2"/>
      <c r="C1814" s="2"/>
    </row>
    <row r="1815" spans="2:3" x14ac:dyDescent="0.25">
      <c r="B1815" s="2"/>
      <c r="C1815" s="2"/>
    </row>
    <row r="1816" spans="2:3" x14ac:dyDescent="0.25">
      <c r="B1816" s="2"/>
      <c r="C1816" s="2"/>
    </row>
    <row r="1817" spans="2:3" x14ac:dyDescent="0.25">
      <c r="B1817" s="2"/>
      <c r="C1817" s="2"/>
    </row>
    <row r="1818" spans="2:3" x14ac:dyDescent="0.25">
      <c r="B1818" s="2"/>
      <c r="C1818" s="2"/>
    </row>
    <row r="1819" spans="2:3" x14ac:dyDescent="0.25">
      <c r="B1819" s="2"/>
      <c r="C1819" s="2"/>
    </row>
    <row r="1820" spans="2:3" x14ac:dyDescent="0.25">
      <c r="B1820" s="2"/>
      <c r="C1820" s="2"/>
    </row>
    <row r="1821" spans="2:3" x14ac:dyDescent="0.25">
      <c r="B1821" s="2"/>
      <c r="C1821" s="2"/>
    </row>
    <row r="1822" spans="2:3" x14ac:dyDescent="0.25">
      <c r="B1822" s="2"/>
      <c r="C1822" s="2"/>
    </row>
    <row r="1823" spans="2:3" x14ac:dyDescent="0.25">
      <c r="B1823" s="2"/>
      <c r="C1823" s="2"/>
    </row>
    <row r="1824" spans="2:3" x14ac:dyDescent="0.25">
      <c r="B1824" s="2"/>
      <c r="C1824" s="2"/>
    </row>
    <row r="1825" spans="2:3" x14ac:dyDescent="0.25">
      <c r="B1825" s="2"/>
      <c r="C1825" s="2"/>
    </row>
    <row r="1826" spans="2:3" x14ac:dyDescent="0.25">
      <c r="B1826" s="2"/>
      <c r="C1826" s="2"/>
    </row>
    <row r="1827" spans="2:3" x14ac:dyDescent="0.25">
      <c r="B1827" s="2"/>
      <c r="C1827" s="2"/>
    </row>
    <row r="1828" spans="2:3" x14ac:dyDescent="0.25">
      <c r="B1828" s="2"/>
      <c r="C1828" s="2"/>
    </row>
    <row r="1829" spans="2:3" x14ac:dyDescent="0.25">
      <c r="B1829" s="2"/>
      <c r="C1829" s="2"/>
    </row>
    <row r="1830" spans="2:3" x14ac:dyDescent="0.25">
      <c r="B1830" s="2"/>
      <c r="C1830" s="2"/>
    </row>
    <row r="1831" spans="2:3" x14ac:dyDescent="0.25">
      <c r="B1831" s="2"/>
      <c r="C1831" s="2"/>
    </row>
    <row r="1832" spans="2:3" x14ac:dyDescent="0.25">
      <c r="B1832" s="2"/>
      <c r="C1832" s="2"/>
    </row>
    <row r="1833" spans="2:3" x14ac:dyDescent="0.25">
      <c r="B1833" s="2"/>
      <c r="C1833" s="2"/>
    </row>
    <row r="1834" spans="2:3" x14ac:dyDescent="0.25">
      <c r="B1834" s="2"/>
      <c r="C1834" s="2"/>
    </row>
    <row r="1835" spans="2:3" x14ac:dyDescent="0.25">
      <c r="B1835" s="2"/>
      <c r="C1835" s="2"/>
    </row>
    <row r="1836" spans="2:3" x14ac:dyDescent="0.25">
      <c r="B1836" s="2"/>
      <c r="C1836" s="2"/>
    </row>
    <row r="1837" spans="2:3" x14ac:dyDescent="0.25">
      <c r="B1837" s="2"/>
      <c r="C1837" s="2"/>
    </row>
    <row r="1838" spans="2:3" x14ac:dyDescent="0.25">
      <c r="B1838" s="2"/>
      <c r="C1838" s="2"/>
    </row>
    <row r="1839" spans="2:3" x14ac:dyDescent="0.25">
      <c r="B1839" s="2"/>
      <c r="C1839" s="2"/>
    </row>
    <row r="1840" spans="2:3" x14ac:dyDescent="0.25">
      <c r="B1840" s="2"/>
      <c r="C1840" s="2"/>
    </row>
    <row r="1841" spans="2:3" x14ac:dyDescent="0.25">
      <c r="B1841" s="2"/>
      <c r="C1841" s="2"/>
    </row>
    <row r="1842" spans="2:3" x14ac:dyDescent="0.25">
      <c r="B1842" s="2"/>
      <c r="C1842" s="2"/>
    </row>
    <row r="1843" spans="2:3" x14ac:dyDescent="0.25">
      <c r="B1843" s="2"/>
      <c r="C1843" s="2"/>
    </row>
    <row r="1844" spans="2:3" x14ac:dyDescent="0.25">
      <c r="B1844" s="2"/>
      <c r="C1844" s="2"/>
    </row>
    <row r="1845" spans="2:3" x14ac:dyDescent="0.25">
      <c r="B1845" s="2"/>
      <c r="C1845" s="2"/>
    </row>
    <row r="1846" spans="2:3" x14ac:dyDescent="0.25">
      <c r="B1846" s="2"/>
      <c r="C1846" s="2"/>
    </row>
    <row r="1847" spans="2:3" x14ac:dyDescent="0.25">
      <c r="B1847" s="2"/>
      <c r="C1847" s="2"/>
    </row>
    <row r="1848" spans="2:3" x14ac:dyDescent="0.25">
      <c r="B1848" s="2"/>
      <c r="C1848" s="2"/>
    </row>
    <row r="1849" spans="2:3" x14ac:dyDescent="0.25">
      <c r="B1849" s="2"/>
      <c r="C1849" s="2"/>
    </row>
    <row r="1850" spans="2:3" x14ac:dyDescent="0.25">
      <c r="B1850" s="2"/>
      <c r="C1850" s="2"/>
    </row>
    <row r="1851" spans="2:3" x14ac:dyDescent="0.25">
      <c r="B1851" s="2"/>
      <c r="C1851" s="2"/>
    </row>
    <row r="1852" spans="2:3" x14ac:dyDescent="0.25">
      <c r="B1852" s="2"/>
      <c r="C1852" s="2"/>
    </row>
    <row r="1853" spans="2:3" x14ac:dyDescent="0.25">
      <c r="B1853" s="2"/>
      <c r="C1853" s="2"/>
    </row>
    <row r="1854" spans="2:3" x14ac:dyDescent="0.25">
      <c r="B1854" s="2"/>
      <c r="C1854" s="2"/>
    </row>
    <row r="1855" spans="2:3" x14ac:dyDescent="0.25">
      <c r="B1855" s="2"/>
      <c r="C1855" s="2"/>
    </row>
    <row r="1856" spans="2:3" x14ac:dyDescent="0.25">
      <c r="B1856" s="2"/>
      <c r="C1856" s="2"/>
    </row>
    <row r="1857" spans="2:3" x14ac:dyDescent="0.25">
      <c r="B1857" s="2"/>
      <c r="C1857" s="2"/>
    </row>
    <row r="1858" spans="2:3" x14ac:dyDescent="0.25">
      <c r="B1858" s="2"/>
      <c r="C1858" s="2"/>
    </row>
    <row r="1859" spans="2:3" x14ac:dyDescent="0.25">
      <c r="B1859" s="2"/>
      <c r="C1859" s="2"/>
    </row>
    <row r="1860" spans="2:3" x14ac:dyDescent="0.25">
      <c r="B1860" s="2"/>
      <c r="C1860" s="2"/>
    </row>
    <row r="1861" spans="2:3" x14ac:dyDescent="0.25">
      <c r="B1861" s="2"/>
      <c r="C1861" s="2"/>
    </row>
    <row r="1862" spans="2:3" x14ac:dyDescent="0.25">
      <c r="B1862" s="2"/>
      <c r="C1862" s="2"/>
    </row>
    <row r="1863" spans="2:3" x14ac:dyDescent="0.25">
      <c r="B1863" s="2"/>
      <c r="C1863" s="2"/>
    </row>
    <row r="1864" spans="2:3" x14ac:dyDescent="0.25">
      <c r="B1864" s="2"/>
      <c r="C1864" s="2"/>
    </row>
    <row r="1865" spans="2:3" x14ac:dyDescent="0.25">
      <c r="B1865" s="2"/>
      <c r="C1865" s="2"/>
    </row>
    <row r="1866" spans="2:3" x14ac:dyDescent="0.25">
      <c r="B1866" s="2"/>
      <c r="C1866" s="2"/>
    </row>
    <row r="1867" spans="2:3" x14ac:dyDescent="0.25">
      <c r="B1867" s="2"/>
      <c r="C1867" s="2"/>
    </row>
    <row r="1868" spans="2:3" x14ac:dyDescent="0.25">
      <c r="B1868" s="2"/>
      <c r="C1868" s="2"/>
    </row>
    <row r="1869" spans="2:3" x14ac:dyDescent="0.25">
      <c r="B1869" s="2"/>
      <c r="C1869" s="2"/>
    </row>
    <row r="1870" spans="2:3" x14ac:dyDescent="0.25">
      <c r="B1870" s="2"/>
      <c r="C1870" s="2"/>
    </row>
    <row r="1871" spans="2:3" x14ac:dyDescent="0.25">
      <c r="B1871" s="2"/>
      <c r="C1871" s="2"/>
    </row>
    <row r="1872" spans="2:3" x14ac:dyDescent="0.25">
      <c r="B1872" s="2"/>
      <c r="C1872" s="2"/>
    </row>
    <row r="1873" spans="2:3" x14ac:dyDescent="0.25">
      <c r="B1873" s="2"/>
      <c r="C1873" s="2"/>
    </row>
    <row r="1874" spans="2:3" x14ac:dyDescent="0.25">
      <c r="B1874" s="2"/>
      <c r="C1874" s="2"/>
    </row>
    <row r="1875" spans="2:3" x14ac:dyDescent="0.25">
      <c r="B1875" s="2"/>
      <c r="C1875" s="2"/>
    </row>
    <row r="1876" spans="2:3" x14ac:dyDescent="0.25">
      <c r="B1876" s="2"/>
      <c r="C1876" s="2"/>
    </row>
    <row r="1877" spans="2:3" x14ac:dyDescent="0.25">
      <c r="B1877" s="2"/>
      <c r="C1877" s="2"/>
    </row>
    <row r="1878" spans="2:3" x14ac:dyDescent="0.25">
      <c r="B1878" s="2"/>
      <c r="C1878" s="2"/>
    </row>
    <row r="1879" spans="2:3" x14ac:dyDescent="0.25">
      <c r="B1879" s="2"/>
      <c r="C1879" s="2"/>
    </row>
    <row r="1880" spans="2:3" x14ac:dyDescent="0.25">
      <c r="B1880" s="2"/>
      <c r="C1880" s="2"/>
    </row>
    <row r="1881" spans="2:3" x14ac:dyDescent="0.25">
      <c r="B1881" s="2"/>
      <c r="C1881" s="2"/>
    </row>
    <row r="1882" spans="2:3" x14ac:dyDescent="0.25">
      <c r="B1882" s="2"/>
      <c r="C1882" s="2"/>
    </row>
    <row r="1883" spans="2:3" x14ac:dyDescent="0.25">
      <c r="B1883" s="2"/>
      <c r="C1883" s="2"/>
    </row>
    <row r="1884" spans="2:3" x14ac:dyDescent="0.25">
      <c r="B1884" s="2"/>
      <c r="C1884" s="2"/>
    </row>
    <row r="1885" spans="2:3" x14ac:dyDescent="0.25">
      <c r="B1885" s="2"/>
      <c r="C1885" s="2"/>
    </row>
    <row r="1886" spans="2:3" x14ac:dyDescent="0.25">
      <c r="B1886" s="2"/>
      <c r="C1886" s="2"/>
    </row>
    <row r="1887" spans="2:3" x14ac:dyDescent="0.25">
      <c r="B1887" s="2"/>
      <c r="C1887" s="2"/>
    </row>
    <row r="1888" spans="2:3" x14ac:dyDescent="0.25">
      <c r="B1888" s="2"/>
      <c r="C1888" s="2"/>
    </row>
    <row r="1889" spans="2:3" x14ac:dyDescent="0.25">
      <c r="B1889" s="2"/>
      <c r="C1889" s="2"/>
    </row>
    <row r="1890" spans="2:3" x14ac:dyDescent="0.25">
      <c r="B1890" s="2"/>
      <c r="C1890" s="2"/>
    </row>
    <row r="1891" spans="2:3" x14ac:dyDescent="0.25">
      <c r="B1891" s="2"/>
      <c r="C1891" s="2"/>
    </row>
    <row r="1892" spans="2:3" x14ac:dyDescent="0.25">
      <c r="B1892" s="2"/>
      <c r="C1892" s="2"/>
    </row>
    <row r="1893" spans="2:3" x14ac:dyDescent="0.25">
      <c r="B1893" s="2"/>
      <c r="C1893" s="2"/>
    </row>
    <row r="1894" spans="2:3" x14ac:dyDescent="0.25">
      <c r="B1894" s="2"/>
      <c r="C1894" s="2"/>
    </row>
    <row r="1895" spans="2:3" x14ac:dyDescent="0.25">
      <c r="B1895" s="2"/>
      <c r="C1895" s="2"/>
    </row>
    <row r="1896" spans="2:3" x14ac:dyDescent="0.25">
      <c r="B1896" s="2"/>
      <c r="C1896" s="2"/>
    </row>
    <row r="1897" spans="2:3" x14ac:dyDescent="0.25">
      <c r="B1897" s="2"/>
      <c r="C1897" s="2"/>
    </row>
    <row r="1898" spans="2:3" x14ac:dyDescent="0.25">
      <c r="B1898" s="2"/>
      <c r="C1898" s="2"/>
    </row>
    <row r="1899" spans="2:3" x14ac:dyDescent="0.25">
      <c r="B1899" s="2"/>
      <c r="C1899" s="2"/>
    </row>
    <row r="1900" spans="2:3" x14ac:dyDescent="0.25">
      <c r="B1900" s="2"/>
      <c r="C1900" s="2"/>
    </row>
    <row r="1901" spans="2:3" x14ac:dyDescent="0.25">
      <c r="B1901" s="2"/>
      <c r="C1901" s="2"/>
    </row>
    <row r="1902" spans="2:3" x14ac:dyDescent="0.25">
      <c r="B1902" s="2"/>
      <c r="C1902" s="2"/>
    </row>
    <row r="1903" spans="2:3" x14ac:dyDescent="0.25">
      <c r="B1903" s="2"/>
      <c r="C1903" s="2"/>
    </row>
    <row r="1904" spans="2:3" x14ac:dyDescent="0.25">
      <c r="B1904" s="2"/>
      <c r="C1904" s="2"/>
    </row>
    <row r="1905" spans="2:3" x14ac:dyDescent="0.25">
      <c r="B1905" s="2"/>
      <c r="C1905" s="2"/>
    </row>
    <row r="1906" spans="2:3" x14ac:dyDescent="0.25">
      <c r="B1906" s="2"/>
      <c r="C1906" s="2"/>
    </row>
    <row r="1907" spans="2:3" x14ac:dyDescent="0.25">
      <c r="B1907" s="2"/>
      <c r="C1907" s="2"/>
    </row>
    <row r="1908" spans="2:3" x14ac:dyDescent="0.25">
      <c r="B1908" s="2"/>
      <c r="C1908" s="2"/>
    </row>
    <row r="1909" spans="2:3" x14ac:dyDescent="0.25">
      <c r="B1909" s="2"/>
      <c r="C1909" s="2"/>
    </row>
    <row r="1910" spans="2:3" x14ac:dyDescent="0.25">
      <c r="B1910" s="2"/>
      <c r="C1910" s="2"/>
    </row>
    <row r="1911" spans="2:3" x14ac:dyDescent="0.25">
      <c r="B1911" s="2"/>
      <c r="C1911" s="2"/>
    </row>
    <row r="1912" spans="2:3" x14ac:dyDescent="0.25">
      <c r="B1912" s="2"/>
      <c r="C1912" s="2"/>
    </row>
    <row r="1913" spans="2:3" x14ac:dyDescent="0.25">
      <c r="B1913" s="2"/>
      <c r="C1913" s="2"/>
    </row>
    <row r="1914" spans="2:3" x14ac:dyDescent="0.25">
      <c r="B1914" s="2"/>
      <c r="C1914" s="2"/>
    </row>
    <row r="1915" spans="2:3" x14ac:dyDescent="0.25">
      <c r="B1915" s="2"/>
      <c r="C1915" s="2"/>
    </row>
    <row r="1916" spans="2:3" x14ac:dyDescent="0.25">
      <c r="B1916" s="2"/>
      <c r="C1916" s="2"/>
    </row>
    <row r="1917" spans="2:3" x14ac:dyDescent="0.25">
      <c r="B1917" s="2"/>
      <c r="C1917" s="2"/>
    </row>
    <row r="1918" spans="2:3" x14ac:dyDescent="0.25">
      <c r="B1918" s="2"/>
      <c r="C1918" s="2"/>
    </row>
    <row r="1919" spans="2:3" x14ac:dyDescent="0.25">
      <c r="B1919" s="2"/>
      <c r="C1919" s="2"/>
    </row>
    <row r="1920" spans="2:3" x14ac:dyDescent="0.25">
      <c r="B1920" s="2"/>
      <c r="C1920" s="2"/>
    </row>
    <row r="1921" spans="2:3" x14ac:dyDescent="0.25">
      <c r="B1921" s="2"/>
      <c r="C1921" s="2"/>
    </row>
    <row r="1922" spans="2:3" x14ac:dyDescent="0.25">
      <c r="B1922" s="2"/>
      <c r="C1922" s="2"/>
    </row>
    <row r="1923" spans="2:3" x14ac:dyDescent="0.25">
      <c r="B1923" s="2"/>
      <c r="C1923" s="2"/>
    </row>
    <row r="1924" spans="2:3" x14ac:dyDescent="0.25">
      <c r="B1924" s="2"/>
      <c r="C1924" s="2"/>
    </row>
    <row r="1925" spans="2:3" x14ac:dyDescent="0.25">
      <c r="B1925" s="2"/>
      <c r="C1925" s="2"/>
    </row>
    <row r="1926" spans="2:3" x14ac:dyDescent="0.25">
      <c r="B1926" s="2"/>
      <c r="C1926" s="2"/>
    </row>
    <row r="1927" spans="2:3" x14ac:dyDescent="0.25">
      <c r="B1927" s="2"/>
      <c r="C1927" s="2"/>
    </row>
    <row r="1928" spans="2:3" x14ac:dyDescent="0.25">
      <c r="B1928" s="2"/>
      <c r="C1928" s="2"/>
    </row>
    <row r="1929" spans="2:3" x14ac:dyDescent="0.25">
      <c r="B1929" s="2"/>
      <c r="C1929" s="2"/>
    </row>
    <row r="1930" spans="2:3" x14ac:dyDescent="0.25">
      <c r="B1930" s="2"/>
      <c r="C1930" s="2"/>
    </row>
    <row r="1931" spans="2:3" x14ac:dyDescent="0.25">
      <c r="B1931" s="2"/>
      <c r="C1931" s="2"/>
    </row>
    <row r="1932" spans="2:3" x14ac:dyDescent="0.25">
      <c r="B1932" s="2"/>
      <c r="C1932" s="2"/>
    </row>
    <row r="1933" spans="2:3" x14ac:dyDescent="0.25">
      <c r="B1933" s="2"/>
      <c r="C1933" s="2"/>
    </row>
    <row r="1934" spans="2:3" x14ac:dyDescent="0.25">
      <c r="B1934" s="2"/>
      <c r="C1934" s="2"/>
    </row>
    <row r="1935" spans="2:3" x14ac:dyDescent="0.25">
      <c r="B1935" s="2"/>
      <c r="C1935" s="2"/>
    </row>
    <row r="1936" spans="2:3" x14ac:dyDescent="0.25">
      <c r="B1936" s="2"/>
      <c r="C1936" s="2"/>
    </row>
    <row r="1937" spans="2:3" x14ac:dyDescent="0.25">
      <c r="B1937" s="2"/>
      <c r="C1937" s="2"/>
    </row>
    <row r="1938" spans="2:3" x14ac:dyDescent="0.25">
      <c r="B1938" s="2"/>
      <c r="C1938" s="2"/>
    </row>
    <row r="1939" spans="2:3" x14ac:dyDescent="0.25">
      <c r="B1939" s="2"/>
      <c r="C1939" s="2"/>
    </row>
    <row r="1940" spans="2:3" x14ac:dyDescent="0.25">
      <c r="B1940" s="2"/>
      <c r="C1940" s="2"/>
    </row>
    <row r="1941" spans="2:3" x14ac:dyDescent="0.25">
      <c r="B1941" s="2"/>
      <c r="C1941" s="2"/>
    </row>
    <row r="1942" spans="2:3" x14ac:dyDescent="0.25">
      <c r="B1942" s="2"/>
      <c r="C1942" s="2"/>
    </row>
    <row r="1943" spans="2:3" x14ac:dyDescent="0.25">
      <c r="B1943" s="2"/>
      <c r="C1943" s="2"/>
    </row>
    <row r="1944" spans="2:3" x14ac:dyDescent="0.25">
      <c r="B1944" s="2"/>
      <c r="C1944" s="2"/>
    </row>
    <row r="1945" spans="2:3" x14ac:dyDescent="0.25">
      <c r="B1945" s="2"/>
      <c r="C1945" s="2"/>
    </row>
    <row r="1946" spans="2:3" x14ac:dyDescent="0.25">
      <c r="B1946" s="2"/>
      <c r="C1946" s="2"/>
    </row>
    <row r="1947" spans="2:3" x14ac:dyDescent="0.25">
      <c r="B1947" s="2"/>
      <c r="C1947" s="2"/>
    </row>
    <row r="1948" spans="2:3" x14ac:dyDescent="0.25">
      <c r="B1948" s="2"/>
      <c r="C1948" s="2"/>
    </row>
    <row r="1949" spans="2:3" x14ac:dyDescent="0.25">
      <c r="B1949" s="2"/>
      <c r="C1949" s="2"/>
    </row>
    <row r="1950" spans="2:3" x14ac:dyDescent="0.25">
      <c r="B1950" s="2"/>
      <c r="C1950" s="2"/>
    </row>
    <row r="1951" spans="2:3" x14ac:dyDescent="0.25">
      <c r="B1951" s="2"/>
      <c r="C1951" s="2"/>
    </row>
    <row r="1952" spans="2:3" x14ac:dyDescent="0.25">
      <c r="B1952" s="2"/>
      <c r="C1952" s="2"/>
    </row>
    <row r="1953" spans="2:3" x14ac:dyDescent="0.25">
      <c r="B1953" s="2"/>
      <c r="C1953" s="2"/>
    </row>
    <row r="1954" spans="2:3" x14ac:dyDescent="0.25">
      <c r="B1954" s="2"/>
      <c r="C1954" s="2"/>
    </row>
    <row r="1955" spans="2:3" x14ac:dyDescent="0.25">
      <c r="B1955" s="2"/>
      <c r="C1955" s="2"/>
    </row>
    <row r="1956" spans="2:3" x14ac:dyDescent="0.25">
      <c r="B1956" s="2"/>
      <c r="C1956" s="2"/>
    </row>
    <row r="1957" spans="2:3" x14ac:dyDescent="0.25">
      <c r="B1957" s="2"/>
      <c r="C1957" s="2"/>
    </row>
    <row r="1958" spans="2:3" x14ac:dyDescent="0.25">
      <c r="B1958" s="2"/>
      <c r="C1958" s="2"/>
    </row>
    <row r="1959" spans="2:3" x14ac:dyDescent="0.25">
      <c r="B1959" s="2"/>
      <c r="C1959" s="2"/>
    </row>
    <row r="1960" spans="2:3" x14ac:dyDescent="0.25">
      <c r="B1960" s="2"/>
      <c r="C1960" s="2"/>
    </row>
    <row r="1961" spans="2:3" x14ac:dyDescent="0.25">
      <c r="B1961" s="2"/>
      <c r="C1961" s="2"/>
    </row>
    <row r="1962" spans="2:3" x14ac:dyDescent="0.25">
      <c r="B1962" s="2"/>
      <c r="C1962" s="2"/>
    </row>
    <row r="1963" spans="2:3" x14ac:dyDescent="0.25">
      <c r="B1963" s="2"/>
      <c r="C1963" s="2"/>
    </row>
    <row r="1964" spans="2:3" x14ac:dyDescent="0.25">
      <c r="B1964" s="2"/>
      <c r="C1964" s="2"/>
    </row>
    <row r="1965" spans="2:3" x14ac:dyDescent="0.25">
      <c r="B1965" s="2"/>
      <c r="C1965" s="2"/>
    </row>
    <row r="1966" spans="2:3" x14ac:dyDescent="0.25">
      <c r="B1966" s="2"/>
      <c r="C1966" s="2"/>
    </row>
    <row r="1967" spans="2:3" x14ac:dyDescent="0.25">
      <c r="B1967" s="2"/>
      <c r="C1967" s="2"/>
    </row>
    <row r="1968" spans="2:3" x14ac:dyDescent="0.25">
      <c r="B1968" s="2"/>
      <c r="C1968" s="2"/>
    </row>
    <row r="1969" spans="2:3" x14ac:dyDescent="0.25">
      <c r="B1969" s="2"/>
      <c r="C1969" s="2"/>
    </row>
    <row r="1970" spans="2:3" x14ac:dyDescent="0.25">
      <c r="B1970" s="2"/>
      <c r="C1970" s="2"/>
    </row>
    <row r="1971" spans="2:3" x14ac:dyDescent="0.25">
      <c r="B1971" s="2"/>
      <c r="C1971" s="2"/>
    </row>
    <row r="1972" spans="2:3" x14ac:dyDescent="0.25">
      <c r="B1972" s="2"/>
      <c r="C1972" s="2"/>
    </row>
    <row r="1973" spans="2:3" x14ac:dyDescent="0.25">
      <c r="B1973" s="2"/>
      <c r="C1973" s="2"/>
    </row>
    <row r="1974" spans="2:3" x14ac:dyDescent="0.25">
      <c r="B1974" s="2"/>
      <c r="C1974" s="2"/>
    </row>
    <row r="1975" spans="2:3" x14ac:dyDescent="0.25">
      <c r="B1975" s="2"/>
      <c r="C1975" s="2"/>
    </row>
    <row r="1976" spans="2:3" x14ac:dyDescent="0.25">
      <c r="B1976" s="2"/>
      <c r="C1976" s="2"/>
    </row>
    <row r="1977" spans="2:3" x14ac:dyDescent="0.25">
      <c r="B1977" s="2"/>
      <c r="C1977" s="2"/>
    </row>
    <row r="1978" spans="2:3" x14ac:dyDescent="0.25">
      <c r="B1978" s="2"/>
      <c r="C1978" s="2"/>
    </row>
    <row r="1979" spans="2:3" x14ac:dyDescent="0.25">
      <c r="B1979" s="2"/>
      <c r="C1979" s="2"/>
    </row>
    <row r="1980" spans="2:3" x14ac:dyDescent="0.25">
      <c r="B1980" s="2"/>
      <c r="C1980" s="2"/>
    </row>
    <row r="1981" spans="2:3" x14ac:dyDescent="0.25">
      <c r="B1981" s="2"/>
      <c r="C1981" s="2"/>
    </row>
    <row r="1982" spans="2:3" x14ac:dyDescent="0.25">
      <c r="B1982" s="2"/>
      <c r="C1982" s="2"/>
    </row>
    <row r="1983" spans="2:3" x14ac:dyDescent="0.25">
      <c r="B1983" s="2"/>
      <c r="C1983" s="2"/>
    </row>
    <row r="1984" spans="2:3" x14ac:dyDescent="0.25">
      <c r="B1984" s="2"/>
      <c r="C1984" s="2"/>
    </row>
    <row r="1985" spans="2:3" x14ac:dyDescent="0.25">
      <c r="B1985" s="2"/>
      <c r="C1985" s="2"/>
    </row>
    <row r="1986" spans="2:3" x14ac:dyDescent="0.25">
      <c r="B1986" s="2"/>
      <c r="C1986" s="2"/>
    </row>
    <row r="1987" spans="2:3" x14ac:dyDescent="0.25">
      <c r="B1987" s="2"/>
      <c r="C1987" s="2"/>
    </row>
    <row r="1988" spans="2:3" x14ac:dyDescent="0.25">
      <c r="B1988" s="2"/>
      <c r="C1988" s="2"/>
    </row>
    <row r="1989" spans="2:3" x14ac:dyDescent="0.25">
      <c r="B1989" s="2"/>
      <c r="C1989" s="2"/>
    </row>
    <row r="1990" spans="2:3" x14ac:dyDescent="0.25">
      <c r="B1990" s="2"/>
      <c r="C1990" s="2"/>
    </row>
    <row r="1991" spans="2:3" x14ac:dyDescent="0.25">
      <c r="B1991" s="2"/>
      <c r="C1991" s="2"/>
    </row>
    <row r="1992" spans="2:3" x14ac:dyDescent="0.25">
      <c r="B1992" s="2"/>
      <c r="C1992" s="2"/>
    </row>
    <row r="1993" spans="2:3" x14ac:dyDescent="0.25">
      <c r="B1993" s="2"/>
      <c r="C1993" s="2"/>
    </row>
    <row r="1994" spans="2:3" x14ac:dyDescent="0.25">
      <c r="B1994" s="2"/>
      <c r="C1994" s="2"/>
    </row>
    <row r="1995" spans="2:3" x14ac:dyDescent="0.25">
      <c r="B1995" s="2"/>
      <c r="C1995" s="2"/>
    </row>
    <row r="1996" spans="2:3" x14ac:dyDescent="0.25">
      <c r="B1996" s="2"/>
      <c r="C1996" s="2"/>
    </row>
    <row r="1997" spans="2:3" x14ac:dyDescent="0.25">
      <c r="B1997" s="2"/>
      <c r="C1997" s="2"/>
    </row>
    <row r="1998" spans="2:3" x14ac:dyDescent="0.25">
      <c r="B1998" s="2"/>
      <c r="C1998" s="2"/>
    </row>
    <row r="1999" spans="2:3" x14ac:dyDescent="0.25">
      <c r="B1999" s="2"/>
      <c r="C1999" s="2"/>
    </row>
    <row r="2000" spans="2:3" x14ac:dyDescent="0.25">
      <c r="B2000" s="2"/>
      <c r="C2000" s="2"/>
    </row>
    <row r="2001" spans="2:3" x14ac:dyDescent="0.25">
      <c r="B2001" s="2"/>
      <c r="C2001" s="2"/>
    </row>
    <row r="2002" spans="2:3" x14ac:dyDescent="0.25">
      <c r="B2002" s="2"/>
      <c r="C2002" s="2"/>
    </row>
    <row r="2003" spans="2:3" x14ac:dyDescent="0.25">
      <c r="B2003" s="2"/>
      <c r="C2003" s="2"/>
    </row>
    <row r="2004" spans="2:3" x14ac:dyDescent="0.25">
      <c r="B2004" s="2"/>
      <c r="C2004" s="2"/>
    </row>
    <row r="2005" spans="2:3" x14ac:dyDescent="0.25">
      <c r="B2005" s="2"/>
      <c r="C2005" s="2"/>
    </row>
    <row r="2006" spans="2:3" x14ac:dyDescent="0.25">
      <c r="B2006" s="2"/>
      <c r="C2006" s="2"/>
    </row>
    <row r="2007" spans="2:3" x14ac:dyDescent="0.25">
      <c r="B2007" s="2"/>
      <c r="C2007" s="2"/>
    </row>
    <row r="2008" spans="2:3" x14ac:dyDescent="0.25">
      <c r="B2008" s="2"/>
      <c r="C2008" s="2"/>
    </row>
    <row r="2009" spans="2:3" x14ac:dyDescent="0.25">
      <c r="B2009" s="2"/>
      <c r="C2009" s="2"/>
    </row>
    <row r="2010" spans="2:3" x14ac:dyDescent="0.25">
      <c r="B2010" s="2"/>
      <c r="C2010" s="2"/>
    </row>
    <row r="2011" spans="2:3" x14ac:dyDescent="0.25">
      <c r="B2011" s="2"/>
      <c r="C2011" s="2"/>
    </row>
    <row r="2012" spans="2:3" x14ac:dyDescent="0.25">
      <c r="B2012" s="2"/>
      <c r="C2012" s="2"/>
    </row>
    <row r="2013" spans="2:3" x14ac:dyDescent="0.25">
      <c r="B2013" s="2"/>
      <c r="C2013" s="2"/>
    </row>
    <row r="2014" spans="2:3" x14ac:dyDescent="0.25">
      <c r="B2014" s="2"/>
      <c r="C2014" s="2"/>
    </row>
    <row r="2015" spans="2:3" x14ac:dyDescent="0.25">
      <c r="B2015" s="2"/>
      <c r="C2015" s="2"/>
    </row>
    <row r="2016" spans="2:3" x14ac:dyDescent="0.25">
      <c r="B2016" s="2"/>
      <c r="C2016" s="2"/>
    </row>
    <row r="2017" spans="2:3" x14ac:dyDescent="0.25">
      <c r="B2017" s="2"/>
      <c r="C2017" s="2"/>
    </row>
    <row r="2018" spans="2:3" x14ac:dyDescent="0.25">
      <c r="B2018" s="2"/>
      <c r="C2018" s="2"/>
    </row>
    <row r="2019" spans="2:3" x14ac:dyDescent="0.25">
      <c r="B2019" s="2"/>
      <c r="C2019" s="2"/>
    </row>
    <row r="2020" spans="2:3" x14ac:dyDescent="0.25">
      <c r="B2020" s="2"/>
      <c r="C2020" s="2"/>
    </row>
    <row r="2021" spans="2:3" x14ac:dyDescent="0.25">
      <c r="B2021" s="2"/>
      <c r="C2021" s="2"/>
    </row>
    <row r="2022" spans="2:3" x14ac:dyDescent="0.25">
      <c r="B2022" s="2"/>
      <c r="C2022" s="2"/>
    </row>
    <row r="2023" spans="2:3" x14ac:dyDescent="0.25">
      <c r="B2023" s="2"/>
      <c r="C2023" s="2"/>
    </row>
    <row r="2024" spans="2:3" x14ac:dyDescent="0.25">
      <c r="B2024" s="2"/>
      <c r="C2024" s="2"/>
    </row>
    <row r="2025" spans="2:3" x14ac:dyDescent="0.25">
      <c r="B2025" s="2"/>
      <c r="C2025" s="2"/>
    </row>
    <row r="2026" spans="2:3" x14ac:dyDescent="0.25">
      <c r="B2026" s="2"/>
      <c r="C2026" s="2"/>
    </row>
    <row r="2027" spans="2:3" x14ac:dyDescent="0.25">
      <c r="B2027" s="2"/>
      <c r="C2027" s="2"/>
    </row>
    <row r="2028" spans="2:3" x14ac:dyDescent="0.25">
      <c r="B2028" s="2"/>
      <c r="C2028" s="2"/>
    </row>
    <row r="2029" spans="2:3" x14ac:dyDescent="0.25">
      <c r="B2029" s="2"/>
      <c r="C2029" s="2"/>
    </row>
    <row r="2030" spans="2:3" x14ac:dyDescent="0.25">
      <c r="B2030" s="2"/>
      <c r="C2030" s="2"/>
    </row>
    <row r="2031" spans="2:3" x14ac:dyDescent="0.25">
      <c r="B2031" s="2"/>
      <c r="C2031" s="2"/>
    </row>
    <row r="2032" spans="2:3" x14ac:dyDescent="0.25">
      <c r="B2032" s="2"/>
      <c r="C2032" s="2"/>
    </row>
    <row r="2033" spans="2:3" x14ac:dyDescent="0.25">
      <c r="B2033" s="2"/>
      <c r="C2033" s="2"/>
    </row>
    <row r="2034" spans="2:3" x14ac:dyDescent="0.25">
      <c r="B2034" s="2"/>
      <c r="C2034" s="2"/>
    </row>
    <row r="2035" spans="2:3" x14ac:dyDescent="0.25">
      <c r="B2035" s="2"/>
      <c r="C2035" s="2"/>
    </row>
    <row r="2036" spans="2:3" x14ac:dyDescent="0.25">
      <c r="B2036" s="2"/>
      <c r="C2036" s="2"/>
    </row>
    <row r="2037" spans="2:3" x14ac:dyDescent="0.25">
      <c r="B2037" s="2"/>
      <c r="C2037" s="2"/>
    </row>
    <row r="2038" spans="2:3" x14ac:dyDescent="0.25">
      <c r="B2038" s="2"/>
      <c r="C2038" s="2"/>
    </row>
    <row r="2039" spans="2:3" x14ac:dyDescent="0.25">
      <c r="B2039" s="2"/>
      <c r="C2039" s="2"/>
    </row>
    <row r="2040" spans="2:3" x14ac:dyDescent="0.25">
      <c r="B2040" s="2"/>
      <c r="C2040" s="2"/>
    </row>
    <row r="2041" spans="2:3" x14ac:dyDescent="0.25">
      <c r="B2041" s="2"/>
      <c r="C2041" s="2"/>
    </row>
    <row r="2042" spans="2:3" x14ac:dyDescent="0.25">
      <c r="B2042" s="2"/>
      <c r="C2042" s="2"/>
    </row>
    <row r="2043" spans="2:3" x14ac:dyDescent="0.25">
      <c r="B2043" s="2"/>
      <c r="C2043" s="2"/>
    </row>
    <row r="2044" spans="2:3" x14ac:dyDescent="0.25">
      <c r="B2044" s="2"/>
      <c r="C2044" s="2"/>
    </row>
    <row r="2045" spans="2:3" x14ac:dyDescent="0.25">
      <c r="B2045" s="2"/>
      <c r="C2045" s="2"/>
    </row>
    <row r="2046" spans="2:3" x14ac:dyDescent="0.25">
      <c r="B2046" s="2"/>
      <c r="C2046" s="2"/>
    </row>
    <row r="2047" spans="2:3" x14ac:dyDescent="0.25">
      <c r="B2047" s="2"/>
      <c r="C2047" s="2"/>
    </row>
    <row r="2048" spans="2:3" x14ac:dyDescent="0.25">
      <c r="B2048" s="2"/>
      <c r="C2048" s="2"/>
    </row>
    <row r="2049" spans="2:3" x14ac:dyDescent="0.25">
      <c r="B2049" s="2"/>
      <c r="C2049" s="2"/>
    </row>
    <row r="2050" spans="2:3" x14ac:dyDescent="0.25">
      <c r="B2050" s="2"/>
      <c r="C2050" s="2"/>
    </row>
    <row r="2051" spans="2:3" x14ac:dyDescent="0.25">
      <c r="B2051" s="2"/>
      <c r="C2051" s="2"/>
    </row>
    <row r="2052" spans="2:3" x14ac:dyDescent="0.25">
      <c r="B2052" s="2"/>
      <c r="C2052" s="2"/>
    </row>
    <row r="2053" spans="2:3" x14ac:dyDescent="0.25">
      <c r="B2053" s="2"/>
      <c r="C2053" s="2"/>
    </row>
    <row r="2054" spans="2:3" x14ac:dyDescent="0.25">
      <c r="B2054" s="2"/>
      <c r="C2054" s="2"/>
    </row>
    <row r="2055" spans="2:3" x14ac:dyDescent="0.25">
      <c r="B2055" s="2"/>
      <c r="C2055" s="2"/>
    </row>
    <row r="2056" spans="2:3" x14ac:dyDescent="0.25">
      <c r="B2056" s="2"/>
      <c r="C2056" s="2"/>
    </row>
    <row r="2057" spans="2:3" x14ac:dyDescent="0.25">
      <c r="B2057" s="2"/>
      <c r="C2057" s="2"/>
    </row>
    <row r="2058" spans="2:3" x14ac:dyDescent="0.25">
      <c r="B2058" s="2"/>
      <c r="C2058" s="2"/>
    </row>
    <row r="2059" spans="2:3" x14ac:dyDescent="0.25">
      <c r="B2059" s="2"/>
      <c r="C2059" s="2"/>
    </row>
    <row r="2060" spans="2:3" x14ac:dyDescent="0.25">
      <c r="B2060" s="2"/>
      <c r="C2060" s="2"/>
    </row>
    <row r="2061" spans="2:3" x14ac:dyDescent="0.25">
      <c r="B2061" s="2"/>
      <c r="C2061" s="2"/>
    </row>
    <row r="2062" spans="2:3" x14ac:dyDescent="0.25">
      <c r="B2062" s="2"/>
      <c r="C2062" s="2"/>
    </row>
    <row r="2063" spans="2:3" x14ac:dyDescent="0.25">
      <c r="B2063" s="2"/>
      <c r="C2063" s="2"/>
    </row>
    <row r="2064" spans="2:3" x14ac:dyDescent="0.25">
      <c r="B2064" s="2"/>
      <c r="C2064" s="2"/>
    </row>
    <row r="2065" spans="2:3" x14ac:dyDescent="0.25">
      <c r="B2065" s="2"/>
      <c r="C2065" s="2"/>
    </row>
    <row r="2066" spans="2:3" x14ac:dyDescent="0.25">
      <c r="B2066" s="2"/>
      <c r="C2066" s="2"/>
    </row>
    <row r="2067" spans="2:3" x14ac:dyDescent="0.25">
      <c r="B2067" s="2"/>
      <c r="C2067" s="2"/>
    </row>
    <row r="2068" spans="2:3" x14ac:dyDescent="0.25">
      <c r="B2068" s="2"/>
      <c r="C2068" s="2"/>
    </row>
    <row r="2069" spans="2:3" x14ac:dyDescent="0.25">
      <c r="B2069" s="2"/>
      <c r="C2069" s="2"/>
    </row>
    <row r="2070" spans="2:3" x14ac:dyDescent="0.25">
      <c r="B2070" s="2"/>
      <c r="C2070" s="2"/>
    </row>
    <row r="2071" spans="2:3" x14ac:dyDescent="0.25">
      <c r="B2071" s="2"/>
      <c r="C2071" s="2"/>
    </row>
    <row r="2072" spans="2:3" x14ac:dyDescent="0.25">
      <c r="B2072" s="2"/>
      <c r="C2072" s="2"/>
    </row>
    <row r="2073" spans="2:3" x14ac:dyDescent="0.25">
      <c r="B2073" s="2"/>
      <c r="C2073" s="2"/>
    </row>
    <row r="2074" spans="2:3" x14ac:dyDescent="0.25">
      <c r="B2074" s="2"/>
      <c r="C2074" s="2"/>
    </row>
    <row r="2075" spans="2:3" x14ac:dyDescent="0.25">
      <c r="B2075" s="2"/>
      <c r="C2075" s="2"/>
    </row>
    <row r="2076" spans="2:3" x14ac:dyDescent="0.25">
      <c r="B2076" s="2"/>
      <c r="C2076" s="2"/>
    </row>
    <row r="2077" spans="2:3" x14ac:dyDescent="0.25">
      <c r="B2077" s="2"/>
      <c r="C2077" s="2"/>
    </row>
    <row r="2078" spans="2:3" x14ac:dyDescent="0.25">
      <c r="B2078" s="2"/>
      <c r="C2078" s="2"/>
    </row>
    <row r="2079" spans="2:3" x14ac:dyDescent="0.25">
      <c r="B2079" s="2"/>
      <c r="C2079" s="2"/>
    </row>
    <row r="2080" spans="2:3" x14ac:dyDescent="0.25">
      <c r="B2080" s="2"/>
      <c r="C2080" s="2"/>
    </row>
    <row r="2081" spans="2:3" x14ac:dyDescent="0.25">
      <c r="B2081" s="2"/>
      <c r="C2081" s="2"/>
    </row>
    <row r="2082" spans="2:3" x14ac:dyDescent="0.25">
      <c r="B2082" s="2"/>
      <c r="C2082" s="2"/>
    </row>
    <row r="2083" spans="2:3" x14ac:dyDescent="0.25">
      <c r="B2083" s="2"/>
      <c r="C2083" s="2"/>
    </row>
    <row r="2084" spans="2:3" x14ac:dyDescent="0.25">
      <c r="B2084" s="2"/>
      <c r="C2084" s="2"/>
    </row>
    <row r="2085" spans="2:3" x14ac:dyDescent="0.25">
      <c r="B2085" s="2"/>
      <c r="C2085" s="2"/>
    </row>
    <row r="2086" spans="2:3" x14ac:dyDescent="0.25">
      <c r="B2086" s="2"/>
      <c r="C2086" s="2"/>
    </row>
    <row r="2087" spans="2:3" x14ac:dyDescent="0.25">
      <c r="B2087" s="2"/>
      <c r="C2087" s="2"/>
    </row>
    <row r="2088" spans="2:3" x14ac:dyDescent="0.25">
      <c r="B2088" s="2"/>
      <c r="C2088" s="2"/>
    </row>
    <row r="2089" spans="2:3" x14ac:dyDescent="0.25">
      <c r="B2089" s="2"/>
      <c r="C2089" s="2"/>
    </row>
    <row r="2090" spans="2:3" x14ac:dyDescent="0.25">
      <c r="B2090" s="2"/>
      <c r="C2090" s="2"/>
    </row>
    <row r="2091" spans="2:3" x14ac:dyDescent="0.25">
      <c r="B2091" s="2"/>
      <c r="C2091" s="2"/>
    </row>
    <row r="2092" spans="2:3" x14ac:dyDescent="0.25">
      <c r="B2092" s="2"/>
      <c r="C2092" s="2"/>
    </row>
    <row r="2093" spans="2:3" x14ac:dyDescent="0.25">
      <c r="B2093" s="2"/>
      <c r="C2093" s="2"/>
    </row>
    <row r="2094" spans="2:3" x14ac:dyDescent="0.25">
      <c r="B2094" s="2"/>
      <c r="C2094" s="2"/>
    </row>
    <row r="2095" spans="2:3" x14ac:dyDescent="0.25">
      <c r="B2095" s="2"/>
      <c r="C2095" s="2"/>
    </row>
    <row r="2096" spans="2:3" x14ac:dyDescent="0.25">
      <c r="B2096" s="2"/>
      <c r="C2096" s="2"/>
    </row>
    <row r="2097" spans="2:3" x14ac:dyDescent="0.25">
      <c r="B2097" s="2"/>
      <c r="C2097" s="2"/>
    </row>
    <row r="2098" spans="2:3" x14ac:dyDescent="0.25">
      <c r="B2098" s="2"/>
      <c r="C2098" s="2"/>
    </row>
    <row r="2099" spans="2:3" x14ac:dyDescent="0.25">
      <c r="B2099" s="2"/>
      <c r="C2099" s="2"/>
    </row>
    <row r="2100" spans="2:3" x14ac:dyDescent="0.25">
      <c r="B2100" s="2"/>
      <c r="C2100" s="2"/>
    </row>
    <row r="2101" spans="2:3" x14ac:dyDescent="0.25">
      <c r="B2101" s="2"/>
      <c r="C2101" s="2"/>
    </row>
    <row r="2102" spans="2:3" x14ac:dyDescent="0.25">
      <c r="B2102" s="2"/>
      <c r="C2102" s="2"/>
    </row>
    <row r="2103" spans="2:3" x14ac:dyDescent="0.25">
      <c r="B2103" s="2"/>
      <c r="C2103" s="2"/>
    </row>
    <row r="2104" spans="2:3" x14ac:dyDescent="0.25">
      <c r="B2104" s="2"/>
      <c r="C2104" s="2"/>
    </row>
    <row r="2105" spans="2:3" x14ac:dyDescent="0.25">
      <c r="B2105" s="2"/>
      <c r="C2105" s="2"/>
    </row>
    <row r="2106" spans="2:3" x14ac:dyDescent="0.25">
      <c r="B2106" s="2"/>
      <c r="C2106" s="2"/>
    </row>
    <row r="2107" spans="2:3" x14ac:dyDescent="0.25">
      <c r="B2107" s="2"/>
      <c r="C2107" s="2"/>
    </row>
    <row r="2108" spans="2:3" x14ac:dyDescent="0.25">
      <c r="B2108" s="2"/>
      <c r="C2108" s="2"/>
    </row>
    <row r="2109" spans="2:3" x14ac:dyDescent="0.25">
      <c r="B2109" s="2"/>
      <c r="C2109" s="2"/>
    </row>
    <row r="2110" spans="2:3" x14ac:dyDescent="0.25">
      <c r="B2110" s="2"/>
      <c r="C2110" s="2"/>
    </row>
    <row r="2111" spans="2:3" x14ac:dyDescent="0.25">
      <c r="B2111" s="2"/>
      <c r="C2111" s="2"/>
    </row>
    <row r="2112" spans="2:3" x14ac:dyDescent="0.25">
      <c r="B2112" s="2"/>
      <c r="C2112" s="2"/>
    </row>
    <row r="2113" spans="2:3" x14ac:dyDescent="0.25">
      <c r="B2113" s="2"/>
      <c r="C2113" s="2"/>
    </row>
    <row r="2114" spans="2:3" x14ac:dyDescent="0.25">
      <c r="B2114" s="2"/>
      <c r="C2114" s="2"/>
    </row>
    <row r="2115" spans="2:3" x14ac:dyDescent="0.25">
      <c r="B2115" s="2"/>
      <c r="C2115" s="2"/>
    </row>
    <row r="2116" spans="2:3" x14ac:dyDescent="0.25">
      <c r="B2116" s="2"/>
      <c r="C2116" s="2"/>
    </row>
    <row r="2117" spans="2:3" x14ac:dyDescent="0.25">
      <c r="B2117" s="2"/>
      <c r="C2117" s="2"/>
    </row>
    <row r="2118" spans="2:3" x14ac:dyDescent="0.25">
      <c r="B2118" s="2"/>
      <c r="C2118" s="2"/>
    </row>
    <row r="2119" spans="2:3" x14ac:dyDescent="0.25">
      <c r="B2119" s="2"/>
      <c r="C2119" s="2"/>
    </row>
    <row r="2120" spans="2:3" x14ac:dyDescent="0.25">
      <c r="B2120" s="2"/>
      <c r="C2120" s="2"/>
    </row>
    <row r="2121" spans="2:3" x14ac:dyDescent="0.25">
      <c r="B2121" s="2"/>
      <c r="C2121" s="2"/>
    </row>
    <row r="2122" spans="2:3" x14ac:dyDescent="0.25">
      <c r="B2122" s="2"/>
      <c r="C2122" s="2"/>
    </row>
    <row r="2123" spans="2:3" x14ac:dyDescent="0.25">
      <c r="B2123" s="2"/>
      <c r="C2123" s="2"/>
    </row>
    <row r="2124" spans="2:3" x14ac:dyDescent="0.25">
      <c r="B2124" s="2"/>
      <c r="C2124" s="2"/>
    </row>
    <row r="2125" spans="2:3" x14ac:dyDescent="0.25">
      <c r="B2125" s="2"/>
      <c r="C2125" s="2"/>
    </row>
    <row r="2126" spans="2:3" x14ac:dyDescent="0.25">
      <c r="B2126" s="2"/>
      <c r="C2126" s="2"/>
    </row>
    <row r="2127" spans="2:3" x14ac:dyDescent="0.25">
      <c r="B2127" s="2"/>
      <c r="C2127" s="2"/>
    </row>
    <row r="2128" spans="2:3" x14ac:dyDescent="0.25">
      <c r="B2128" s="2"/>
      <c r="C2128" s="2"/>
    </row>
    <row r="2129" spans="2:3" x14ac:dyDescent="0.25">
      <c r="B2129" s="2"/>
      <c r="C2129" s="2"/>
    </row>
    <row r="2130" spans="2:3" x14ac:dyDescent="0.25">
      <c r="B2130" s="2"/>
      <c r="C2130" s="2"/>
    </row>
    <row r="2131" spans="2:3" x14ac:dyDescent="0.25">
      <c r="B2131" s="2"/>
      <c r="C2131" s="2"/>
    </row>
    <row r="2132" spans="2:3" x14ac:dyDescent="0.25">
      <c r="B2132" s="2"/>
      <c r="C2132" s="2"/>
    </row>
    <row r="2133" spans="2:3" x14ac:dyDescent="0.25">
      <c r="B2133" s="2"/>
      <c r="C2133" s="2"/>
    </row>
    <row r="2134" spans="2:3" x14ac:dyDescent="0.25">
      <c r="B2134" s="2"/>
      <c r="C2134" s="2"/>
    </row>
    <row r="2135" spans="2:3" x14ac:dyDescent="0.25">
      <c r="B2135" s="2"/>
      <c r="C2135" s="2"/>
    </row>
    <row r="2136" spans="2:3" x14ac:dyDescent="0.25">
      <c r="B2136" s="2"/>
      <c r="C2136" s="2"/>
    </row>
    <row r="2137" spans="2:3" x14ac:dyDescent="0.25">
      <c r="B2137" s="2"/>
      <c r="C2137" s="2"/>
    </row>
    <row r="2138" spans="2:3" x14ac:dyDescent="0.25">
      <c r="B2138" s="2"/>
      <c r="C2138" s="2"/>
    </row>
    <row r="2139" spans="2:3" x14ac:dyDescent="0.25">
      <c r="B2139" s="2"/>
      <c r="C2139" s="2"/>
    </row>
    <row r="2140" spans="2:3" x14ac:dyDescent="0.25">
      <c r="B2140" s="2"/>
      <c r="C2140" s="2"/>
    </row>
    <row r="2141" spans="2:3" x14ac:dyDescent="0.25">
      <c r="B2141" s="2"/>
      <c r="C2141" s="2"/>
    </row>
    <row r="2142" spans="2:3" x14ac:dyDescent="0.25">
      <c r="B2142" s="2"/>
      <c r="C2142" s="2"/>
    </row>
    <row r="2143" spans="2:3" x14ac:dyDescent="0.25">
      <c r="B2143" s="2"/>
      <c r="C2143" s="2"/>
    </row>
    <row r="2144" spans="2:3" x14ac:dyDescent="0.25">
      <c r="B2144" s="2"/>
      <c r="C2144" s="2"/>
    </row>
    <row r="2145" spans="2:3" x14ac:dyDescent="0.25">
      <c r="B2145" s="2"/>
      <c r="C2145" s="2"/>
    </row>
    <row r="2146" spans="2:3" x14ac:dyDescent="0.25">
      <c r="B2146" s="2"/>
      <c r="C2146" s="2"/>
    </row>
    <row r="2147" spans="2:3" x14ac:dyDescent="0.25">
      <c r="B2147" s="2"/>
      <c r="C2147" s="2"/>
    </row>
    <row r="2148" spans="2:3" x14ac:dyDescent="0.25">
      <c r="B2148" s="2"/>
      <c r="C2148" s="2"/>
    </row>
    <row r="2149" spans="2:3" x14ac:dyDescent="0.25">
      <c r="B2149" s="2"/>
      <c r="C2149" s="2"/>
    </row>
    <row r="2150" spans="2:3" x14ac:dyDescent="0.25">
      <c r="B2150" s="2"/>
      <c r="C2150" s="2"/>
    </row>
    <row r="2151" spans="2:3" x14ac:dyDescent="0.25">
      <c r="B2151" s="2"/>
      <c r="C2151" s="2"/>
    </row>
    <row r="2152" spans="2:3" x14ac:dyDescent="0.25">
      <c r="B2152" s="2"/>
      <c r="C2152" s="2"/>
    </row>
    <row r="2153" spans="2:3" x14ac:dyDescent="0.25">
      <c r="B2153" s="2"/>
      <c r="C2153" s="2"/>
    </row>
    <row r="2154" spans="2:3" x14ac:dyDescent="0.25">
      <c r="B2154" s="2"/>
      <c r="C2154" s="2"/>
    </row>
    <row r="2155" spans="2:3" x14ac:dyDescent="0.25">
      <c r="B2155" s="2"/>
      <c r="C2155" s="2"/>
    </row>
    <row r="2156" spans="2:3" x14ac:dyDescent="0.25">
      <c r="B2156" s="2"/>
      <c r="C2156" s="2"/>
    </row>
    <row r="2157" spans="2:3" x14ac:dyDescent="0.25">
      <c r="B2157" s="2"/>
      <c r="C2157" s="2"/>
    </row>
    <row r="2158" spans="2:3" x14ac:dyDescent="0.25">
      <c r="B2158" s="2"/>
      <c r="C2158" s="2"/>
    </row>
    <row r="2159" spans="2:3" x14ac:dyDescent="0.25">
      <c r="B2159" s="2"/>
      <c r="C2159" s="2"/>
    </row>
    <row r="2160" spans="2:3" x14ac:dyDescent="0.25">
      <c r="B2160" s="2"/>
      <c r="C2160" s="2"/>
    </row>
    <row r="2161" spans="2:3" x14ac:dyDescent="0.25">
      <c r="B2161" s="2"/>
      <c r="C2161" s="2"/>
    </row>
    <row r="2162" spans="2:3" x14ac:dyDescent="0.25">
      <c r="B2162" s="2"/>
      <c r="C2162" s="2"/>
    </row>
    <row r="2163" spans="2:3" x14ac:dyDescent="0.25">
      <c r="B2163" s="2"/>
      <c r="C2163" s="2"/>
    </row>
    <row r="2164" spans="2:3" x14ac:dyDescent="0.25">
      <c r="B2164" s="2"/>
      <c r="C2164" s="2"/>
    </row>
    <row r="2165" spans="2:3" x14ac:dyDescent="0.25">
      <c r="B2165" s="2"/>
      <c r="C2165" s="2"/>
    </row>
    <row r="2166" spans="2:3" x14ac:dyDescent="0.25">
      <c r="B2166" s="2"/>
      <c r="C2166" s="2"/>
    </row>
    <row r="2167" spans="2:3" x14ac:dyDescent="0.25">
      <c r="B2167" s="2"/>
      <c r="C2167" s="2"/>
    </row>
    <row r="2168" spans="2:3" x14ac:dyDescent="0.25">
      <c r="B2168" s="2"/>
      <c r="C2168" s="2"/>
    </row>
    <row r="2169" spans="2:3" x14ac:dyDescent="0.25">
      <c r="B2169" s="2"/>
      <c r="C2169" s="2"/>
    </row>
    <row r="2170" spans="2:3" x14ac:dyDescent="0.25">
      <c r="B2170" s="2"/>
      <c r="C2170" s="2"/>
    </row>
    <row r="2171" spans="2:3" x14ac:dyDescent="0.25">
      <c r="B2171" s="2"/>
      <c r="C2171" s="2"/>
    </row>
    <row r="2172" spans="2:3" x14ac:dyDescent="0.25">
      <c r="B2172" s="2"/>
      <c r="C2172" s="2"/>
    </row>
    <row r="2173" spans="2:3" x14ac:dyDescent="0.25">
      <c r="B2173" s="2"/>
      <c r="C2173" s="2"/>
    </row>
    <row r="2174" spans="2:3" x14ac:dyDescent="0.25">
      <c r="B2174" s="2"/>
      <c r="C2174" s="2"/>
    </row>
    <row r="2175" spans="2:3" x14ac:dyDescent="0.25">
      <c r="B2175" s="2"/>
      <c r="C2175" s="2"/>
    </row>
    <row r="2176" spans="2:3" x14ac:dyDescent="0.25">
      <c r="B2176" s="2"/>
      <c r="C2176" s="2"/>
    </row>
    <row r="2177" spans="2:3" x14ac:dyDescent="0.25">
      <c r="B2177" s="2"/>
      <c r="C2177" s="2"/>
    </row>
    <row r="2178" spans="2:3" x14ac:dyDescent="0.25">
      <c r="B2178" s="2"/>
      <c r="C2178" s="2"/>
    </row>
    <row r="2179" spans="2:3" x14ac:dyDescent="0.25">
      <c r="B2179" s="2"/>
      <c r="C2179" s="2"/>
    </row>
    <row r="2180" spans="2:3" x14ac:dyDescent="0.25">
      <c r="B2180" s="2"/>
      <c r="C2180" s="2"/>
    </row>
    <row r="2181" spans="2:3" x14ac:dyDescent="0.25">
      <c r="B2181" s="2"/>
      <c r="C2181" s="2"/>
    </row>
    <row r="2182" spans="2:3" x14ac:dyDescent="0.25">
      <c r="B2182" s="2"/>
      <c r="C2182" s="2"/>
    </row>
    <row r="2183" spans="2:3" x14ac:dyDescent="0.25">
      <c r="B2183" s="2"/>
      <c r="C2183" s="2"/>
    </row>
    <row r="2184" spans="2:3" x14ac:dyDescent="0.25">
      <c r="B2184" s="2"/>
      <c r="C2184" s="2"/>
    </row>
    <row r="2185" spans="2:3" x14ac:dyDescent="0.25">
      <c r="B2185" s="2"/>
      <c r="C2185" s="2"/>
    </row>
    <row r="2186" spans="2:3" x14ac:dyDescent="0.25">
      <c r="B2186" s="2"/>
      <c r="C2186" s="2"/>
    </row>
    <row r="2187" spans="2:3" x14ac:dyDescent="0.25">
      <c r="B2187" s="2"/>
      <c r="C2187" s="2"/>
    </row>
    <row r="2188" spans="2:3" x14ac:dyDescent="0.25">
      <c r="B2188" s="2"/>
      <c r="C2188" s="2"/>
    </row>
    <row r="2189" spans="2:3" x14ac:dyDescent="0.25">
      <c r="B2189" s="2"/>
      <c r="C2189" s="2"/>
    </row>
    <row r="2190" spans="2:3" x14ac:dyDescent="0.25">
      <c r="B2190" s="2"/>
      <c r="C2190" s="2"/>
    </row>
    <row r="2191" spans="2:3" x14ac:dyDescent="0.25">
      <c r="B2191" s="2"/>
      <c r="C2191" s="2"/>
    </row>
    <row r="2192" spans="2:3" x14ac:dyDescent="0.25">
      <c r="B2192" s="2"/>
      <c r="C2192" s="2"/>
    </row>
    <row r="2193" spans="2:3" x14ac:dyDescent="0.25">
      <c r="B2193" s="2"/>
      <c r="C2193" s="2"/>
    </row>
    <row r="2194" spans="2:3" x14ac:dyDescent="0.25">
      <c r="B2194" s="2"/>
      <c r="C2194" s="2"/>
    </row>
    <row r="2195" spans="2:3" x14ac:dyDescent="0.25">
      <c r="B2195" s="2"/>
      <c r="C2195" s="2"/>
    </row>
    <row r="2196" spans="2:3" x14ac:dyDescent="0.25">
      <c r="B2196" s="2"/>
      <c r="C2196" s="2"/>
    </row>
    <row r="2197" spans="2:3" x14ac:dyDescent="0.25">
      <c r="B2197" s="2"/>
      <c r="C2197" s="2"/>
    </row>
    <row r="2198" spans="2:3" x14ac:dyDescent="0.25">
      <c r="B2198" s="2"/>
      <c r="C2198" s="2"/>
    </row>
    <row r="2199" spans="2:3" x14ac:dyDescent="0.25">
      <c r="B2199" s="2"/>
      <c r="C2199" s="2"/>
    </row>
    <row r="2200" spans="2:3" x14ac:dyDescent="0.25">
      <c r="B2200" s="2"/>
      <c r="C2200" s="2"/>
    </row>
    <row r="2201" spans="2:3" x14ac:dyDescent="0.25">
      <c r="B2201" s="2"/>
      <c r="C2201" s="2"/>
    </row>
    <row r="2202" spans="2:3" x14ac:dyDescent="0.25">
      <c r="B2202" s="2"/>
      <c r="C2202" s="2"/>
    </row>
    <row r="2203" spans="2:3" x14ac:dyDescent="0.25">
      <c r="B2203" s="2"/>
      <c r="C2203" s="2"/>
    </row>
    <row r="2204" spans="2:3" x14ac:dyDescent="0.25">
      <c r="B2204" s="2"/>
      <c r="C2204" s="2"/>
    </row>
    <row r="2205" spans="2:3" x14ac:dyDescent="0.25">
      <c r="B2205" s="2"/>
      <c r="C2205" s="2"/>
    </row>
    <row r="2206" spans="2:3" x14ac:dyDescent="0.25">
      <c r="B2206" s="2"/>
      <c r="C2206" s="2"/>
    </row>
    <row r="2207" spans="2:3" x14ac:dyDescent="0.25">
      <c r="B2207" s="2"/>
      <c r="C2207" s="2"/>
    </row>
    <row r="2208" spans="2:3" x14ac:dyDescent="0.25">
      <c r="B2208" s="2"/>
      <c r="C2208" s="2"/>
    </row>
    <row r="2209" spans="2:3" x14ac:dyDescent="0.25">
      <c r="B2209" s="2"/>
      <c r="C2209" s="2"/>
    </row>
    <row r="2210" spans="2:3" x14ac:dyDescent="0.25">
      <c r="B2210" s="2"/>
      <c r="C2210" s="2"/>
    </row>
    <row r="2211" spans="2:3" x14ac:dyDescent="0.25">
      <c r="B2211" s="2"/>
      <c r="C2211" s="2"/>
    </row>
    <row r="2212" spans="2:3" x14ac:dyDescent="0.25">
      <c r="B2212" s="2"/>
      <c r="C2212" s="2"/>
    </row>
    <row r="2213" spans="2:3" x14ac:dyDescent="0.25">
      <c r="B2213" s="2"/>
      <c r="C2213" s="2"/>
    </row>
    <row r="2214" spans="2:3" x14ac:dyDescent="0.25">
      <c r="B2214" s="2"/>
      <c r="C2214" s="2"/>
    </row>
    <row r="2215" spans="2:3" x14ac:dyDescent="0.25">
      <c r="B2215" s="2"/>
      <c r="C2215" s="2"/>
    </row>
    <row r="2216" spans="2:3" x14ac:dyDescent="0.25">
      <c r="B2216" s="2"/>
      <c r="C2216" s="2"/>
    </row>
    <row r="2217" spans="2:3" x14ac:dyDescent="0.25">
      <c r="B2217" s="2"/>
      <c r="C2217" s="2"/>
    </row>
    <row r="2218" spans="2:3" x14ac:dyDescent="0.25">
      <c r="B2218" s="2"/>
      <c r="C2218" s="2"/>
    </row>
    <row r="2219" spans="2:3" x14ac:dyDescent="0.25">
      <c r="B2219" s="2"/>
      <c r="C2219" s="2"/>
    </row>
    <row r="2220" spans="2:3" x14ac:dyDescent="0.25">
      <c r="B2220" s="2"/>
      <c r="C2220" s="2"/>
    </row>
    <row r="2221" spans="2:3" x14ac:dyDescent="0.25">
      <c r="B2221" s="2"/>
      <c r="C2221" s="2"/>
    </row>
    <row r="2222" spans="2:3" x14ac:dyDescent="0.25">
      <c r="B2222" s="2"/>
      <c r="C2222" s="2"/>
    </row>
    <row r="2223" spans="2:3" x14ac:dyDescent="0.25">
      <c r="B2223" s="2"/>
      <c r="C2223" s="2"/>
    </row>
    <row r="2224" spans="2:3" x14ac:dyDescent="0.25">
      <c r="B2224" s="2"/>
      <c r="C2224" s="2"/>
    </row>
    <row r="2225" spans="2:3" x14ac:dyDescent="0.25">
      <c r="B2225" s="2"/>
      <c r="C2225" s="2"/>
    </row>
    <row r="2226" spans="2:3" x14ac:dyDescent="0.25">
      <c r="B2226" s="2"/>
      <c r="C2226" s="2"/>
    </row>
    <row r="2227" spans="2:3" x14ac:dyDescent="0.25">
      <c r="B2227" s="2"/>
      <c r="C2227" s="2"/>
    </row>
    <row r="2228" spans="2:3" x14ac:dyDescent="0.25">
      <c r="B2228" s="2"/>
      <c r="C2228" s="2"/>
    </row>
    <row r="2229" spans="2:3" x14ac:dyDescent="0.25">
      <c r="B2229" s="2"/>
      <c r="C2229" s="2"/>
    </row>
    <row r="2230" spans="2:3" x14ac:dyDescent="0.25">
      <c r="B2230" s="2"/>
      <c r="C2230" s="2"/>
    </row>
    <row r="2231" spans="2:3" x14ac:dyDescent="0.25">
      <c r="B2231" s="2"/>
      <c r="C2231" s="2"/>
    </row>
    <row r="2232" spans="2:3" x14ac:dyDescent="0.25">
      <c r="B2232" s="2"/>
      <c r="C2232" s="2"/>
    </row>
    <row r="2233" spans="2:3" x14ac:dyDescent="0.25">
      <c r="B2233" s="2"/>
      <c r="C2233" s="2"/>
    </row>
    <row r="2234" spans="2:3" x14ac:dyDescent="0.25">
      <c r="B2234" s="2"/>
      <c r="C2234" s="2"/>
    </row>
    <row r="2235" spans="2:3" x14ac:dyDescent="0.25">
      <c r="B2235" s="2"/>
      <c r="C2235" s="2"/>
    </row>
    <row r="2236" spans="2:3" x14ac:dyDescent="0.25">
      <c r="B2236" s="2"/>
      <c r="C2236" s="2"/>
    </row>
    <row r="2237" spans="2:3" x14ac:dyDescent="0.25">
      <c r="B2237" s="2"/>
      <c r="C2237" s="2"/>
    </row>
    <row r="2238" spans="2:3" x14ac:dyDescent="0.25">
      <c r="B2238" s="2"/>
      <c r="C2238" s="2"/>
    </row>
    <row r="2239" spans="2:3" x14ac:dyDescent="0.25">
      <c r="B2239" s="2"/>
      <c r="C2239" s="2"/>
    </row>
    <row r="2240" spans="2:3" x14ac:dyDescent="0.25">
      <c r="B2240" s="2"/>
      <c r="C2240" s="2"/>
    </row>
    <row r="2241" spans="2:3" x14ac:dyDescent="0.25">
      <c r="B2241" s="2"/>
      <c r="C2241" s="2"/>
    </row>
    <row r="2242" spans="2:3" x14ac:dyDescent="0.25">
      <c r="B2242" s="2"/>
      <c r="C2242" s="2"/>
    </row>
    <row r="2243" spans="2:3" x14ac:dyDescent="0.25">
      <c r="B2243" s="2"/>
      <c r="C2243" s="2"/>
    </row>
    <row r="2244" spans="2:3" x14ac:dyDescent="0.25">
      <c r="B2244" s="2"/>
      <c r="C2244" s="2"/>
    </row>
    <row r="2245" spans="2:3" x14ac:dyDescent="0.25">
      <c r="B2245" s="2"/>
      <c r="C2245" s="2"/>
    </row>
    <row r="2246" spans="2:3" x14ac:dyDescent="0.25">
      <c r="B2246" s="2"/>
      <c r="C2246" s="2"/>
    </row>
    <row r="2247" spans="2:3" x14ac:dyDescent="0.25">
      <c r="B2247" s="2"/>
      <c r="C2247" s="2"/>
    </row>
    <row r="2248" spans="2:3" x14ac:dyDescent="0.25">
      <c r="B2248" s="2"/>
      <c r="C2248" s="2"/>
    </row>
    <row r="2249" spans="2:3" x14ac:dyDescent="0.25">
      <c r="B2249" s="2"/>
      <c r="C2249" s="2"/>
    </row>
    <row r="2250" spans="2:3" x14ac:dyDescent="0.25">
      <c r="B2250" s="2"/>
      <c r="C2250" s="2"/>
    </row>
    <row r="2251" spans="2:3" x14ac:dyDescent="0.25">
      <c r="B2251" s="2"/>
      <c r="C2251" s="2"/>
    </row>
    <row r="2252" spans="2:3" x14ac:dyDescent="0.25">
      <c r="B2252" s="2"/>
      <c r="C2252" s="2"/>
    </row>
    <row r="2253" spans="2:3" x14ac:dyDescent="0.25">
      <c r="B2253" s="2"/>
      <c r="C2253" s="2"/>
    </row>
    <row r="2254" spans="2:3" x14ac:dyDescent="0.25">
      <c r="B2254" s="2"/>
      <c r="C2254" s="2"/>
    </row>
    <row r="2255" spans="2:3" x14ac:dyDescent="0.25">
      <c r="B2255" s="2"/>
      <c r="C2255" s="2"/>
    </row>
    <row r="2256" spans="2:3" x14ac:dyDescent="0.25">
      <c r="B2256" s="2"/>
      <c r="C2256" s="2"/>
    </row>
    <row r="2257" spans="2:3" x14ac:dyDescent="0.25">
      <c r="B2257" s="2"/>
      <c r="C2257" s="2"/>
    </row>
    <row r="2258" spans="2:3" x14ac:dyDescent="0.25">
      <c r="B2258" s="2"/>
      <c r="C2258" s="2"/>
    </row>
    <row r="2259" spans="2:3" x14ac:dyDescent="0.25">
      <c r="B2259" s="2"/>
      <c r="C2259" s="2"/>
    </row>
    <row r="2260" spans="2:3" x14ac:dyDescent="0.25">
      <c r="B2260" s="2"/>
      <c r="C2260" s="2"/>
    </row>
    <row r="2261" spans="2:3" x14ac:dyDescent="0.25">
      <c r="B2261" s="2"/>
      <c r="C2261" s="2"/>
    </row>
    <row r="2262" spans="2:3" x14ac:dyDescent="0.25">
      <c r="B2262" s="2"/>
      <c r="C2262" s="2"/>
    </row>
    <row r="2263" spans="2:3" x14ac:dyDescent="0.25">
      <c r="B2263" s="2"/>
      <c r="C2263" s="2"/>
    </row>
    <row r="2264" spans="2:3" x14ac:dyDescent="0.25">
      <c r="B2264" s="2"/>
      <c r="C2264" s="2"/>
    </row>
    <row r="2265" spans="2:3" x14ac:dyDescent="0.25">
      <c r="B2265" s="2"/>
      <c r="C2265" s="2"/>
    </row>
    <row r="2266" spans="2:3" x14ac:dyDescent="0.25">
      <c r="B2266" s="2"/>
      <c r="C2266" s="2"/>
    </row>
    <row r="2267" spans="2:3" x14ac:dyDescent="0.25">
      <c r="B2267" s="2"/>
      <c r="C2267" s="2"/>
    </row>
    <row r="2268" spans="2:3" x14ac:dyDescent="0.25">
      <c r="B2268" s="2"/>
      <c r="C2268" s="2"/>
    </row>
    <row r="2269" spans="2:3" x14ac:dyDescent="0.25">
      <c r="B2269" s="2"/>
      <c r="C2269" s="2"/>
    </row>
    <row r="2270" spans="2:3" x14ac:dyDescent="0.25">
      <c r="B2270" s="2"/>
      <c r="C2270" s="2"/>
    </row>
    <row r="2271" spans="2:3" x14ac:dyDescent="0.25">
      <c r="B2271" s="2"/>
      <c r="C2271" s="2"/>
    </row>
    <row r="2272" spans="2:3" x14ac:dyDescent="0.25">
      <c r="B2272" s="2"/>
      <c r="C2272" s="2"/>
    </row>
    <row r="2273" spans="2:3" x14ac:dyDescent="0.25">
      <c r="B2273" s="2"/>
      <c r="C2273" s="2"/>
    </row>
    <row r="2274" spans="2:3" x14ac:dyDescent="0.25">
      <c r="B2274" s="2"/>
      <c r="C2274" s="2"/>
    </row>
    <row r="2275" spans="2:3" x14ac:dyDescent="0.25">
      <c r="B2275" s="2"/>
      <c r="C2275" s="2"/>
    </row>
    <row r="2276" spans="2:3" x14ac:dyDescent="0.25">
      <c r="B2276" s="2"/>
      <c r="C2276" s="2"/>
    </row>
    <row r="2277" spans="2:3" x14ac:dyDescent="0.25">
      <c r="B2277" s="2"/>
      <c r="C2277" s="2"/>
    </row>
    <row r="2278" spans="2:3" x14ac:dyDescent="0.25">
      <c r="B2278" s="2"/>
      <c r="C2278" s="2"/>
    </row>
    <row r="2279" spans="2:3" x14ac:dyDescent="0.25">
      <c r="B2279" s="2"/>
      <c r="C2279" s="2"/>
    </row>
    <row r="2280" spans="2:3" x14ac:dyDescent="0.25">
      <c r="B2280" s="2"/>
      <c r="C2280" s="2"/>
    </row>
    <row r="2281" spans="2:3" x14ac:dyDescent="0.25">
      <c r="B2281" s="2"/>
      <c r="C2281" s="2"/>
    </row>
    <row r="2282" spans="2:3" x14ac:dyDescent="0.25">
      <c r="B2282" s="2"/>
      <c r="C2282" s="2"/>
    </row>
    <row r="2283" spans="2:3" x14ac:dyDescent="0.25">
      <c r="B2283" s="2"/>
      <c r="C2283" s="2"/>
    </row>
    <row r="2284" spans="2:3" x14ac:dyDescent="0.25">
      <c r="B2284" s="2"/>
      <c r="C2284" s="2"/>
    </row>
    <row r="2285" spans="2:3" x14ac:dyDescent="0.25">
      <c r="B2285" s="2"/>
      <c r="C2285" s="2"/>
    </row>
    <row r="2286" spans="2:3" x14ac:dyDescent="0.25">
      <c r="B2286" s="2"/>
      <c r="C2286" s="2"/>
    </row>
    <row r="2287" spans="2:3" x14ac:dyDescent="0.25">
      <c r="B2287" s="2"/>
      <c r="C2287" s="2"/>
    </row>
    <row r="2288" spans="2:3" x14ac:dyDescent="0.25">
      <c r="B2288" s="2"/>
      <c r="C2288" s="2"/>
    </row>
    <row r="2289" spans="2:3" x14ac:dyDescent="0.25">
      <c r="B2289" s="2"/>
      <c r="C2289" s="2"/>
    </row>
    <row r="2290" spans="2:3" x14ac:dyDescent="0.25">
      <c r="B2290" s="2"/>
      <c r="C2290" s="2"/>
    </row>
    <row r="2291" spans="2:3" x14ac:dyDescent="0.25">
      <c r="B2291" s="2"/>
      <c r="C2291" s="2"/>
    </row>
    <row r="2292" spans="2:3" x14ac:dyDescent="0.25">
      <c r="B2292" s="2"/>
      <c r="C2292" s="2"/>
    </row>
    <row r="2293" spans="2:3" x14ac:dyDescent="0.25">
      <c r="B2293" s="2"/>
      <c r="C2293" s="2"/>
    </row>
    <row r="2294" spans="2:3" x14ac:dyDescent="0.25">
      <c r="B2294" s="2"/>
      <c r="C2294" s="2"/>
    </row>
    <row r="2295" spans="2:3" x14ac:dyDescent="0.25">
      <c r="B2295" s="2"/>
      <c r="C2295" s="2"/>
    </row>
    <row r="2296" spans="2:3" x14ac:dyDescent="0.25">
      <c r="B2296" s="2"/>
      <c r="C2296" s="2"/>
    </row>
    <row r="2297" spans="2:3" x14ac:dyDescent="0.25">
      <c r="B2297" s="2"/>
      <c r="C2297" s="2"/>
    </row>
    <row r="2298" spans="2:3" x14ac:dyDescent="0.25">
      <c r="B2298" s="2"/>
      <c r="C2298" s="2"/>
    </row>
    <row r="2299" spans="2:3" x14ac:dyDescent="0.25">
      <c r="B2299" s="2"/>
      <c r="C2299" s="2"/>
    </row>
    <row r="2300" spans="2:3" x14ac:dyDescent="0.25">
      <c r="B2300" s="2"/>
      <c r="C2300" s="2"/>
    </row>
    <row r="2301" spans="2:3" x14ac:dyDescent="0.25">
      <c r="B2301" s="2"/>
      <c r="C2301" s="2"/>
    </row>
    <row r="2302" spans="2:3" x14ac:dyDescent="0.25">
      <c r="B2302" s="2"/>
      <c r="C2302" s="2"/>
    </row>
    <row r="2303" spans="2:3" x14ac:dyDescent="0.25">
      <c r="B2303" s="2"/>
      <c r="C2303" s="2"/>
    </row>
    <row r="2304" spans="2:3" x14ac:dyDescent="0.25">
      <c r="B2304" s="2"/>
      <c r="C2304" s="2"/>
    </row>
    <row r="2305" spans="2:3" x14ac:dyDescent="0.25">
      <c r="B2305" s="2"/>
      <c r="C2305" s="2"/>
    </row>
    <row r="2306" spans="2:3" x14ac:dyDescent="0.25">
      <c r="B2306" s="2"/>
      <c r="C2306" s="2"/>
    </row>
    <row r="2307" spans="2:3" x14ac:dyDescent="0.25">
      <c r="B2307" s="2"/>
      <c r="C2307" s="2"/>
    </row>
    <row r="2308" spans="2:3" x14ac:dyDescent="0.25">
      <c r="B2308" s="2"/>
      <c r="C2308" s="2"/>
    </row>
    <row r="2309" spans="2:3" x14ac:dyDescent="0.25">
      <c r="B2309" s="2"/>
      <c r="C2309" s="2"/>
    </row>
    <row r="2310" spans="2:3" x14ac:dyDescent="0.25">
      <c r="B2310" s="2"/>
      <c r="C2310" s="2"/>
    </row>
    <row r="2311" spans="2:3" x14ac:dyDescent="0.25">
      <c r="B2311" s="2"/>
      <c r="C2311" s="2"/>
    </row>
    <row r="2312" spans="2:3" x14ac:dyDescent="0.25">
      <c r="B2312" s="2"/>
      <c r="C2312" s="2"/>
    </row>
    <row r="2313" spans="2:3" x14ac:dyDescent="0.25">
      <c r="B2313" s="2"/>
      <c r="C2313" s="2"/>
    </row>
    <row r="2314" spans="2:3" x14ac:dyDescent="0.25">
      <c r="B2314" s="2"/>
      <c r="C2314" s="2"/>
    </row>
    <row r="2315" spans="2:3" x14ac:dyDescent="0.25">
      <c r="B2315" s="2"/>
      <c r="C2315" s="2"/>
    </row>
    <row r="2316" spans="2:3" x14ac:dyDescent="0.25">
      <c r="B2316" s="2"/>
      <c r="C2316" s="2"/>
    </row>
    <row r="2317" spans="2:3" x14ac:dyDescent="0.25">
      <c r="B2317" s="2"/>
      <c r="C2317" s="2"/>
    </row>
    <row r="2318" spans="2:3" x14ac:dyDescent="0.25">
      <c r="B2318" s="2"/>
      <c r="C2318" s="2"/>
    </row>
    <row r="2319" spans="2:3" x14ac:dyDescent="0.25">
      <c r="B2319" s="2"/>
      <c r="C2319" s="2"/>
    </row>
    <row r="2320" spans="2:3" x14ac:dyDescent="0.25">
      <c r="B2320" s="2"/>
      <c r="C2320" s="2"/>
    </row>
    <row r="2321" spans="2:3" x14ac:dyDescent="0.25">
      <c r="B2321" s="2"/>
      <c r="C2321" s="2"/>
    </row>
    <row r="2322" spans="2:3" x14ac:dyDescent="0.25">
      <c r="B2322" s="2"/>
      <c r="C2322" s="2"/>
    </row>
    <row r="2323" spans="2:3" x14ac:dyDescent="0.25">
      <c r="B2323" s="2"/>
      <c r="C2323" s="2"/>
    </row>
    <row r="2324" spans="2:3" x14ac:dyDescent="0.25">
      <c r="B2324" s="2"/>
      <c r="C2324" s="2"/>
    </row>
  </sheetData>
  <autoFilter ref="A1:O501" xr:uid="{6B06EE50-AFB8-4031-89F0-73DA415109D2}"/>
  <sortState xmlns:xlrd2="http://schemas.microsoft.com/office/spreadsheetml/2017/richdata2" ref="A2:T501">
    <sortCondition ref="B2:B501"/>
  </sortState>
  <conditionalFormatting sqref="M2:M501">
    <cfRule type="iconSet" priority="1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Planilha12</vt:lpstr>
      <vt:lpstr>Planilha13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Rodolpho Talaisys Bernabel</dc:creator>
  <cp:lastModifiedBy>Diego do Nascimento Gomes</cp:lastModifiedBy>
  <dcterms:created xsi:type="dcterms:W3CDTF">2018-09-14T14:37:12Z</dcterms:created>
  <dcterms:modified xsi:type="dcterms:W3CDTF">2020-02-09T06:35:42Z</dcterms:modified>
</cp:coreProperties>
</file>