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ody.trevino\Desktop\"/>
    </mc:Choice>
  </mc:AlternateContent>
  <xr:revisionPtr revIDLastSave="0" documentId="13_ncr:1_{C501CD6F-A59C-4A44-9D5F-B5EDA001A64D}" xr6:coauthVersionLast="47" xr6:coauthVersionMax="47" xr10:uidLastSave="{00000000-0000-0000-0000-000000000000}"/>
  <bookViews>
    <workbookView xWindow="-28920" yWindow="-2730" windowWidth="29040" windowHeight="15840" tabRatio="894" xr2:uid="{00000000-000D-0000-FFFF-FFFF00000000}"/>
  </bookViews>
  <sheets>
    <sheet name="CAAS_Alojamientos" sheetId="1" r:id="rId1"/>
    <sheet name="CAAS_Usuarios" sheetId="5" r:id="rId2"/>
    <sheet name="CAAS_Trabajadores" sheetId="8" r:id="rId3"/>
    <sheet name="Modelo de datos" sheetId="9" r:id="rId4"/>
  </sheets>
  <definedNames>
    <definedName name="_xlnm._FilterDatabase" localSheetId="0" hidden="1">CAAS_Alojamientos!$B$7:$H$427</definedName>
    <definedName name="_xlnm._FilterDatabase" localSheetId="2" hidden="1">CAAS_Trabajadores!$B$7:$H$152</definedName>
    <definedName name="_xlnm._FilterDatabase" localSheetId="1" hidden="1">CAAS_Usuarios!$A$7:$H$151</definedName>
    <definedName name="_xlnm._FilterDatabase" localSheetId="3" hidden="1">'Modelo de datos'!$B$8:$E$8</definedName>
    <definedName name="_xlnm.Print_Area" localSheetId="0">CAAS_Alojamientos!$A$9:$H$428</definedName>
    <definedName name="_xlnm.Print_Area" localSheetId="2">CAAS_Trabajadores!$A$9:$H$32</definedName>
    <definedName name="_xlnm.Print_Area" localSheetId="1">CAAS_Usuarios!$A$9:$H$32</definedName>
    <definedName name="ENCUESTA2" localSheetId="0">#REF!</definedName>
    <definedName name="ENCUESTA2" localSheetId="2">#REF!</definedName>
    <definedName name="ENCUESTA2" localSheetId="1">#REF!</definedName>
    <definedName name="ENCUESTA2">#REF!</definedName>
    <definedName name="_xlnm.Print_Titles" localSheetId="0">#REF!</definedName>
    <definedName name="_xlnm.Print_Titles" localSheetId="2">#REF!</definedName>
    <definedName name="_xlnm.Print_Titles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8" l="1"/>
  <c r="H32" i="8"/>
  <c r="H58" i="8"/>
  <c r="H62" i="8"/>
  <c r="H70" i="8"/>
  <c r="H76" i="8"/>
  <c r="H80" i="8"/>
  <c r="H83" i="8"/>
  <c r="H87" i="8"/>
  <c r="H92" i="8"/>
  <c r="H98" i="8"/>
  <c r="H107" i="8"/>
  <c r="H112" i="8"/>
  <c r="H132" i="8"/>
  <c r="H141" i="8"/>
  <c r="H147" i="8"/>
  <c r="H151" i="8"/>
  <c r="B12" i="8"/>
  <c r="B26" i="8" s="1"/>
  <c r="B27" i="8" s="1"/>
  <c r="B28" i="8" s="1"/>
  <c r="B30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60" i="8" s="1"/>
  <c r="B64" i="8" s="1"/>
  <c r="B65" i="8" s="1"/>
  <c r="B66" i="8" s="1"/>
  <c r="B67" i="8" s="1"/>
  <c r="B68" i="8" s="1"/>
  <c r="B69" i="8" s="1"/>
  <c r="B72" i="8" s="1"/>
  <c r="B73" i="8" s="1"/>
  <c r="B74" i="8" s="1"/>
  <c r="B75" i="8" s="1"/>
  <c r="B78" i="8" s="1"/>
  <c r="B79" i="8" s="1"/>
  <c r="B82" i="8" s="1"/>
  <c r="B85" i="8" s="1"/>
  <c r="B86" i="8" s="1"/>
  <c r="B89" i="8" s="1"/>
  <c r="B90" i="8" s="1"/>
  <c r="B91" i="8" s="1"/>
  <c r="B94" i="8" s="1"/>
  <c r="B95" i="8" s="1"/>
  <c r="B96" i="8" s="1"/>
  <c r="B97" i="8" s="1"/>
  <c r="B100" i="8" s="1"/>
  <c r="B101" i="8" s="1"/>
  <c r="B103" i="8" s="1"/>
  <c r="B105" i="8" s="1"/>
  <c r="B109" i="8" s="1"/>
  <c r="B110" i="8" s="1"/>
  <c r="B111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4" i="8" s="1"/>
  <c r="B135" i="8" s="1"/>
  <c r="B136" i="8" s="1"/>
  <c r="B137" i="8" s="1"/>
  <c r="B138" i="8" s="1"/>
  <c r="B139" i="8" s="1"/>
  <c r="B140" i="8" s="1"/>
  <c r="B143" i="8" s="1"/>
  <c r="B144" i="8" s="1"/>
  <c r="B145" i="8" s="1"/>
  <c r="B146" i="8" s="1"/>
  <c r="B149" i="8" s="1"/>
  <c r="B150" i="8" s="1"/>
  <c r="H152" i="8" l="1"/>
  <c r="H428" i="1"/>
  <c r="H150" i="5"/>
  <c r="H142" i="5"/>
  <c r="H133" i="5"/>
  <c r="H128" i="5"/>
  <c r="H119" i="5"/>
  <c r="H116" i="5"/>
  <c r="H112" i="5"/>
  <c r="H106" i="5"/>
  <c r="H101" i="5"/>
  <c r="H97" i="5"/>
  <c r="H89" i="5"/>
  <c r="H85" i="5"/>
  <c r="H77" i="5"/>
  <c r="H73" i="5"/>
  <c r="H32" i="5"/>
  <c r="H24" i="5"/>
  <c r="H151" i="5" l="1"/>
  <c r="B12" i="5"/>
  <c r="B26" i="5" s="1"/>
  <c r="B27" i="5" s="1"/>
  <c r="B28" i="5" s="1"/>
  <c r="B30" i="5" s="1"/>
  <c r="B75" i="5" s="1"/>
  <c r="B79" i="5" s="1"/>
  <c r="B80" i="5" s="1"/>
  <c r="B81" i="5" s="1"/>
  <c r="B82" i="5" s="1"/>
  <c r="B83" i="5" s="1"/>
  <c r="B84" i="5" s="1"/>
  <c r="B87" i="5" s="1"/>
  <c r="B88" i="5" s="1"/>
  <c r="B91" i="5" l="1"/>
  <c r="B92" i="5" s="1"/>
  <c r="B93" i="5" s="1"/>
  <c r="B94" i="5" s="1"/>
  <c r="B95" i="5" s="1"/>
  <c r="B96" i="5" s="1"/>
  <c r="B99" i="5" s="1"/>
  <c r="B100" i="5" s="1"/>
  <c r="B103" i="5" s="1"/>
  <c r="B104" i="5" s="1"/>
  <c r="B105" i="5" l="1"/>
  <c r="B108" i="5" s="1"/>
  <c r="B109" i="5" s="1"/>
  <c r="B110" i="5" s="1"/>
  <c r="B111" i="5" s="1"/>
  <c r="B114" i="5" s="1"/>
  <c r="B115" i="5" s="1"/>
  <c r="B118" i="5" s="1"/>
  <c r="B121" i="5" s="1"/>
  <c r="B122" i="5" s="1"/>
  <c r="B124" i="5" s="1"/>
  <c r="B126" i="5" s="1"/>
  <c r="B130" i="5" s="1"/>
  <c r="B131" i="5" s="1"/>
  <c r="B132" i="5" s="1"/>
  <c r="B135" i="5" s="1"/>
  <c r="B136" i="5" s="1"/>
  <c r="B137" i="5" s="1"/>
  <c r="B138" i="5" s="1"/>
  <c r="B139" i="5" s="1"/>
  <c r="B140" i="5" s="1"/>
  <c r="B141" i="5" s="1"/>
  <c r="B144" i="5" l="1"/>
  <c r="B145" i="5" s="1"/>
  <c r="B146" i="5" s="1"/>
  <c r="B147" i="5" s="1"/>
  <c r="B148" i="5" s="1"/>
  <c r="B149" i="5" s="1"/>
  <c r="H52" i="1"/>
  <c r="B35" i="1"/>
  <c r="B48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6" i="1" s="1"/>
  <c r="H22" i="1"/>
  <c r="H12" i="1"/>
  <c r="H429" i="1" s="1"/>
  <c r="B210" i="1" l="1"/>
  <c r="B214" i="1" s="1"/>
  <c r="B222" i="1" s="1"/>
  <c r="B230" i="1" s="1"/>
  <c r="B237" i="1" s="1"/>
  <c r="B243" i="1" s="1"/>
  <c r="B249" i="1" s="1"/>
  <c r="B259" i="1" s="1"/>
  <c r="B268" i="1" s="1"/>
  <c r="B273" i="1" s="1"/>
  <c r="B277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7" i="1" s="1"/>
  <c r="B342" i="1" s="1"/>
  <c r="B347" i="1" s="1"/>
  <c r="B352" i="1" s="1"/>
  <c r="B357" i="1" s="1"/>
  <c r="B362" i="1" s="1"/>
  <c r="B367" i="1" s="1"/>
  <c r="B372" i="1" s="1"/>
  <c r="B377" i="1" s="1"/>
  <c r="B382" i="1" l="1"/>
  <c r="B387" i="1" s="1"/>
  <c r="B392" i="1" s="1"/>
  <c r="B396" i="1" s="1"/>
  <c r="B400" i="1" s="1"/>
  <c r="B404" i="1" s="1"/>
  <c r="B408" i="1" s="1"/>
  <c r="B412" i="1" s="1"/>
  <c r="B416" i="1" s="1"/>
  <c r="B424" i="1" s="1"/>
</calcChain>
</file>

<file path=xl/sharedStrings.xml><?xml version="1.0" encoding="utf-8"?>
<sst xmlns="http://schemas.openxmlformats.org/spreadsheetml/2006/main" count="2146" uniqueCount="1191">
  <si>
    <t>CENSO DE POBLACIÓN Y VIVIENDA 2020</t>
  </si>
  <si>
    <t>CUESTIONARIO PARA ALOJAMIENTOS DE ASISTENCIA SOCIAL</t>
  </si>
  <si>
    <t>IDENTIFICADORES DE REGISTRO</t>
  </si>
  <si>
    <t>Identificador único de Alojamientos de Asistencia Social</t>
  </si>
  <si>
    <t>ID_ALOJAMIENTO</t>
  </si>
  <si>
    <t>Caracter</t>
  </si>
  <si>
    <t>{CVEOPER + HHMMSSMSS}</t>
  </si>
  <si>
    <t>IDENTIFICACIÓN GEOGRÁFICA</t>
  </si>
  <si>
    <t>Entidad Federativa</t>
  </si>
  <si>
    <t>ENT</t>
  </si>
  <si>
    <t xml:space="preserve">Nombre de la entidad </t>
  </si>
  <si>
    <t>NOM_ENT</t>
  </si>
  <si>
    <t>Nombre oficial de la entidad federativa</t>
  </si>
  <si>
    <t>{Alfanumérico, Nulo}</t>
  </si>
  <si>
    <t>Municipio o demarcación territorial</t>
  </si>
  <si>
    <t>MUN</t>
  </si>
  <si>
    <t>Clave de municipio o demarcación territorial</t>
  </si>
  <si>
    <t>001…570</t>
  </si>
  <si>
    <t>Nombre municipio o demarcación territorial</t>
  </si>
  <si>
    <t>NOM_MUN</t>
  </si>
  <si>
    <t>Nombre oficial del municipio o demarcación territorial</t>
  </si>
  <si>
    <t>Alfanumérico</t>
  </si>
  <si>
    <t>DATOS BÁSICOS DEL ESTABLECIMIENTO</t>
  </si>
  <si>
    <t>Figura jurídica</t>
  </si>
  <si>
    <t>FIG_JURI</t>
  </si>
  <si>
    <t>Entonces ¿este albergue (centro, residencia) está registrado
como:</t>
  </si>
  <si>
    <t>Numérico</t>
  </si>
  <si>
    <t>AC?</t>
  </si>
  <si>
    <t>IAP o IBP?</t>
  </si>
  <si>
    <t>SC?</t>
  </si>
  <si>
    <t>asociación religiosa?</t>
  </si>
  <si>
    <t>institución pública?</t>
  </si>
  <si>
    <t>sociedad o asociación mercantil?</t>
  </si>
  <si>
    <t>Ninguna de las anteriores</t>
  </si>
  <si>
    <t>No especificado</t>
  </si>
  <si>
    <t>Clase de alojamiento</t>
  </si>
  <si>
    <t>CLASEALOJA</t>
  </si>
  <si>
    <t>De acuerdo con el tipo de población a la que atiende y brinda servicios, ¿este establecimiento es:</t>
  </si>
  <si>
    <t>Casa hogar para menores de edad</t>
  </si>
  <si>
    <t>01</t>
  </si>
  <si>
    <t xml:space="preserve">Casa hogar para adultos mayores </t>
  </si>
  <si>
    <t>02</t>
  </si>
  <si>
    <t xml:space="preserve">Albergue para indígenas </t>
  </si>
  <si>
    <t>03</t>
  </si>
  <si>
    <t>Albergue para migrantes</t>
  </si>
  <si>
    <t>04</t>
  </si>
  <si>
    <t xml:space="preserve">Albergue para mujeres o víctimas de violencia intrafamiliar </t>
  </si>
  <si>
    <t>05</t>
  </si>
  <si>
    <t xml:space="preserve">Albergue o dormitorio público para personas en situación de calle </t>
  </si>
  <si>
    <t>06</t>
  </si>
  <si>
    <t>Centro de rehabilitación para personas con adicciones</t>
  </si>
  <si>
    <t>07</t>
  </si>
  <si>
    <t xml:space="preserve">Hospital psiquiátrico, centro o residencia para personas con trastornos mentales o discapacidad mental </t>
  </si>
  <si>
    <t>08</t>
  </si>
  <si>
    <t xml:space="preserve">Hospital o residencia para personas con enfermedades incurables o terminales </t>
  </si>
  <si>
    <t>09</t>
  </si>
  <si>
    <t xml:space="preserve">Albergue para familiares de personas hospitalizadas o que reciben tratamiento médico en hospitales </t>
  </si>
  <si>
    <t xml:space="preserve">Otra clase de albergue para población vulnerable </t>
  </si>
  <si>
    <t>Usuarios residentes</t>
  </si>
  <si>
    <t>USUARIOS_RES</t>
  </si>
  <si>
    <t>¿Cuántas personas que reciben los servicios de este albergue (centro,
residencia) están alojadas actualmente?</t>
  </si>
  <si>
    <t>Cantidad</t>
  </si>
  <si>
    <t>CARACTERÍSTICAS DEL ALOJAMIENTO</t>
  </si>
  <si>
    <t xml:space="preserve">Servicios </t>
  </si>
  <si>
    <t>¿A las personas que se alojan en este albergue (centro, residencia) les brindan:</t>
  </si>
  <si>
    <t xml:space="preserve">Servicios (1) </t>
  </si>
  <si>
    <t>ALIMENTOS</t>
  </si>
  <si>
    <t>alimentos (2 o más al día)?</t>
  </si>
  <si>
    <t>Sí</t>
  </si>
  <si>
    <t>No</t>
  </si>
  <si>
    <t xml:space="preserve">Servicios (2) </t>
  </si>
  <si>
    <t>VESTIDO</t>
  </si>
  <si>
    <t>vestido, calzado?</t>
  </si>
  <si>
    <t xml:space="preserve">Servicios (3) </t>
  </si>
  <si>
    <t>S_MEDICO</t>
  </si>
  <si>
    <t>servicio médico?</t>
  </si>
  <si>
    <t xml:space="preserve">Servicios (4) </t>
  </si>
  <si>
    <t>MEDICAMENTO</t>
  </si>
  <si>
    <t>medicamentos?</t>
  </si>
  <si>
    <t xml:space="preserve">Servicios (5) </t>
  </si>
  <si>
    <t>S_EDUC</t>
  </si>
  <si>
    <t>servicios educativos?</t>
  </si>
  <si>
    <t xml:space="preserve">Servicios (6) </t>
  </si>
  <si>
    <t>TALLERES</t>
  </si>
  <si>
    <t>talleres de manualidades u oficios?</t>
  </si>
  <si>
    <t xml:space="preserve">Servicios (7) </t>
  </si>
  <si>
    <t>TER_FISICA</t>
  </si>
  <si>
    <t>ejercicio o terapia física?</t>
  </si>
  <si>
    <t xml:space="preserve">Servicios (8) </t>
  </si>
  <si>
    <t>ACT_RECREA</t>
  </si>
  <si>
    <t>actividades recreativas o de entretenimiento?</t>
  </si>
  <si>
    <t xml:space="preserve">Servicios (9) </t>
  </si>
  <si>
    <t>APOYO_JUR</t>
  </si>
  <si>
    <t>apoyo jurídico o en derechos humanos?</t>
  </si>
  <si>
    <t xml:space="preserve">Servicios (10) </t>
  </si>
  <si>
    <t>SALUD_SEX</t>
  </si>
  <si>
    <t>orientación en salud sexual y reproductiva?</t>
  </si>
  <si>
    <t xml:space="preserve">Servicios (11) </t>
  </si>
  <si>
    <t>TERAPIA_GP</t>
  </si>
  <si>
    <t>terapia grupal, pláticas grupales?</t>
  </si>
  <si>
    <t xml:space="preserve">Servicios (12) </t>
  </si>
  <si>
    <t>APOYO_PSC</t>
  </si>
  <si>
    <t>apoyo psicológico?</t>
  </si>
  <si>
    <t xml:space="preserve">Servicios (13) </t>
  </si>
  <si>
    <t>RELIGION</t>
  </si>
  <si>
    <t>orientación religiosa o espiritual?</t>
  </si>
  <si>
    <t xml:space="preserve">Servicios (14) </t>
  </si>
  <si>
    <t>TRANSPORTE</t>
  </si>
  <si>
    <t>transporte, traslados?</t>
  </si>
  <si>
    <t>Sostenimiento</t>
  </si>
  <si>
    <t>¿Los recursos para sostener este albergue (centro, residencia) de marzo de 2019 a la fecha provinieron de:</t>
  </si>
  <si>
    <t>Sostenimiento (1)</t>
  </si>
  <si>
    <t>COLECTAS</t>
  </si>
  <si>
    <t>colectas, rifas?</t>
  </si>
  <si>
    <t>Sostenimiento (2)</t>
  </si>
  <si>
    <t>CUOTAS</t>
  </si>
  <si>
    <t>cuotas de las personas alojadas o sus familiares?</t>
  </si>
  <si>
    <t>Sostenimiento (3)</t>
  </si>
  <si>
    <t>EMPRESANAC</t>
  </si>
  <si>
    <t>empresas o fundaciones nacionales?</t>
  </si>
  <si>
    <t>Sostenimiento (4)</t>
  </si>
  <si>
    <t>DONACIONES</t>
  </si>
  <si>
    <t>donaciones de particulares (personas independientes)?</t>
  </si>
  <si>
    <t>Sostenimiento (5)</t>
  </si>
  <si>
    <t>AGRUPA_REL</t>
  </si>
  <si>
    <t>agrupaciones religiosas?</t>
  </si>
  <si>
    <t>Sostenimiento (6)</t>
  </si>
  <si>
    <t>ELAB_PROD</t>
  </si>
  <si>
    <t>productos elaborados por las personas alojadas?</t>
  </si>
  <si>
    <t>Sostenimiento (7)</t>
  </si>
  <si>
    <t>GOBIERNO</t>
  </si>
  <si>
    <t>el gobierno (federal, estatal, municipal)?</t>
  </si>
  <si>
    <t>Sostenimiento (8)</t>
  </si>
  <si>
    <t>ORG_INTER</t>
  </si>
  <si>
    <t>organismos internacionales o gobiernos
de otros países?</t>
  </si>
  <si>
    <t>Sostenimiento (9)</t>
  </si>
  <si>
    <t>FIDEICOMISO</t>
  </si>
  <si>
    <t>un fideicomiso?</t>
  </si>
  <si>
    <t>Año de inicio de actividades</t>
  </si>
  <si>
    <t>INICIO_ACT</t>
  </si>
  <si>
    <t>¿Desde qué año presta servicio de alojamiento este albergue (centro,
residencia)?</t>
  </si>
  <si>
    <t>Año de inicio</t>
  </si>
  <si>
    <t>Formalidad de la organización</t>
  </si>
  <si>
    <t>¿Este albergue (centro, residencia) cuenta con:</t>
  </si>
  <si>
    <t>Formalidad de la organización (1)</t>
  </si>
  <si>
    <t>CLUNI</t>
  </si>
  <si>
    <t>CLUNI (Clave Única de Inscripción al Registro Federal de Organizaciones de la Sociedad Civil)?</t>
  </si>
  <si>
    <t>Formalidad de la organización (2)</t>
  </si>
  <si>
    <t>REGLAMENTO</t>
  </si>
  <si>
    <t>reglamento interno por escrito?</t>
  </si>
  <si>
    <t>Formalidad de la organización (3)</t>
  </si>
  <si>
    <t>EXPEDIENTE</t>
  </si>
  <si>
    <t>expedientes de las personas alojadas?</t>
  </si>
  <si>
    <t>Formalidad de la organización (4)</t>
  </si>
  <si>
    <t>REP_LEGAL</t>
  </si>
  <si>
    <t>representante legal?</t>
  </si>
  <si>
    <t>Trabajadores</t>
  </si>
  <si>
    <t>TRABAJADORES</t>
  </si>
  <si>
    <t>¿Cuántas personas trabajan para el funcionamiento de este albergue (centro, residencia)?</t>
  </si>
  <si>
    <t>Total de trabajadores</t>
  </si>
  <si>
    <t>Personas voluntarias</t>
  </si>
  <si>
    <t>Durante el mes de febrero de 2020, ¿cuántas personas voluntarias apoyaron este albergue (centro, residencia)?</t>
  </si>
  <si>
    <t>Personas voluntarias (total)</t>
  </si>
  <si>
    <t>VOLUNTARIOS_T</t>
  </si>
  <si>
    <t>Total</t>
  </si>
  <si>
    <t>Personas voluntarias (hombres)</t>
  </si>
  <si>
    <t>VOLUNTARIOS_H</t>
  </si>
  <si>
    <t>¿Cuántos hombres?</t>
  </si>
  <si>
    <t>Trabajadores hombres</t>
  </si>
  <si>
    <t>Personas voluntarias (mujeres)</t>
  </si>
  <si>
    <t>VOLUNTARIOS_M</t>
  </si>
  <si>
    <t>¿Cuántas mujeres?</t>
  </si>
  <si>
    <t>Trabajadores mujeres</t>
  </si>
  <si>
    <t>Tenencia</t>
  </si>
  <si>
    <t>TENENCIA</t>
  </si>
  <si>
    <t>¿Este inmueble:</t>
  </si>
  <si>
    <t>es propio?</t>
  </si>
  <si>
    <t>es rentado?</t>
  </si>
  <si>
    <t>está en comodato?</t>
  </si>
  <si>
    <t>es prestado?</t>
  </si>
  <si>
    <t>¿Se ocupa en otra situación?</t>
  </si>
  <si>
    <t>Paredes</t>
  </si>
  <si>
    <t>PAREDES</t>
  </si>
  <si>
    <t>¿De qué material es la mayor parte de las paredes de la edificación?</t>
  </si>
  <si>
    <t>Lámina de cartón, asbesto o metálica</t>
  </si>
  <si>
    <t>Bajareque, palma o carrizo</t>
  </si>
  <si>
    <t>Madera</t>
  </si>
  <si>
    <t>Adobe</t>
  </si>
  <si>
    <t>Tabique, ladrillo, block, piedra, cantera, cemento o concreto</t>
  </si>
  <si>
    <t>Techos</t>
  </si>
  <si>
    <t>TECHOS</t>
  </si>
  <si>
    <t>¿De qué material es la mayor parte de los techos de la edificación?</t>
  </si>
  <si>
    <t>Lámina de cartón, asbesto, metálica
o fibrocemento</t>
  </si>
  <si>
    <t>Palma, madera o tejamanil</t>
  </si>
  <si>
    <t>Terrado con viguería o teja</t>
  </si>
  <si>
    <t>Losa de concreto o viguetas con bovedilla</t>
  </si>
  <si>
    <t>Pisos</t>
  </si>
  <si>
    <t>PISOS</t>
  </si>
  <si>
    <t>¿De qué material es la mayor parte de los pisos de la edificación?</t>
  </si>
  <si>
    <t>Tierra</t>
  </si>
  <si>
    <t>Cemento o firme</t>
  </si>
  <si>
    <t>Madera, mosaico u otro recubrimiento</t>
  </si>
  <si>
    <t>Agua entubada</t>
  </si>
  <si>
    <t>AGUA_ENTUBADA</t>
  </si>
  <si>
    <t>¿El agua la obtienen de llaves o mangueras que están:</t>
  </si>
  <si>
    <t>dentro de la edificación?</t>
  </si>
  <si>
    <t>sólo en el patio o terreno?</t>
  </si>
  <si>
    <t>¿No tienen agua entubada?</t>
  </si>
  <si>
    <t>Abastecimiento de agua</t>
  </si>
  <si>
    <t>ABA_AGUA_ENTU</t>
  </si>
  <si>
    <t>¿El agua que usan aquí proviene:</t>
  </si>
  <si>
    <t>del servicio público de agua?</t>
  </si>
  <si>
    <t>de un pozo comunitario?</t>
  </si>
  <si>
    <t>de un pozo particular?</t>
  </si>
  <si>
    <t>de una pipa?</t>
  </si>
  <si>
    <t>de otra vivienda?</t>
  </si>
  <si>
    <t>de la lluvia?</t>
  </si>
  <si>
    <t>de otro lugar?</t>
  </si>
  <si>
    <t>Nulo</t>
  </si>
  <si>
    <t>Agua no entubada</t>
  </si>
  <si>
    <t>ABA_AGUA_NO_ENTU</t>
  </si>
  <si>
    <t>Entonces, ¿acarrean el agua de:</t>
  </si>
  <si>
    <t>{1..6,9, Nulo}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</si>
  <si>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</si>
  <si>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</si>
  <si>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</si>
  <si>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</si>
  <si>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</si>
  <si>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</si>
  <si>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Electricidad</t>
  </si>
  <si>
    <t>ELECTRICIDAD</t>
  </si>
  <si>
    <t>¿Hay luz eléctrica en este albergue (centro, residencia)?</t>
  </si>
  <si>
    <t>Dormitorios y camas (dormitorios)</t>
  </si>
  <si>
    <t>DORMITORIO</t>
  </si>
  <si>
    <t>¿Cuántos dormitorios hay para las personas alojadas en este
albergue (centro, residencia)?</t>
  </si>
  <si>
    <t>Total de dormitorios</t>
  </si>
  <si>
    <t>Dormitorios y camas (camas)</t>
  </si>
  <si>
    <t>CAMAS</t>
  </si>
  <si>
    <t>¿Cuántas camas hay para las personas alojadas en este albergue
(centro, residencia)?</t>
  </si>
  <si>
    <t>Total de camas</t>
  </si>
  <si>
    <t>Dormitorios y camas (cunas)</t>
  </si>
  <si>
    <t>CUNAS</t>
  </si>
  <si>
    <t>¿Cuántas cunas hay para los bebés alojados en este albergue
(centro, residencia)?</t>
  </si>
  <si>
    <t>Total de cunas</t>
  </si>
  <si>
    <t>Equipamiento y servicios de protección civil</t>
  </si>
  <si>
    <t>¿En este inmueble hay:</t>
  </si>
  <si>
    <t>Cisterna</t>
  </si>
  <si>
    <t>CISTERNA</t>
  </si>
  <si>
    <t>cisterna (aljibe)?</t>
  </si>
  <si>
    <t>Tinaco</t>
  </si>
  <si>
    <t>TINACO</t>
  </si>
  <si>
    <t>tinaco para almacenar agua?</t>
  </si>
  <si>
    <t>Calentador de agua</t>
  </si>
  <si>
    <t>BOILER</t>
  </si>
  <si>
    <t>calentador de agua, boiler o caldera?</t>
  </si>
  <si>
    <t>Rampas</t>
  </si>
  <si>
    <t>RAMPA_SR</t>
  </si>
  <si>
    <t>rampa para silla de ruedas?</t>
  </si>
  <si>
    <t>Salidas de emergencia</t>
  </si>
  <si>
    <t>SALIDA_EM</t>
  </si>
  <si>
    <t>salida de emergencia?</t>
  </si>
  <si>
    <t>Señalización de evacuación o zonas de seguridad</t>
  </si>
  <si>
    <t>SENALES_EM</t>
  </si>
  <si>
    <t>letreros con señalizaciones de evacuación o zonas de seguridad?</t>
  </si>
  <si>
    <t>Alarma</t>
  </si>
  <si>
    <t>ALARMA_EM</t>
  </si>
  <si>
    <t>alarma de emergencia?</t>
  </si>
  <si>
    <t>Botiquín</t>
  </si>
  <si>
    <t>BOTIQUIN</t>
  </si>
  <si>
    <t>botiquín de primeros auxilios?</t>
  </si>
  <si>
    <t>Extinguidor</t>
  </si>
  <si>
    <t>EXTINTOR</t>
  </si>
  <si>
    <t>extinguidor?</t>
  </si>
  <si>
    <t>Vigilancia</t>
  </si>
  <si>
    <t>VIGILANCIA</t>
  </si>
  <si>
    <t>servicio de vigilancia y seguridad?</t>
  </si>
  <si>
    <t>Espacios e instalaciones</t>
  </si>
  <si>
    <t xml:space="preserve">¿En este albergue (centro, residencia) hay: </t>
  </si>
  <si>
    <t>Cocina</t>
  </si>
  <si>
    <t>COCINA</t>
  </si>
  <si>
    <t>cocina?</t>
  </si>
  <si>
    <t>Comedor</t>
  </si>
  <si>
    <t>COMEDOR</t>
  </si>
  <si>
    <t>comedor?</t>
  </si>
  <si>
    <t>Oficina</t>
  </si>
  <si>
    <t>OFICINA</t>
  </si>
  <si>
    <t>oficina?</t>
  </si>
  <si>
    <t>Salón de clases</t>
  </si>
  <si>
    <t>SALONES</t>
  </si>
  <si>
    <t>salón(es) para impartir clases?</t>
  </si>
  <si>
    <t>Sala de convivencia</t>
  </si>
  <si>
    <t>SALA_CONVI</t>
  </si>
  <si>
    <t>sala de convivencia grupal?</t>
  </si>
  <si>
    <t>Consultorio médico</t>
  </si>
  <si>
    <t>CONS_MED</t>
  </si>
  <si>
    <t>consultorio médico, enfermería?</t>
  </si>
  <si>
    <t>Instalaciones para rehabilitación física</t>
  </si>
  <si>
    <t>INST_REHAB</t>
  </si>
  <si>
    <t>instalaciones para rehabilitación física?</t>
  </si>
  <si>
    <t>Bodega</t>
  </si>
  <si>
    <t>BODEGA</t>
  </si>
  <si>
    <t>bodega, almacén?</t>
  </si>
  <si>
    <t>Jardines</t>
  </si>
  <si>
    <t>JARDINES</t>
  </si>
  <si>
    <t>jardines, áreas verdes?</t>
  </si>
  <si>
    <t>Canchas</t>
  </si>
  <si>
    <t>CANCHA</t>
  </si>
  <si>
    <t>cancha(s) para jugar?</t>
  </si>
  <si>
    <t>Instalaciones para lavar ropa</t>
  </si>
  <si>
    <t>INST_LAVAR</t>
  </si>
  <si>
    <t>instalaciones para lavar la ropa (lavaderos, lavadoras)?</t>
  </si>
  <si>
    <t>Tazas de baño</t>
  </si>
  <si>
    <t>TAZAS_BANO</t>
  </si>
  <si>
    <t>¿Cuántas tazas de baño hay para las personas alojadas en este albergue (centro, residencia)?</t>
  </si>
  <si>
    <t>Número de tazas</t>
  </si>
  <si>
    <t>Tazas de baño con adaptaciones</t>
  </si>
  <si>
    <t>TAZAS_ADAP</t>
  </si>
  <si>
    <t>¿Cuántas de estas tazas de baño tienen adaptaciones para personas con discapacidad?</t>
  </si>
  <si>
    <t>Número de tazas con adaptaciones</t>
  </si>
  <si>
    <t>Mingitorios</t>
  </si>
  <si>
    <t>MINGITORIO</t>
  </si>
  <si>
    <t>¿Cuántos mingitorios hay para las personas alojadas en este albergue (centro, residencia)?</t>
  </si>
  <si>
    <t>Número de mingitorios</t>
  </si>
  <si>
    <t>Letrinas</t>
  </si>
  <si>
    <t>LETRINAS</t>
  </si>
  <si>
    <t>¿Cuántas letrinas hay para las personas alojadas en este albergue (centro, residencia)?</t>
  </si>
  <si>
    <t>Número de letrinas</t>
  </si>
  <si>
    <t xml:space="preserve">Regaderas </t>
  </si>
  <si>
    <t>REGADERAS</t>
  </si>
  <si>
    <t>¿Cuántas regaderas hay para las personas alojadas en este
albergue (centro, residencia)?</t>
  </si>
  <si>
    <t>Número de regaderas</t>
  </si>
  <si>
    <t>Regaderas con adaptaciones</t>
  </si>
  <si>
    <t>REGA_ADAP</t>
  </si>
  <si>
    <t>¿Cuántas de estas regaderas tienen adaptaciones para
personas con discapacidad?</t>
  </si>
  <si>
    <t>Número de regaderas con adaptaciones</t>
  </si>
  <si>
    <t>Drenaje</t>
  </si>
  <si>
    <t>DRENAJE</t>
  </si>
  <si>
    <t>¿Este albergue (centro, residencia) tiene drenaje o desagüe conectado a: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</si>
  <si>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</si>
  <si>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</si>
  <si>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</si>
  <si>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</si>
  <si>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</si>
  <si>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Capacidad instalada</t>
  </si>
  <si>
    <t>CAPACIDAD</t>
  </si>
  <si>
    <t>Considerando todos los recursos disponibles (espacio,
instalaciones, personal) ¿cuántas personas podría alojar este
albergue (centro, residencia)?</t>
  </si>
  <si>
    <t>Total de personas</t>
  </si>
  <si>
    <t>Población usuaria total</t>
  </si>
  <si>
    <t xml:space="preserve">    TOTAL DE CARACTERES:</t>
  </si>
  <si>
    <t>Población usuaria femenina</t>
  </si>
  <si>
    <t>Población usuaria masculina</t>
  </si>
  <si>
    <t>Población usuaria de 6 a 11 años</t>
  </si>
  <si>
    <t>Población usuaria femenina de 6 a 11 años</t>
  </si>
  <si>
    <t>Población usuaria masculina de 6 a 11 años</t>
  </si>
  <si>
    <t>FECUNDIDAD</t>
  </si>
  <si>
    <t>MIGRACIÓN</t>
  </si>
  <si>
    <t>Población usuaria nacida en la entidad</t>
  </si>
  <si>
    <t>Población usuaria nacida en otra entidad</t>
  </si>
  <si>
    <t>ETNICIDAD</t>
  </si>
  <si>
    <t>Población usuaria que se considera afromexicana o afrodescendiente</t>
  </si>
  <si>
    <t>Población usuaria con discapacidad</t>
  </si>
  <si>
    <t>Población usuaria con limitación</t>
  </si>
  <si>
    <t>Población usuaria con algún problema o condición mental</t>
  </si>
  <si>
    <t>Población usuaria sin discapacidad, limitación, problema o condición mental</t>
  </si>
  <si>
    <t>EDUCACIÓN</t>
  </si>
  <si>
    <t>CARACTERÍSTICAS ECONÓMICAS</t>
  </si>
  <si>
    <t>Población usuaria sin afiliación a servicios de salud</t>
  </si>
  <si>
    <t>Población usuaria afiliada a servicios de salud</t>
  </si>
  <si>
    <t>SITUACIÓN CONYUGAL</t>
  </si>
  <si>
    <t>RELIGIÓN</t>
  </si>
  <si>
    <t>Población usuaria con religión católica</t>
  </si>
  <si>
    <t>Población usuaria sin religión o sin adscripción religiosa</t>
  </si>
  <si>
    <t>DICCIONARIO DE DATOS</t>
  </si>
  <si>
    <t>INDICADORES DE USUARIOS</t>
  </si>
  <si>
    <t>Población usuaria masculina de 0 a 5 años</t>
  </si>
  <si>
    <t>Población usuaria de 0 a 5 años</t>
  </si>
  <si>
    <t>Población usuaria residente con menos de 1 mes en el alojamiento</t>
  </si>
  <si>
    <t>Población usuaria residente que tiene de 1 mes a menos de 1 año en el alojamiento</t>
  </si>
  <si>
    <t>Población usuaria residente que tiene de 1 a 5 años en el alojamiento</t>
  </si>
  <si>
    <t>Población usuaria residente que tiene más de 5 años en el alojamiento</t>
  </si>
  <si>
    <t>Población usuaria femenina de 0 a 5 años</t>
  </si>
  <si>
    <t>Población usuaria de 12 a 17 años</t>
  </si>
  <si>
    <t>Población usuaria femenina de 12 a 17 años</t>
  </si>
  <si>
    <t>Población usuaria masculina de 12 a 17 años</t>
  </si>
  <si>
    <t>Población usuaria de 18 a 29 años</t>
  </si>
  <si>
    <t>Población usuaria femenina de 18 a 29 años</t>
  </si>
  <si>
    <t>Población usuaria masculina de 18 a 29 años</t>
  </si>
  <si>
    <t>Población usuaria de 30 a 39 años</t>
  </si>
  <si>
    <t>Población usuaria femenina de 30 a 39 años</t>
  </si>
  <si>
    <t>Población usuaria masculina de 30 a 39 años</t>
  </si>
  <si>
    <t>Población usuaria de 40 a 49 años</t>
  </si>
  <si>
    <t>Población usuaria femenina de 40 a 49 años</t>
  </si>
  <si>
    <t>Población usuaria masculina de 40 a 49 años</t>
  </si>
  <si>
    <t>Población usuaria de 50 a 59 años</t>
  </si>
  <si>
    <t>Población usuaria femenina de 50 a 59 años</t>
  </si>
  <si>
    <t>Población usuaria masculina de 50 a 59 años</t>
  </si>
  <si>
    <t>Población usuaria de 60 a 64 años</t>
  </si>
  <si>
    <t>Población usuaria femenina de 60 a 64 años</t>
  </si>
  <si>
    <t>Población usuaria masculina de 60 a 64 años</t>
  </si>
  <si>
    <t>Población usuaria de 65 a 69 años</t>
  </si>
  <si>
    <t>Población usuaria femenina de 65 a 69 años</t>
  </si>
  <si>
    <t>Población usuaria masculina de 65 a 69 años</t>
  </si>
  <si>
    <t>Población usuaria de 70 a 79 años</t>
  </si>
  <si>
    <t>Población usuaria femenina de 70 a 79 años</t>
  </si>
  <si>
    <t>Población usuaria masculina de 70 a 79 años</t>
  </si>
  <si>
    <t>Población usuaria de 80 años y más</t>
  </si>
  <si>
    <t>Población usuaria femenina de 80 años y más</t>
  </si>
  <si>
    <t>Población usuaria masculina de 80 años y más</t>
  </si>
  <si>
    <t>Población usuaria residente nacida en otro país</t>
  </si>
  <si>
    <t>HABLA DE LENGUA EXTRANJERA</t>
  </si>
  <si>
    <t>U_POBTOT</t>
  </si>
  <si>
    <t>U_POBFEM</t>
  </si>
  <si>
    <t>U_POBMASC</t>
  </si>
  <si>
    <t>U_P_0A5</t>
  </si>
  <si>
    <t>U_P_0A5_F</t>
  </si>
  <si>
    <t>U_P_0A5_M</t>
  </si>
  <si>
    <t>U_P_6A11</t>
  </si>
  <si>
    <t>U_P_6A11_F</t>
  </si>
  <si>
    <t>U_P_6A11_M</t>
  </si>
  <si>
    <t>U_P_12A17</t>
  </si>
  <si>
    <t>U_P_12A17_F</t>
  </si>
  <si>
    <t>U_P_12A17_M</t>
  </si>
  <si>
    <t>U_P_18A29</t>
  </si>
  <si>
    <t>U_P_18A29_F</t>
  </si>
  <si>
    <t>U_P_18A29_M</t>
  </si>
  <si>
    <t>U_P_30A39</t>
  </si>
  <si>
    <t>U_P_30A39_F</t>
  </si>
  <si>
    <t>U_P_30A39_M</t>
  </si>
  <si>
    <t>U_P_40A49</t>
  </si>
  <si>
    <t>U_P_40A49_F</t>
  </si>
  <si>
    <t>U_P_40A49_M</t>
  </si>
  <si>
    <t>U_P_50A59</t>
  </si>
  <si>
    <t>U_P_50A59_F</t>
  </si>
  <si>
    <t>U_P_50A59_M</t>
  </si>
  <si>
    <t>U_P_60A64</t>
  </si>
  <si>
    <t>U_P_60A64_F</t>
  </si>
  <si>
    <t>U_P_60A64_M</t>
  </si>
  <si>
    <t>U_P_65A69</t>
  </si>
  <si>
    <t>U_P_65A69_F</t>
  </si>
  <si>
    <t>U_P_65A69_M</t>
  </si>
  <si>
    <t>U_P_70A79</t>
  </si>
  <si>
    <t>U_P_70A79_F</t>
  </si>
  <si>
    <t>U_P_70A79_M</t>
  </si>
  <si>
    <t>U_P_80YMAS</t>
  </si>
  <si>
    <t>U_P_80YMAS_F</t>
  </si>
  <si>
    <t>U_P_80YMAS_M</t>
  </si>
  <si>
    <t>U_REL_H_M</t>
  </si>
  <si>
    <t>U_TIEMRES_MENOS_1M</t>
  </si>
  <si>
    <t>U_TIEMRES_1M_1A</t>
  </si>
  <si>
    <t>U_TIEMRES_1A_5A</t>
  </si>
  <si>
    <t>U_TIEMRES_5A_MAS</t>
  </si>
  <si>
    <t>U_C_ACTA</t>
  </si>
  <si>
    <t>U_C_ACTA_O_P</t>
  </si>
  <si>
    <t>U_PNACENT</t>
  </si>
  <si>
    <t>U_PNACOE</t>
  </si>
  <si>
    <t>U_PNACOP</t>
  </si>
  <si>
    <t>U_PRES2015</t>
  </si>
  <si>
    <t>U_PRESOE15</t>
  </si>
  <si>
    <t>U_PRESOP15</t>
  </si>
  <si>
    <t>U_PSINDER</t>
  </si>
  <si>
    <t>U_PDER_SS</t>
  </si>
  <si>
    <t>U_PCATOLICA</t>
  </si>
  <si>
    <t>U_PRO_CRIEVA</t>
  </si>
  <si>
    <t>U_PSIN_RELIG</t>
  </si>
  <si>
    <t>U_PCON_DISC</t>
  </si>
  <si>
    <t>U_PCON_LIMI</t>
  </si>
  <si>
    <t>U_PCLIM_PMEN</t>
  </si>
  <si>
    <t>U_PSIND_LIM</t>
  </si>
  <si>
    <t>U_POB_HLI</t>
  </si>
  <si>
    <t>U_POB_AFRO</t>
  </si>
  <si>
    <t>U_POB_LEX</t>
  </si>
  <si>
    <t>U_P15YM_AN</t>
  </si>
  <si>
    <t>U_GRAPROES</t>
  </si>
  <si>
    <t>U_GRAPROES_F</t>
  </si>
  <si>
    <t>U_GRAPROES_M</t>
  </si>
  <si>
    <t>U_P12YM_SOLT</t>
  </si>
  <si>
    <t>U_P12YM_CASA</t>
  </si>
  <si>
    <t>U_P12YM_SEPA</t>
  </si>
  <si>
    <t>U_PEA</t>
  </si>
  <si>
    <t>U_PEA_F</t>
  </si>
  <si>
    <t>U_PEA_M</t>
  </si>
  <si>
    <t>U_PE_INAC</t>
  </si>
  <si>
    <t>U_PE_INAC_F</t>
  </si>
  <si>
    <t>U_PE_INAC_M</t>
  </si>
  <si>
    <t>U_POCUPADA</t>
  </si>
  <si>
    <t>U_POB_ELAB_CUL</t>
  </si>
  <si>
    <t>U_POB_LIM</t>
  </si>
  <si>
    <t>U_POB_CUID</t>
  </si>
  <si>
    <t>U_POB_ALIM</t>
  </si>
  <si>
    <t>U_POB_LAV</t>
  </si>
  <si>
    <t>U_POB_ADM</t>
  </si>
  <si>
    <t>U_PROM_HNV</t>
  </si>
  <si>
    <t>Mujeres usuarias de 0 a 5 años de edad.</t>
  </si>
  <si>
    <t>Mujeres usuarias de 6 a 11 años de edad.</t>
  </si>
  <si>
    <t>Mujeres usuarias de 12 a 17 años de edad.</t>
  </si>
  <si>
    <t>Mujeres usuarias de 18 a 29 años de edad.</t>
  </si>
  <si>
    <t>Mujeres usuarias de 30 a 39 años de edad.</t>
  </si>
  <si>
    <t>Mujeres usuarias de 40 a 49 años de edad.</t>
  </si>
  <si>
    <t>Mujeres usuarias de 50 a 59 años de edad.</t>
  </si>
  <si>
    <t>Mujeres usuarias de 60 a 64 años de edad.</t>
  </si>
  <si>
    <t>Mujeres usuarias de 65 a 69 años de edad.</t>
  </si>
  <si>
    <t>Mujeres usuarias de 70 a 79 años de edad.</t>
  </si>
  <si>
    <t>Mujeres usuarias de 80 años y más.</t>
  </si>
  <si>
    <t>Mujeres usuarias de 12 a 130 años de edad que trabajaron, tenían trabajo pero no trabajaron o buscaron trabajo en la semana de referencia.</t>
  </si>
  <si>
    <t>Mujeres usuarias de 12 a 130 años de edad pensionadas o jubiladas; estudiantes; dedicadas a los quehaceres del hogar; están incapacitadas permanentemente para trabajar; o no trabajan.</t>
  </si>
  <si>
    <t>Hombres usuarios de 0 a 5 años de edad.</t>
  </si>
  <si>
    <t>Hombres usuarios de 6 a 11 años de edad.</t>
  </si>
  <si>
    <t>Hombres usuarios de 12 a 17 años de edad.</t>
  </si>
  <si>
    <t>Hombres usuarios de 18 a 29 años de edad.</t>
  </si>
  <si>
    <t>Hombres usuarios de 30 a 39 años de edad.</t>
  </si>
  <si>
    <t>Hombres usuarios de 40 a 49 años de edad.</t>
  </si>
  <si>
    <t>Hombres usuarios de 50 a 59 años de edad.</t>
  </si>
  <si>
    <t>Hombres usuarios de 60 a 64 años de edad.</t>
  </si>
  <si>
    <t>Hombres usuarios de 65 a 69 años de edad.</t>
  </si>
  <si>
    <t>Hombres usuarios de 70 a 79 años de edad.</t>
  </si>
  <si>
    <t>Hombres usuarios de 80 años y más.</t>
  </si>
  <si>
    <t>Hombres usuarios de 12 a 130 años de edad que trabajaron, tenían trabajo pero no trabajaron o buscaron trabajo en la semana de referencia.</t>
  </si>
  <si>
    <t>Hombres usuarios de 12 a 130 años de edad pensionados o jubilados; estudiantes; dedicados a los quehaceres del hogar; están incapacitados permanentemente para trabajar; o no trabajan.</t>
  </si>
  <si>
    <t>Resultado de dividir el total de hombres usuarios entre el total de mujeres usuarias y multiplicarlo por cien. Indica el número de hombres por cada 100 mujeres.</t>
  </si>
  <si>
    <t>Resultado de dividir el monto de grados escolares aprobados por las mujeres usuarias de 15 a 130 años de edad entre las mujeres usuarias del mismo grupo de edad. Excluye a las mujeres que no especificaron los grados aprobados.</t>
  </si>
  <si>
    <t>Resultado de dividir el monto de grados escolares aprobados por los hombres usuarios de 15 a 130 años de edad entre los hombres usuarios del mismo grupo de edad. Excluye a los hombres que no especificaron los grados aprobados.</t>
  </si>
  <si>
    <t>Resultado de dividir el total de hijas e hijos nacidos vivos de las mujeres usuarias de 12 a 130 años de edad, entre el total de mujeres usuarias del mismo grupo de edad. Excluye a las mujeres que no especificaron el número de hijas e hijos nacidos vivos y a las que sí han tenido, pero no especificaron el total de ellos.</t>
  </si>
  <si>
    <t>Relación hombres-mujeres de la población usuaria</t>
  </si>
  <si>
    <t>Población usuaria de 6 a 11 años de edad.</t>
  </si>
  <si>
    <t>Población usuaria de 12 a 17 años de edad.</t>
  </si>
  <si>
    <t>Población usuaria de 18 a 29 años de edad.</t>
  </si>
  <si>
    <t>Población usuaria de 30 a 39 años de edad.</t>
  </si>
  <si>
    <t>Población usuaria de 40 a 49 años de edad.</t>
  </si>
  <si>
    <t>Población usuaria de 50 a 59 años de edad.</t>
  </si>
  <si>
    <t>Población usuaria de 60 a 64 años de edad.</t>
  </si>
  <si>
    <t>Población usuaria de 65 a 69 años de edad.</t>
  </si>
  <si>
    <t>Población usuaria de 70 a 79 años de edad.</t>
  </si>
  <si>
    <t>Población usuaria de 80 años y más.</t>
  </si>
  <si>
    <t>Total de población usuaria residente de 12 y más años de edad que  en la semana previa al levantamiento apoyaron en actividades administrativas o colectas en beneficio del alojamiento.</t>
  </si>
  <si>
    <t>Población usuaria de 0 a 5 años de edad.</t>
  </si>
  <si>
    <t>Población usuaria nacida en otra entidad federativa.</t>
  </si>
  <si>
    <t>Total de población usuaria residente que tiene de 1 día a menos de 1 mes en el alojamiento.</t>
  </si>
  <si>
    <t>Total de población usuaria residente que tiene de 1 mes a menos de 1 año en el alojamiento.</t>
  </si>
  <si>
    <t>Total de población usuaria residente que tiene de 1 a 5 años en el alojamiento.</t>
  </si>
  <si>
    <t>Total de población usuaria residente que tiene más de 5 años en el alojamiento.</t>
  </si>
  <si>
    <t>Total de población usuaria residente en el alojamiento que tiene acta de nacimiento o está inscrita en el registro civil mexicano.</t>
  </si>
  <si>
    <t>Total de población usuaria residente en el alojamiento que está registrada en otro país.</t>
  </si>
  <si>
    <t>Población usuaria nacida en la misma entidad federativa.</t>
  </si>
  <si>
    <t>Población usuaria de 5 a 130 años de edad que entre 2015 y 2020 residía en la misma entidad federativa.</t>
  </si>
  <si>
    <t>Población usuaria de 5 a 130 años de edad que en el 2015 residía en otra entidad federativa.</t>
  </si>
  <si>
    <t>Población usuaria de 5 a 130 años de edad que en el 2015 residía en otro país.</t>
  </si>
  <si>
    <t>Total de población usuaria que está afiliada a servicios médicos en alguna institución de salud pública o privada como: el Instituto Mexicano del Seguro Social (IMSS), el Instituto de Seguridad y Servicios Sociales de los Trabajadores del Estado (ISSSTE e ISSSTE estatal), Petróleos Mexicanos (PEMEX), la Secretaría de la Defensa Nacional (SEDENA), la Secretaría de Marina Armada de México (SEMAR), el Instituto de Salud para el Bienestar (INSABI) o en otra.</t>
  </si>
  <si>
    <t>Población usuaria que tiene como creencia o preferencia espiritual la religión católica.</t>
  </si>
  <si>
    <t>Población usuaria que declaró no tener religión o no estar adscrita en alguna.</t>
  </si>
  <si>
    <t>Población usuaria que realiza con mucha dificultad o no puede hacer al menos una de las siguientes actividades: ver, aun usando lentes; oír, aun usando aparato auditivo; caminar, subir o bajar; recordar o concentrarse; bañarse, vestirse o comer; hablar o comunicarse.</t>
  </si>
  <si>
    <t>Población usuaria que realiza con poca dificultad al menos una de las siguientes actividades: ver, aun usando lentes; oír, aun usando aparato auditivo; caminar, subir o bajar; recordar o concentrarse; bañarse, vestirse o comer; hablar o comunicarse.</t>
  </si>
  <si>
    <t>Población usuaria que no tiene dificultad para realizar alguna actividad cotidiana como: ver, aun usando lentes; oír aun usando aparato auditivo; caminar, subir o bajar; recordar o concentrarse; bañarse, vestirse o comer; hablar o comunicarse, ni tampoco tiene algún problema o condición mental.</t>
  </si>
  <si>
    <t>Población usuaria de 3 a 130 años de edad que habla alguna lengua indígena.</t>
  </si>
  <si>
    <t>Población usuaria de 15 a 130 años de edad que no sabe leer y escribir un recado.</t>
  </si>
  <si>
    <t>Resultado de dividir el monto de grados escolares aprobados por la población usuaria de 15 a 130 años de edad entre la población usuaria del mismo grupo de edad. Excluye a las personas que no especificaron los grados aprobados.</t>
  </si>
  <si>
    <t>Población usuaria de 12 a 130 años de edad soltera.</t>
  </si>
  <si>
    <t>Población usuaria de 12 a 130 años de edad casada sólo por el civil; casada sólo religiosamente o; casada por el civil y religiosamente o en unión libre.</t>
  </si>
  <si>
    <t>Población usuaria de 12 a 130 años de edad que está separada, divorciada o viuda.</t>
  </si>
  <si>
    <t>Población usuaria de 12 a 130 años de edad que trabajó, tenía trabajo pero no trabajó o buscó trabajo en la semana de referencia.</t>
  </si>
  <si>
    <t>Población usuaria de 12 a 130 años de edad pensionada o jubilada; estudia; dedicada a los quehaceres del hogar; está incapacitada permanentemente para trabajar; o no trabaja.</t>
  </si>
  <si>
    <t>Población usuaria de 12 a 130 años de edad que trabajó o que no trabajó, pero sí tenía trabajo en la semana de referencia.</t>
  </si>
  <si>
    <t>Total de población usuaria residente de 12 y más años de edad que en la semana previa al levantamiento elaboró algún producto para venta o lo cultivó o cuidó animales en beneficio del alojamiento.</t>
  </si>
  <si>
    <t>Total de población usuaria residente de 12 y más años de edad que en la semana previa al levantamiento apoyó en el cuidado o atención de otras(os) usuarias(os) residentes del alojamiento.</t>
  </si>
  <si>
    <t>Total de población usuaria residente de 12 años y más que en la semana previa al levantamiento preparó alimentos, los sirvió o lavó trastes en beneficio del alojamiento.</t>
  </si>
  <si>
    <t>Total de población usuaria residente de 12 y más años de edad que  en la semana previa al levantamiento limpió calzado o lavó ropa de otros residentes del alojamiento.</t>
  </si>
  <si>
    <t>Total de población usuaria que reside habitualmente en el alojamiento. Incluye a la población que no especificó su edad.</t>
  </si>
  <si>
    <t>Total de mujeres usuarias que residen habitualmente en el alojamiento. Incluye a la población que no especificó su edad.</t>
  </si>
  <si>
    <t>Total de hombres usuarios que residen habitualmente en el alojamiento. Incluye a la población que no especificó su edad.</t>
  </si>
  <si>
    <t>Promedio de hijas e hijos nacidos vivos de las mujeres usuarias</t>
  </si>
  <si>
    <t>Población usuaria que se considera afromexicana o afrodescendiente.</t>
  </si>
  <si>
    <t>ACTIVIDADES PARA EL BENEFICIO DEL ALOJAMIENTO</t>
  </si>
  <si>
    <t>Total de población usuaria residente de 12 y más años de edad que en la semana previa al levantamiento limpió o dio mantenimiento a las instalaciones del alojamiento.</t>
  </si>
  <si>
    <t>DEMOGRÁFICOS</t>
  </si>
  <si>
    <t>REGISTRO DE NACIMIENTO</t>
  </si>
  <si>
    <t>Población usuaria con grupo religioso protestante/cristiano evangélico</t>
  </si>
  <si>
    <t>Total de población usuaria que no está afiliada a servicios médicos en ninguna institución pública o privada.</t>
  </si>
  <si>
    <t>Total de población usuaria que actualmente tiene otro lugar para vivir en este país.</t>
  </si>
  <si>
    <t>Total de población usuaria que actualmente no tiene otro lugar para vivir en este país.</t>
  </si>
  <si>
    <t>Población usuaria que tiene otro lugar para vivir</t>
  </si>
  <si>
    <t>Población usuaria que no tiene otro lugar para vivir</t>
  </si>
  <si>
    <t>TIEMPO DE RESIDENCIA EN EL ALOJAMIENTO Y OTRO LUGAR PARA VIVIR</t>
  </si>
  <si>
    <t>U_C_OTROLUGV</t>
  </si>
  <si>
    <t>U_S_OTROLUGV</t>
  </si>
  <si>
    <t>Población usuaria residente en el alojamiento nacida en otro país.</t>
  </si>
  <si>
    <t>TABLA DE INDICADORES SOBRE LAS CARACTERÍSTICAS DE LOS TRABAJADORES</t>
  </si>
  <si>
    <t>Identificador del alojamiento</t>
  </si>
  <si>
    <t>INDICADORES DE TRABAJADORES</t>
  </si>
  <si>
    <t>T_POBTOT</t>
  </si>
  <si>
    <t>T_POBFEM</t>
  </si>
  <si>
    <t>T_POBMASC</t>
  </si>
  <si>
    <t>T_P_12A17</t>
  </si>
  <si>
    <t>T_P_12A17_F</t>
  </si>
  <si>
    <t>T_P_12A17_M</t>
  </si>
  <si>
    <t>T_P_18A29</t>
  </si>
  <si>
    <t>T_P_18A29_F</t>
  </si>
  <si>
    <t>T_P_18A29_M</t>
  </si>
  <si>
    <t>T_P_30A39</t>
  </si>
  <si>
    <t>T_P_30A39_F</t>
  </si>
  <si>
    <t>T_P_30A39_M</t>
  </si>
  <si>
    <t>Trabajadores de sexo masculino de 30 a 39 años</t>
  </si>
  <si>
    <t>T_P_40A49</t>
  </si>
  <si>
    <t>T_P_40A49_F</t>
  </si>
  <si>
    <t>T_P_40A49_M</t>
  </si>
  <si>
    <t>T_P_50A59</t>
  </si>
  <si>
    <t>T_P_50A59_F</t>
  </si>
  <si>
    <t>T_P_50A59_M</t>
  </si>
  <si>
    <t>T_P_60YMAS</t>
  </si>
  <si>
    <t>T_P_60YMAS_F</t>
  </si>
  <si>
    <t>T_P_60YMAS_M</t>
  </si>
  <si>
    <t>T_REL_H_M</t>
  </si>
  <si>
    <t>T_PROM_HNV</t>
  </si>
  <si>
    <t>CONDICIÓN DE RESIDENCIA</t>
  </si>
  <si>
    <t>T_RES_AL</t>
  </si>
  <si>
    <t>Mujeres que trabajan en el alojamiento y son residentes del mismo.</t>
  </si>
  <si>
    <t>T_RES_AL_F</t>
  </si>
  <si>
    <t>Hombres que trabajan en el alojamiento y son residentes del mismo.</t>
  </si>
  <si>
    <t>T_RES_AL_M</t>
  </si>
  <si>
    <t>T_NORES_AL</t>
  </si>
  <si>
    <t>Mujeres que trabajan en el alojamiento y no residen ahí.</t>
  </si>
  <si>
    <t>T_NORES_AL_F</t>
  </si>
  <si>
    <t>Hombres que trabajan en el alojamiento y no residen ahí.</t>
  </si>
  <si>
    <t>T_NORES_AL_M</t>
  </si>
  <si>
    <t>T_PNACENT</t>
  </si>
  <si>
    <t>T_PNACOE</t>
  </si>
  <si>
    <t>T_PRES2015</t>
  </si>
  <si>
    <t>T_PRESOE15</t>
  </si>
  <si>
    <t>T_POB_HLI</t>
  </si>
  <si>
    <t>T_POB_AFRO</t>
  </si>
  <si>
    <t>T_POB_LEX</t>
  </si>
  <si>
    <t>SERVICIOS DE SALUD</t>
  </si>
  <si>
    <t>T_PSINDER</t>
  </si>
  <si>
    <t>T_PDER_SS</t>
  </si>
  <si>
    <t>T_PCATOLICA</t>
  </si>
  <si>
    <t>T_PRO_CRIEVA</t>
  </si>
  <si>
    <t>T_PSIN_RELIG</t>
  </si>
  <si>
    <t>T_PCON_DISC</t>
  </si>
  <si>
    <t>T_PCON_LIMI</t>
  </si>
  <si>
    <t>T_PCLIM_PMEN</t>
  </si>
  <si>
    <t>T_PSIND_LIM</t>
  </si>
  <si>
    <t>T_P15YM_AN</t>
  </si>
  <si>
    <t>T_GRAPROES</t>
  </si>
  <si>
    <t>T_GRAPROES_F</t>
  </si>
  <si>
    <t>T_GRAPROES_M</t>
  </si>
  <si>
    <t>T_P12YM_SOLT</t>
  </si>
  <si>
    <t>T_P12YM_CASA</t>
  </si>
  <si>
    <t>T_P12YM_SEPA</t>
  </si>
  <si>
    <t>T_OC_DIR_J</t>
  </si>
  <si>
    <t>Mujeres que trabajan en el alojamiento como funcionarias, directoras o jefas.</t>
  </si>
  <si>
    <t>T_OC_DIR_J_F</t>
  </si>
  <si>
    <t>Hombres que trabajan en el alojamiento como funcionarios, directores o jefes.</t>
  </si>
  <si>
    <t>T_OC_DIR_J_M</t>
  </si>
  <si>
    <t>T_OC_PROF_TEC</t>
  </si>
  <si>
    <t>Mujeres que trabajan en el alojamiento como profesionistas o técnicas.</t>
  </si>
  <si>
    <t>T_OC_PROF_TEC_F</t>
  </si>
  <si>
    <t>Hombres que trabajan en el alojamiento como profesionistas o técnicos.</t>
  </si>
  <si>
    <t>T_OC_PROF_TEC_M</t>
  </si>
  <si>
    <t>T_OC_REC_OT</t>
  </si>
  <si>
    <t>Mujeres que trabajan en el alojamiento como recepcionistas, secretarias u otros puestos administrativos.</t>
  </si>
  <si>
    <t>T_OC_REC_OT_F</t>
  </si>
  <si>
    <t>Hombres que trabajan en el alojamiento como recepcionistas, secretarios u otros puestos administrativos.</t>
  </si>
  <si>
    <t>T_OC_REC_OT_M</t>
  </si>
  <si>
    <t>T_OC_PAL_VIG</t>
  </si>
  <si>
    <t>Mujeres que trabajan en el alojamiento en actividades relacionadas con la  preparación de alimentos, el cuidado de personas y la vigilancia.</t>
  </si>
  <si>
    <t>T_OC_PAL_VIG_F</t>
  </si>
  <si>
    <t>Hombres que trabajan en el alojamiento en actividades relacionadas con la  preparación de alimentos, el cuidado de personas y la vigilancia.</t>
  </si>
  <si>
    <t>T_OC_PAL_VIG_M</t>
  </si>
  <si>
    <t>T_OC_LIM_ROP_AY</t>
  </si>
  <si>
    <t>T_OC_LIM_ROP_AY_F</t>
  </si>
  <si>
    <t>T_OC_LIM_ROP_AY_M</t>
  </si>
  <si>
    <t>T_OC_OT_T</t>
  </si>
  <si>
    <t>Mujeres que trabajan en el alojamiento en actividades relacionadas con ventas, conducción de vehículos automotores, actividades agrícolas y de construcción, entre otras.</t>
  </si>
  <si>
    <t>T_OC_OT_T_F</t>
  </si>
  <si>
    <t>Hombres que trabajan en el alojamiento en actividades relacionadas con ventas, conducción de vehículos automotores, actividades agrícolas y de construcción, entre otras.</t>
  </si>
  <si>
    <t>T_OC_OT_T_M</t>
  </si>
  <si>
    <t>CONDICIÓN DE REMUNERACIÓN</t>
  </si>
  <si>
    <t>T_PAG</t>
  </si>
  <si>
    <t>Mujeres que trabajan en el alojamiento y que reciben un pago monetario a cambio.</t>
  </si>
  <si>
    <t>T_PAG_F</t>
  </si>
  <si>
    <t>Hombres que trabajan en el alojamiento y que reciben un pago monetario a cambio.</t>
  </si>
  <si>
    <t>T_PAG_M</t>
  </si>
  <si>
    <t>T_SPAG</t>
  </si>
  <si>
    <t>Mujeres que trabajan en el alojamiento y que no reciben una remuneración monetaria a cambio.</t>
  </si>
  <si>
    <t>T_SPAG_F</t>
  </si>
  <si>
    <t>Hombres que trabajan en el alojamiento y que no reciben una remuneración monetaria a cambio.</t>
  </si>
  <si>
    <t>T_SPAG_M</t>
  </si>
  <si>
    <t>T_SSOCIAL</t>
  </si>
  <si>
    <t>ANTIGÜEDAD LABORAL EN EL ALOJAMIENTO</t>
  </si>
  <si>
    <t>T_TIEMLAB_1A_2A</t>
  </si>
  <si>
    <t>T_TIEMLAB_3A_9A</t>
  </si>
  <si>
    <t>T_TIEMLAB_10A_MAS</t>
  </si>
  <si>
    <t>CERTIFICACIÓN DE COMPETENCIAS LABORALES</t>
  </si>
  <si>
    <t>T_C_CERT</t>
  </si>
  <si>
    <t>T_S_CERT</t>
  </si>
  <si>
    <t>PUESTO, CARGO U OFICIO</t>
  </si>
  <si>
    <t>Población usuaria con acta de nacimiento</t>
  </si>
  <si>
    <t>Población usuaria con registro en otro país</t>
  </si>
  <si>
    <t>Población usuaria de 5 a 130 años residente en la entidad en marzo de 2015</t>
  </si>
  <si>
    <t>Población usuaria de 5 a 130 años residente en otra entidad en marzo de 2015</t>
  </si>
  <si>
    <t>Población usuaria de 5 a 130 años residente en otro país en marzo de 2015</t>
  </si>
  <si>
    <t>Población usuaria de 3 a 130 años que habla alguna lengua indígena</t>
  </si>
  <si>
    <t>Población usuaria de 3 a 130 años que habla lengua extranjera</t>
  </si>
  <si>
    <t>Población usuaria de 15 a 130 años analfabeta</t>
  </si>
  <si>
    <t>Grado promedio de escolaridad de la población usuaria de 15 a 130 años</t>
  </si>
  <si>
    <t>Grado promedio de escolaridad de la población femenina de la población usuaria de 15 a 130 años</t>
  </si>
  <si>
    <t>Grado promedio de escolaridad de la población masculina de la población usuaria de 15 a 130 años</t>
  </si>
  <si>
    <t>Población usuaria de 12 a 130 años soltera o nunca unida</t>
  </si>
  <si>
    <t>Población usuaria de 12 a 130 años casada o unida</t>
  </si>
  <si>
    <t>Población usuaria de 12 a 130 años que estuvo casada o unida</t>
  </si>
  <si>
    <t>Población usuaria de 12 a 130 años económicamente activa</t>
  </si>
  <si>
    <t>Población usuaria femenina de 12 a 130 años económicamente activa</t>
  </si>
  <si>
    <t>Población usuaria masculina de 12 a 130 años económicamente activa</t>
  </si>
  <si>
    <t>Población usuaria de 12 a 130 años no económicamente activa</t>
  </si>
  <si>
    <t>Población usuaria femenina de 12 a 130 años no económicamente activa</t>
  </si>
  <si>
    <t>Población usuaria masculina de 12 a 130 años no económicamente activa</t>
  </si>
  <si>
    <t>Población usuaria de 12 a 130 años ocupada</t>
  </si>
  <si>
    <t>Población usuaria de 12 a 130 años que limpia calzado o lava ropa de otras(os) usuarias(os) residentes</t>
  </si>
  <si>
    <t>Población usuaria de 12 a 130 años que apoya en actividades administrativas o colectas</t>
  </si>
  <si>
    <t>Población usuaria de 12 a 130 años que prepara alimentos, los sirve o lava trastes</t>
  </si>
  <si>
    <t>Población usuaria de 12 a 130 años que apoya en el cuidado o atención de otras(os) usuarias(os) residentes del alojamiento</t>
  </si>
  <si>
    <t>Población usuaria de 12 a 130 años que elabora o cultiva productos o cuida animales</t>
  </si>
  <si>
    <t>Población usuaria de 12 a 130 años que limpia o da mantenimiento a las instalaciones del alojamiento</t>
  </si>
  <si>
    <t>Incluye a las denominaciones religiosas del grupo protestante/cristiano evangélico: protestante, pentecostal, iglesia del Dios vivo, columna y apoyo de la verdad, la luz del mundo, cristiana, evangélica, iglesia de Jesucristo de los santos de los últimos días (mormón) entre otras del mismo grupo.</t>
  </si>
  <si>
    <t>Total de población usuaria residente de 3 a 130 años de edad que habla lengua extranjera.</t>
  </si>
  <si>
    <t>Total de trabajadoras mujeres que residen habitualmente en el alojamiento. Incluye a las trabajadoras que no especificaron su edad.</t>
  </si>
  <si>
    <t>Trabajadoras mujeres</t>
  </si>
  <si>
    <t>Total de trabajadores hombres que residen habitualmente en el alojamiento. Incluye a los trabajadores que no especificaron su edad.</t>
  </si>
  <si>
    <t>Trabajadoras mujeres de 12 a 17  años de edad.</t>
  </si>
  <si>
    <t>Trabajadoras mujeres de 12 a 17  años</t>
  </si>
  <si>
    <t>Trabajadores hombres de 12 a 17  de edad.</t>
  </si>
  <si>
    <t>Trabajadores hombres de 12 a 17  años</t>
  </si>
  <si>
    <t>Trabajadoras mujeres de 18 a 29  años de edad.</t>
  </si>
  <si>
    <t>Trabajadoras mujeres de 18 a 29  años</t>
  </si>
  <si>
    <t>Trabajadores hombres de 18 a 29 años de edad.</t>
  </si>
  <si>
    <t>Trabajadores hombres de 18 a 29 años</t>
  </si>
  <si>
    <t>Trabajadoras mujeres de 30 a 39 años de edad.</t>
  </si>
  <si>
    <t>Trabajadoras mujeres de 30 a 39 años</t>
  </si>
  <si>
    <t>Trabajadores hombres de 30 a 39 años de edad.</t>
  </si>
  <si>
    <t>Trabajadoras mujeres de 40 a 49 años de edad.</t>
  </si>
  <si>
    <t>Trabajadoras mujeres de 40 a 49 años</t>
  </si>
  <si>
    <t>Trabajadores hombres de 40 a 49 años de edad.</t>
  </si>
  <si>
    <t>Trabajadores hombres de 40 a 49 años</t>
  </si>
  <si>
    <t>Trabajadoras mujeres de 50 a 59 años de edad.</t>
  </si>
  <si>
    <t>Trabajadoras mujeres de 50 a 59 años</t>
  </si>
  <si>
    <t>Trabajadores hombres de 50 a 59 años de edad.</t>
  </si>
  <si>
    <t>Trabajadores hombres de 50 a 59 años</t>
  </si>
  <si>
    <t>Trabajadoras mujeres de 60 a 130 años de edad.</t>
  </si>
  <si>
    <t>Trabajadoras mujeres de 60 a 130 años</t>
  </si>
  <si>
    <t>Trabajadores hombres de 60 a 130 años de edad.</t>
  </si>
  <si>
    <t>Trabajadores hombres de 60 a 130 años</t>
  </si>
  <si>
    <t>Resultado de dividir el total de trabajadores hombres entre el total de trabajadoras mujeres y multiplicarlo por cien. Indica el número de trabajadores hombres por cada 100 trabajadoras mujeres.</t>
  </si>
  <si>
    <t>Relación de trabajadores hombres - trabajadoras mujeres</t>
  </si>
  <si>
    <t>Promedio de hijas e hijos nacidos vivos de las trabajadoras mujeres</t>
  </si>
  <si>
    <t>Total de trabajadoras mujeres residentes del alojamiento</t>
  </si>
  <si>
    <t>Total de trabajadores hombres residentes del alojamiento</t>
  </si>
  <si>
    <t>Total de trabajadoras mujeres no residentes del alojamiento</t>
  </si>
  <si>
    <t>Total de trabajadores hombres no residentes del alojamiento</t>
  </si>
  <si>
    <t>Resultado de dividir el monto de grados escolares aprobados por las trabajadoras mujeres de 15 a 130 años de edad entre las trabajadoras mujeres del mismo grupo de edad. Excluye a las trabajadoras mujeres que no especificaron los grados aprobados.</t>
  </si>
  <si>
    <t>Resultado de dividir el monto de grados escolares aprobados por los trabajadores hombres de 15 a 130 años de edad entre los trabajadores hombres del mismo grupo de edad. Excluye a los trabajadores hombres que no especificaron los grados aprobados.</t>
  </si>
  <si>
    <t>Grado promedio de escolaridad de los trabajadoras mujeres de 15 a 130 años</t>
  </si>
  <si>
    <t>Grado promedio de escolaridad de los trabajadores hombres de 15 a 130 años</t>
  </si>
  <si>
    <t>Total de trabajadoras mujeres ocupadas como funcionarias, directoras o jefas</t>
  </si>
  <si>
    <t>Total de trabajadores hombres ocupados como funcionarios, directores o jefes</t>
  </si>
  <si>
    <t>Total de trabajadoras mujeres ocupadas como profesionistas y técnicas</t>
  </si>
  <si>
    <t>Total de trabajadores hombres ocupados como profesionistas y técnicos</t>
  </si>
  <si>
    <t>Total de trabajadoras mujeres ocupadas como recepcionistas, secretarias y otros puestos administrativos</t>
  </si>
  <si>
    <t>Total de trabajadores hombres ocupados como recepcionistas, secretarios y otros puestos administrativos</t>
  </si>
  <si>
    <t>Total de trabajadoras mujeres ocupadas en la preparación de alimentos, cuidado de personas y vigilancia</t>
  </si>
  <si>
    <t>Total de trabajadores hombres ocupados en la preparación de alimentos, cuidado de personas y vigilancia</t>
  </si>
  <si>
    <t>Total de trabajadoras mujeres ocupadas en actividades de limpieza, lavado de ropa y ayudantes en general</t>
  </si>
  <si>
    <t>Total de trabajadores hombres ocupados en actividades de limpieza, lavado de ropa y ayudantes en general</t>
  </si>
  <si>
    <t>Total de trabajadoras mujeres ocupadas en otras tareas</t>
  </si>
  <si>
    <t>Total de trabajadores hombres ocupados en otras tareas</t>
  </si>
  <si>
    <t>Total de trabajadoras mujeres con pago</t>
  </si>
  <si>
    <t>Total de trabajadoras mujeres sin pago</t>
  </si>
  <si>
    <t>Trabajadoras y trabajadores de 12 a 17 años de edad.</t>
  </si>
  <si>
    <t>Trabajadoras y trabajadores de 12 a 17 años</t>
  </si>
  <si>
    <t>Trabajadoras y trabajadores de  18 a 29  años de edad.</t>
  </si>
  <si>
    <t>Trabajadoras y trabajadores de 18 a 29 años</t>
  </si>
  <si>
    <t>Trabajadoras y trabajadores de 30 a 39 años de edad.</t>
  </si>
  <si>
    <t>Trabajadoras y trabajadores de 30 a 39 años</t>
  </si>
  <si>
    <t>Trabajadoras y trabajadores de 40 a 49 años de edad.</t>
  </si>
  <si>
    <t>Trabajadoras y trabajadores de 40 a 49 años</t>
  </si>
  <si>
    <t>Trabajadoras y trabajadores de 50 a 59 años de edad.</t>
  </si>
  <si>
    <t>Trabajadoras y trabajadores de 50 a 59 años</t>
  </si>
  <si>
    <t>Trabajadoras y trabajadores de 60 a 130 años de edad.</t>
  </si>
  <si>
    <t>Trabajadoras y trabajadores de 60 años y más</t>
  </si>
  <si>
    <t>Trabajadoras y trabajadores en el alojamiento que residen en el mismo.</t>
  </si>
  <si>
    <t>Trabajadoras y trabajadores residentes del alojamiento</t>
  </si>
  <si>
    <t>Trabajadoras y trabajadores en el alojamiento que no residen ahí.</t>
  </si>
  <si>
    <t>Trabajadoras y trabajadores no residentes del alojamiento</t>
  </si>
  <si>
    <t>Trabajadoras y trabajadores nacidos en la misma entidad federativa.</t>
  </si>
  <si>
    <t>Trabajadoras y trabajadores nacidos en la entidad</t>
  </si>
  <si>
    <t>Trabajadoras y trabajadores nacidos en otra entidad federativa.</t>
  </si>
  <si>
    <t>Trabajadoras y trabajadores nacidos en otra entidad</t>
  </si>
  <si>
    <t>Trabajadoras y trabajadores de 5 a 130 años de edad que entre 2015 y 2020 residían en la misma entidad federativa.</t>
  </si>
  <si>
    <t>Trabajadoras y trabajadores de 5 a 130 años residentes en la entidad en marzo de 2015</t>
  </si>
  <si>
    <t>Trabajadoras y trabajadores de 5 a 130 años de edad que en el 2015 residían en otra entidad federativa.</t>
  </si>
  <si>
    <t>Trabajadoras y trabajadores de 5 a 130 años residentes en otra entidad en marzo de 2015</t>
  </si>
  <si>
    <t>Trabajadoras y trabajadores de 3 a 130 años de edad que hablan alguna lengua indígena.</t>
  </si>
  <si>
    <t>Trabajadoras y trabajadores de 3 a 130 años que hablan alguna lengua indígena</t>
  </si>
  <si>
    <t>Trabajadoras y trabajadores que se consideran afromexicanos o afrodescendientes.</t>
  </si>
  <si>
    <t>Trabajadoras y trabajadores que se consideran afromexicana o afrodescendiente</t>
  </si>
  <si>
    <t>Trabajadoras y trabajadores residentes de 3 a 130 años de edad que hablan lengua extranjera.</t>
  </si>
  <si>
    <t>Trabajadoras y trabajadores de 3 a 130 años de edad que hablan lengua extranjera</t>
  </si>
  <si>
    <t>Trabajadoras y trabajadores que no están afiliados a servicios médicos en ninguna institución pública o privada</t>
  </si>
  <si>
    <t>Trabajadoras y trabajadores sin afiliación a servicios de salud</t>
  </si>
  <si>
    <t>Trabajadoras y trabajadores que están afiliados a servicios médicos en alguna institución de salud pública o privada como: el Instituto Mexicano del Seguro Social (IMSS), el Instituto de Seguridad y Servicios Sociales de los Trabajadores del Estado (ISSSTE e ISSSTE estatal), Petróleos Mexicanos (PEMEX), la Secretaría de la Defensa Nacional (SEDENA), la Secretaría de Marina Armada de México (SEMAR), el Instituto de Salud para el Bienestar (INSABI) o en otra.</t>
  </si>
  <si>
    <t>Trabajadoras y trabajadores afiliados a servicios de salud</t>
  </si>
  <si>
    <t>Trabajadoras y trabajadores que tienen como creencia o preferencia espiritual la religión católica.</t>
  </si>
  <si>
    <t>Trabajadoras y trabajadores con religión católica</t>
  </si>
  <si>
    <t>Trabajadoras y trabajadores con grupo religioso protestante/ cristiano evangélico. Incluye a las denominaciones religiosas del grupo protestante/cristiano evangélico: protestante, pentecostal, iglesia del Dios vivo, columna y apoyo de la verdad, la luz del mundo, cristiana, evangélica, iglesia de Jesucristo de los santos de los últimos días (mormón) entre otras.</t>
  </si>
  <si>
    <t>Trabajadoras y trabajadores con grupo religioso protestante/ cristiano evangélico</t>
  </si>
  <si>
    <t>Trabajadoras y trabajadores sin religión o sin adscripción religiosa</t>
  </si>
  <si>
    <t>Trabajadoras y trabajadores que realizan con mucha dificultad o no pueden hacer al menos una de las siguientes actividades: ver, aun usando lentes; oír, aun usando aparato auditivo; caminar, subir o bajar; recordar o concentrarse; bañarse, vestirse o comer; hablar o comunicarse.</t>
  </si>
  <si>
    <t>Trabajadoras y trabajadores con discapacidad</t>
  </si>
  <si>
    <t>Trabajadoras y trabajadores que realizan con poca dificultad al menos una de las siguientes actividades: ver, aun usando lentes; oír, aun usando aparato auditivo; caminar, subir o bajar; recordar o concentrarse; bañarse, vestirse o comer; hablar o comunicarse.</t>
  </si>
  <si>
    <t>Trabajadoras y trabajadores con limitación</t>
  </si>
  <si>
    <t>Trabajadoras y trabajadores con algún problema o condición mental</t>
  </si>
  <si>
    <t>Trabajadoras y trabajadores que no tienen dificultad para realizar alguna actividad cotidiana como: ver, aun usando lentes; oír aun usando aparato auditivo; caminar, subir o bajar; recordar o concentrarse; bañarse, vestirse o comer; hablar o comunicarse, ni tampoco tiene algún problema o condición mental.</t>
  </si>
  <si>
    <t>Trabajadoras y trabajadores sin discapacidad, limitación, problema o condición mental</t>
  </si>
  <si>
    <t>Trabajadoras y trabajadores de 15 a 130 años de edad que no saben leer y escribir un recado.</t>
  </si>
  <si>
    <t>Trabajadoras y trabajadores de 15 a 130 años de edad analfabetas</t>
  </si>
  <si>
    <t>Trabajadoras y trabajadores en el alojamiento que se desempeñan como funcionarias(os), directoras(es) o jefas(es).</t>
  </si>
  <si>
    <t>Trabajadoras y trabajadores en el alojamiento que se desempeñan como profesionistas o técnicos.</t>
  </si>
  <si>
    <t>Trabajadoras y trabajadores en el alojamiento que se desempeñan como recepcionistas, secretarias(os) u otros puestos administrativos.</t>
  </si>
  <si>
    <t>Trabajadoras y trabajadores en el alojamiento en actividades relacionadas con la  preparación de alimentos, el cuidado de personas y la vigilancia.</t>
  </si>
  <si>
    <t>Trabajadoras y trabajadores en el alojamiento en actividades relacionadas con ventas, conducción de vehículos automotores, actividades agrícolas y de construcción, entre otras.</t>
  </si>
  <si>
    <t>Trabajadoras y trabajadores que tienen de 1 a 2 años laborando en el alojamiento</t>
  </si>
  <si>
    <t>Trabajadoras y trabajadores que tienen de 3 a 9 años laborando en el alojamiento</t>
  </si>
  <si>
    <t>Trabajadoras y trabajadores que tienen más de 10 años laborando en el alojamiento</t>
  </si>
  <si>
    <t>Trabajadoras y trabajadores en el alojamiento que cuentan con una evaluación y certificación de competencias laborales otorgada por el Sistema Nacional de Competencias, promovido y coordinado por el CONOCER.</t>
  </si>
  <si>
    <t>Trabajadoras y trabajadores en el alojamiento que no cuentan con una evaluación y certificación de competencias laborales otorgada por el Sistema Nacional de Competencias, promovido y coordinado por el CONOCER.</t>
  </si>
  <si>
    <t>Total de trabajadoras y trabajadores que residen habitualmente en el alojamiento. Incluye a los trabajadores que no especificaron su edad.</t>
  </si>
  <si>
    <t>Total de trabajadoras y trabajadores</t>
  </si>
  <si>
    <t>Total de trabajadoras y trabajadores ocupadas(os) en la preparación de alimentos, cuidado de personas y vigilancia</t>
  </si>
  <si>
    <t>Trabajadoras y trabajadores ocupadas(os) como profesionistas y técnicos</t>
  </si>
  <si>
    <t>Trabajadoras y trabajadores ocupadas(os) como como funcionarias(os), directoras(es) o jefas(es).</t>
  </si>
  <si>
    <t>Trabajadoras y trabajadores ocupadas(os) como recepcionistas, secretarias(os) y otros puestos administrativos</t>
  </si>
  <si>
    <t>Trabajadoras y trabajadores ocupadas(os) en actividades de limpieza, lavado de ropa y ayudantes en general</t>
  </si>
  <si>
    <t>Trabajadoras y trabajadores ocupadas(os) en otras tareas</t>
  </si>
  <si>
    <t>Trabajadoras y trabajadores con pago</t>
  </si>
  <si>
    <t>Trabajadoras y trabajadores en el alojamiento, que reciben un pago monetario a cambio.</t>
  </si>
  <si>
    <t>Trabajadoras y trabajadores en el alojamiento, que no reciben una remuneración monetaria a cambio.</t>
  </si>
  <si>
    <t>Trabajadoras y trabajadores sin pago</t>
  </si>
  <si>
    <t>Trabajadoras y trabajadores que realizan su servicio social</t>
  </si>
  <si>
    <t>Trabajadoras y trabajadores que realizan su servicio social o sus prácticas profesionales en el alojamiento, como requisito para completar sus estudios o formación, y no reciben pago monetario, o bien, sólo obtienen una ayuda o beca.</t>
  </si>
  <si>
    <t>Trabajadoras y trabajadores que tienen de 1 a 2 años laborando en el alojamiento.</t>
  </si>
  <si>
    <t>Trabajadoras y trabajadores que tienen de 3 a 9 años laborando en el alojamiento.</t>
  </si>
  <si>
    <t>Trabajadoras y trabajadores que tienen más de 10 años laborando en el alojamiento.</t>
  </si>
  <si>
    <t>Trabajadoras y trabajadores con certificación</t>
  </si>
  <si>
    <t>Trabajadoras y trabajadores sin certificación</t>
  </si>
  <si>
    <t>Total de trabajadores hombres sin pago</t>
  </si>
  <si>
    <t>Total de trabajadores hombres con pago</t>
  </si>
  <si>
    <t>Trabajadoras y trabajadores de 12 a 130 años solteras(os) o nunca unidas(os)</t>
  </si>
  <si>
    <t>Trabajadoras y trabajadores de 12 a 130 años de edad casadas(os) o unidas(os)</t>
  </si>
  <si>
    <t>Trabajadoras y trabajadores de 12 a 130 años que estuvieron casadas(os) o unidas(os)</t>
  </si>
  <si>
    <t>Trabajadoras y trabajadores de 12 a 130 años de edad que están separadas(os), divorciadas(os) o viudas(os).</t>
  </si>
  <si>
    <t>Trabajadoras y trabajadores de 12 a 130 años de edad casadas(os) sólo por el civil; casadas(os) sólo religiosamente o; casadas(os) por el civil y religiosamente o en unión libre.</t>
  </si>
  <si>
    <t>Trabajadoras y trabajadores de 12 a 130 años de edad solteras(os).</t>
  </si>
  <si>
    <t>Resultado de dividir el monto de grados escolares aprobados por las trabajadoras y los trabajadores de 15 a 130 años de edad entre las trabajadoras y los trabajadores del mismo grupo de edad. Excluye a las y los trabajadores que no especificaron los grados aprobados.</t>
  </si>
  <si>
    <t>Grado promedio de escolaridad de las trabajadores y los trabajadores de 15 a 130 años</t>
  </si>
  <si>
    <t>Trabajadoras y trabajadores que declararon no tener religión o no estar adscritas(tos) en alguna.</t>
  </si>
  <si>
    <t>No aplica</t>
  </si>
  <si>
    <t>Resultado de dividir el total de hijas e hijos nacidos vivos de las trabajadoras mujeres de 12 a 130 años de edad, entre el total de mujeres del mismo grupo de edad. Excluye a las mujeres que no especificaron el número de hijas e hijos nacidos vivos y a las que sí han tenido, pero no especificaron el total de ellos.</t>
  </si>
  <si>
    <t>DISCAPACIDAD</t>
  </si>
  <si>
    <t>T_TIEMLAB_MENOS_1A</t>
  </si>
  <si>
    <t>Trabajadoras y trabajadores que tienen menos de 1 año laborando en el alojamiento</t>
  </si>
  <si>
    <t>CAMPOS LLAVE</t>
  </si>
  <si>
    <t>{01…11}</t>
  </si>
  <si>
    <t>{Alfanumérico}</t>
  </si>
  <si>
    <t>NÚMERO</t>
  </si>
  <si>
    <t>DESCRIPCIÓN</t>
  </si>
  <si>
    <t>MNEMÓNICO</t>
  </si>
  <si>
    <t>PREGUNTA Y CATEGORÍA</t>
  </si>
  <si>
    <t>TIPO</t>
  </si>
  <si>
    <t>RANGO VÁLIDO</t>
  </si>
  <si>
    <t>LONGITUD</t>
  </si>
  <si>
    <t>{01...32}</t>
  </si>
  <si>
    <t>{001...570}</t>
  </si>
  <si>
    <t>0...9998</t>
  </si>
  <si>
    <t>0...998</t>
  </si>
  <si>
    <t>{0...998,9999, Nulo}</t>
  </si>
  <si>
    <t>{0...999, Nulo}</t>
  </si>
  <si>
    <t>0...999</t>
  </si>
  <si>
    <t>{0...999}</t>
  </si>
  <si>
    <t>{1...7,9, Nulo}</t>
  </si>
  <si>
    <t>{0...9999, Nulo}</t>
  </si>
  <si>
    <t>1500...2020</t>
  </si>
  <si>
    <t>{1...9, Nulo}</t>
  </si>
  <si>
    <t>ID_ALOJAMIENTO   C(6)</t>
  </si>
  <si>
    <t>CLASEALOJA   C(2)</t>
  </si>
  <si>
    <t>ENT   C(2)</t>
  </si>
  <si>
    <t>NOM_ENT   C(31)</t>
  </si>
  <si>
    <t>MUN   C(5)</t>
  </si>
  <si>
    <t>NOM_MUN   C(76)</t>
  </si>
  <si>
    <t>T_POBTOT   N(4)</t>
  </si>
  <si>
    <t>T_POBFEM   N(4)</t>
  </si>
  <si>
    <t>T_POBMASC   N(3)</t>
  </si>
  <si>
    <t>T_P_12A17   N(2)</t>
  </si>
  <si>
    <t>T_P_12A17_F   N(2)</t>
  </si>
  <si>
    <t>T_P_12A17_M   N(2)</t>
  </si>
  <si>
    <t>T_P_18A29   N(3)</t>
  </si>
  <si>
    <t>T_REL_H_M   N(4)</t>
  </si>
  <si>
    <t>T_P_60YMAS_M   N(2)</t>
  </si>
  <si>
    <t>T_P_60YMAS_F   N(3)</t>
  </si>
  <si>
    <t>T_P_18A29_F   N(3)</t>
  </si>
  <si>
    <t>T_P_18A29_M   N(2)</t>
  </si>
  <si>
    <t>T_P_30A39   N(3)</t>
  </si>
  <si>
    <t>T_P_30A39_F   N(3)</t>
  </si>
  <si>
    <t>T_P_30A39_M   N(3)</t>
  </si>
  <si>
    <t>T_P_40A49   N(3)</t>
  </si>
  <si>
    <t>T_P_40A49_F   N(3)</t>
  </si>
  <si>
    <t>T_P_40A49_M   N(3)</t>
  </si>
  <si>
    <t>T_P_50A59   N(3)</t>
  </si>
  <si>
    <t>T_P_50A59_F   N(3)</t>
  </si>
  <si>
    <t>T_P_50A59_M   N(3)</t>
  </si>
  <si>
    <t>T_P_60YMAS   N(3)</t>
  </si>
  <si>
    <t>T_PROM_HNV   N(2)</t>
  </si>
  <si>
    <t>T_RES_AL   N(2)</t>
  </si>
  <si>
    <t>T_RES_AL_F   N(2)</t>
  </si>
  <si>
    <t>T_RES_AL_M   N(2)</t>
  </si>
  <si>
    <t>T_NORES_AL   N(4)</t>
  </si>
  <si>
    <t>T_NORES_AL_F   N(2)</t>
  </si>
  <si>
    <t>T_NORES_AL_M   N(3)</t>
  </si>
  <si>
    <t>T_PNACENT   N(3)</t>
  </si>
  <si>
    <t>T_PNACOE   N(3)</t>
  </si>
  <si>
    <t>T_PRES2015   N(3)</t>
  </si>
  <si>
    <t>T_PRESOE15   N(3)</t>
  </si>
  <si>
    <t>T_POB_HLI   N(2)</t>
  </si>
  <si>
    <t>T_POB_AFRO   N(2)</t>
  </si>
  <si>
    <t>T_POB_LEX   N(3)</t>
  </si>
  <si>
    <t>T_PSINDER   N(2)</t>
  </si>
  <si>
    <t>T_PDER_SS   N(3)</t>
  </si>
  <si>
    <t>T_PCATOLICA   N(3)</t>
  </si>
  <si>
    <t>T_PRO_CRIEVA   N(2)</t>
  </si>
  <si>
    <t>T_PSIN_RELIG   N(3)</t>
  </si>
  <si>
    <t>T_PCON_DISC   N(2)</t>
  </si>
  <si>
    <t>T_PCON_LIMI   N(3)</t>
  </si>
  <si>
    <t>T_PCLIM_PMEN   N(1)</t>
  </si>
  <si>
    <t>T_PSIND_LIM   N(3)</t>
  </si>
  <si>
    <t>T_P15YM_AN   N(1)</t>
  </si>
  <si>
    <t>T_GRAPROES   N(2)</t>
  </si>
  <si>
    <t>T_GRAPROES_F   N(2)</t>
  </si>
  <si>
    <t>T_GRAPROES_M   N(2)</t>
  </si>
  <si>
    <t>T_P12YM_SOLT   N(3)</t>
  </si>
  <si>
    <t>T_P12YM_CASA   N(3)</t>
  </si>
  <si>
    <t>T_P12YM_SEPA   N(2)</t>
  </si>
  <si>
    <t>T_OC_DIR_J   N(2)</t>
  </si>
  <si>
    <t>T_OC_DIR_J_F   N(2)</t>
  </si>
  <si>
    <t>T_OC_DIR_J_M   N(2)</t>
  </si>
  <si>
    <t>T_OC_PROF_TEC   N(3)</t>
  </si>
  <si>
    <t>T_OC_PROF_TEC_F   N(3)</t>
  </si>
  <si>
    <t>T_OC_PROF_TEC_M   N(3)</t>
  </si>
  <si>
    <t>T_OC_REC_OT   N(3)</t>
  </si>
  <si>
    <t>T_OC_REC_OT_F   N(2)</t>
  </si>
  <si>
    <t>T_OC_REC_OT_M   N(2)</t>
  </si>
  <si>
    <t>T_OC_PAL_VIG   N(2)</t>
  </si>
  <si>
    <t>T_OC_PAL_VIG_F   N(2)</t>
  </si>
  <si>
    <t>T_OC_PAL_VIG_M   N(2)</t>
  </si>
  <si>
    <t>T_OC_LIM_ROP_AY   N(2)</t>
  </si>
  <si>
    <t>T_OC_LIM_ROP_AY_F   N(1)</t>
  </si>
  <si>
    <t>T_OC_LIM_ROP_AY_M   N(2)</t>
  </si>
  <si>
    <t>T_OC_OT_T   N(2)</t>
  </si>
  <si>
    <t>T_OC_OT_T_F   N(2)</t>
  </si>
  <si>
    <t>T_OC_OT_T_M   N(2)</t>
  </si>
  <si>
    <t>T_PAG   N(3)</t>
  </si>
  <si>
    <t>T_PAG_F   N(6)</t>
  </si>
  <si>
    <t>T_PAG_M   N(6)</t>
  </si>
  <si>
    <t>T_SPAG   N(6)</t>
  </si>
  <si>
    <t>T_SPAG_F   N(6)</t>
  </si>
  <si>
    <t>T_SPAG_M   N(2)</t>
  </si>
  <si>
    <t>T_SSOCIAL   N(2)</t>
  </si>
  <si>
    <t>T_TIEMLAB_MENOS_1A   N(2)</t>
  </si>
  <si>
    <t>T_TIEMLAB_1A_2A   N(3)</t>
  </si>
  <si>
    <t>T_TIEMLAB_3A_9A   N(3)</t>
  </si>
  <si>
    <t>T_TIEMLAB_10A_MAS   N(3)</t>
  </si>
  <si>
    <t>T_C_CERT   N(2)</t>
  </si>
  <si>
    <t>T_S_CERT   N(3)</t>
  </si>
  <si>
    <t>MUN   C(3)</t>
  </si>
  <si>
    <t>U_POBTOT   N(4)</t>
  </si>
  <si>
    <t>U_POBFEM   N(3)</t>
  </si>
  <si>
    <t>U_POBMASC   N(3)</t>
  </si>
  <si>
    <t>U_P_0A5   N(3)</t>
  </si>
  <si>
    <t>U_P_0A5_F   N(2)</t>
  </si>
  <si>
    <t>U_P_0A5_M   N(2)</t>
  </si>
  <si>
    <t>U_P_6A11   N(3)</t>
  </si>
  <si>
    <t>U_P_6A11_F   N(3)</t>
  </si>
  <si>
    <t>U_P_6A11_M   N(3)</t>
  </si>
  <si>
    <t>U_P_12A17   N(3)</t>
  </si>
  <si>
    <t>U_P_12A17_F   N(2)</t>
  </si>
  <si>
    <t>U_P_12A17_M   N(3)</t>
  </si>
  <si>
    <t>U_P_18A29   N(3)</t>
  </si>
  <si>
    <t>U_P_18A29_F   N(2)</t>
  </si>
  <si>
    <t>U_P_18A29_M   N(3)</t>
  </si>
  <si>
    <t>U_P_30A39   N(3)</t>
  </si>
  <si>
    <t>U_P_30A39_F   N(3)</t>
  </si>
  <si>
    <t>U_P_30A39_M   N(2)</t>
  </si>
  <si>
    <t>U_P_40A49   N(3)</t>
  </si>
  <si>
    <t>U_P_40A49_F   N(3)</t>
  </si>
  <si>
    <t>U_P_40A49_M   N(3)</t>
  </si>
  <si>
    <t>U_P_50A59   N(3)</t>
  </si>
  <si>
    <t>U_P_50A59_F   N(3)</t>
  </si>
  <si>
    <t>U_P_50A59_M   N(3)</t>
  </si>
  <si>
    <t>U_P_60A64   N(3)</t>
  </si>
  <si>
    <t>U_P_60A64_F   N(2)</t>
  </si>
  <si>
    <t>U_P_60A64_M   N(2)</t>
  </si>
  <si>
    <t>U_P_65A69   N(2)</t>
  </si>
  <si>
    <t>U_P_65A69_F   N(2)</t>
  </si>
  <si>
    <t>U_P_65A69_M   N(2)</t>
  </si>
  <si>
    <t>U_P_70A79   N(3)</t>
  </si>
  <si>
    <t>U_P_70A79_F   N(2)</t>
  </si>
  <si>
    <t>U_P_70A79_M   N(3)</t>
  </si>
  <si>
    <t>U_P_80YMAS   N(3)</t>
  </si>
  <si>
    <t>U_P_80YMAS_F   N(3)</t>
  </si>
  <si>
    <t>U_P_80YMAS_M   N(2)</t>
  </si>
  <si>
    <t>U_REL_H_M   N(4)</t>
  </si>
  <si>
    <t>U_PROM_HNV   N(3)</t>
  </si>
  <si>
    <t>U_TIEMRES_MENOS_1M   N(3)</t>
  </si>
  <si>
    <t>U_TIEMRES_1M_1A   N(4)</t>
  </si>
  <si>
    <t>U_TIEMRES_1A_5A   N(3)</t>
  </si>
  <si>
    <t>U_TIEMRES_5A_MAS   N(3)</t>
  </si>
  <si>
    <t>U_C_OTROLUGV   N(4)</t>
  </si>
  <si>
    <t>U_S_OTROLUGV   N(3)</t>
  </si>
  <si>
    <t>U_C_ACTA   N(4)</t>
  </si>
  <si>
    <t>U_C_ACTA_O_P   N(3)</t>
  </si>
  <si>
    <t>U_PNACENT   N(3)</t>
  </si>
  <si>
    <t>U_PNACOE   N(3)</t>
  </si>
  <si>
    <t>U_PNACOP   N(3)</t>
  </si>
  <si>
    <t>U_PRES2015   N(4)</t>
  </si>
  <si>
    <t>U_PRESOE15   N(3)</t>
  </si>
  <si>
    <t>U_PRESOP15   N(3)</t>
  </si>
  <si>
    <t>U_PSINDER   N(3)</t>
  </si>
  <si>
    <t>U_PDER_SS   N(4)</t>
  </si>
  <si>
    <t>U_PCATOLICA   N(3)</t>
  </si>
  <si>
    <t>U_PRO_CRIEVA   N(3)</t>
  </si>
  <si>
    <t>U_PSIN_RELIG   N(3)</t>
  </si>
  <si>
    <t>U_PCON_DISC   N(3)</t>
  </si>
  <si>
    <t>U_PCON_LIMI   N(3)</t>
  </si>
  <si>
    <t>U_PCLIM_PMEN   N(3)</t>
  </si>
  <si>
    <t>U_PSIND_LIM   N(4)</t>
  </si>
  <si>
    <t>U_POB_HLI    N(3)</t>
  </si>
  <si>
    <t>U_POB_AFRO   N(3)</t>
  </si>
  <si>
    <t>U_POB_LEX   N(2)</t>
  </si>
  <si>
    <t>U_P15YM_AN   N(3)</t>
  </si>
  <si>
    <t>U_GRAPROES   N(2)</t>
  </si>
  <si>
    <t>U_GRAPROES_F   N(2)</t>
  </si>
  <si>
    <t>U_GRAPROES_M   N(2)</t>
  </si>
  <si>
    <t>U_P12YM_SOLT   N(3)</t>
  </si>
  <si>
    <t>U_P12YM_CASA   N(3)</t>
  </si>
  <si>
    <t>U_P12YM_SEPA   N(3)</t>
  </si>
  <si>
    <t>U_PEA   N(4)</t>
  </si>
  <si>
    <t>U_PEA_F   N(3)</t>
  </si>
  <si>
    <t>U_PEA_M   N(3)</t>
  </si>
  <si>
    <t>U_PE_INAC   N(3)</t>
  </si>
  <si>
    <t>U_PE_INAC_F   N(3)</t>
  </si>
  <si>
    <t>U_PE_INAC_M   N(3)</t>
  </si>
  <si>
    <t>U_POCUPADA   N(4)</t>
  </si>
  <si>
    <t>U_POB_ELAB_CUL   N(3)</t>
  </si>
  <si>
    <t>U_POB_LIM   N(3)</t>
  </si>
  <si>
    <t>U_POB_CUID   N(3)</t>
  </si>
  <si>
    <t>U_POB_ALIM   N(3)</t>
  </si>
  <si>
    <t>U_POB_LAV   N(3)</t>
  </si>
  <si>
    <t>U_POB_ADM   N(3)</t>
  </si>
  <si>
    <t>MODELO DE DATOS</t>
  </si>
  <si>
    <t>ID_ALOJAMIENTO   C(18)</t>
  </si>
  <si>
    <t>NOM_ENT   C(70)</t>
  </si>
  <si>
    <t>NOM_MUN   C(70)</t>
  </si>
  <si>
    <t>FIG_JURI   N(1)</t>
  </si>
  <si>
    <t>USUARIOS_RES   N(5)</t>
  </si>
  <si>
    <t>ALIMENTOS   C(1)</t>
  </si>
  <si>
    <t>VESTIDO   C(1)</t>
  </si>
  <si>
    <t>S_MEDICO   C(1)</t>
  </si>
  <si>
    <t>MEDICAMENTO   C(1)</t>
  </si>
  <si>
    <t>S_EDUC   C(1)</t>
  </si>
  <si>
    <t>TALLERES   C(1)</t>
  </si>
  <si>
    <t>TER_FISICA   C(1)</t>
  </si>
  <si>
    <t>ACT_RECREA   C(1)</t>
  </si>
  <si>
    <t>APOYO_JUR   C(1)</t>
  </si>
  <si>
    <t>SALUD_SEX   C(1)</t>
  </si>
  <si>
    <t>TERAPIA_GP   C(1)</t>
  </si>
  <si>
    <t>APOYO_PSC   C(1)</t>
  </si>
  <si>
    <t>RELIGION   C(1)</t>
  </si>
  <si>
    <t>TRANSPORTE   C(1)</t>
  </si>
  <si>
    <t>COLECTAS   C(1)</t>
  </si>
  <si>
    <t>CUOTAS   C(1)</t>
  </si>
  <si>
    <t>EMPRESANAC   C(1)</t>
  </si>
  <si>
    <t>DONACIONES   C(1)</t>
  </si>
  <si>
    <t>AGRUPA_REL   C(1)</t>
  </si>
  <si>
    <t>ELAB_PROD   C(1)</t>
  </si>
  <si>
    <t>GOBIERNO   C(1)</t>
  </si>
  <si>
    <t>ORG_INTER   C(1)</t>
  </si>
  <si>
    <t>FIDEICOMISO   C(1)</t>
  </si>
  <si>
    <t>INICIO_ACT   N(4)</t>
  </si>
  <si>
    <t>CLUNI   C(1)</t>
  </si>
  <si>
    <t>REGLAMENTO   C(1)</t>
  </si>
  <si>
    <t>EXPEDIENTE   C(1)</t>
  </si>
  <si>
    <t>REP_LEGAL   C(1)</t>
  </si>
  <si>
    <t>TRABAJADORES   N(4)</t>
  </si>
  <si>
    <t>VOLUNTARIOS_T   N(4)</t>
  </si>
  <si>
    <t>VOLUNTARIOS_H   N(4)</t>
  </si>
  <si>
    <t>VOLUNTARIOS_M   N(4)</t>
  </si>
  <si>
    <t>TENENCIA   C(1)</t>
  </si>
  <si>
    <t>PAREDES   C(1)</t>
  </si>
  <si>
    <t>TECHOS   C(1)</t>
  </si>
  <si>
    <t>PISOS   C(1)</t>
  </si>
  <si>
    <t>AGUA_ENTUBADA   C(1)</t>
  </si>
  <si>
    <t>ABA_AGUA_ENTU   C(1)</t>
  </si>
  <si>
    <t>ABA_AGUA_NO_ENTU   C(1)</t>
  </si>
  <si>
    <t>ELECTRICIDAD   C(1)</t>
  </si>
  <si>
    <t>DORMITORIO   N(3)</t>
  </si>
  <si>
    <t>CAMAS   N(4)</t>
  </si>
  <si>
    <t>CUNAS   N(4)</t>
  </si>
  <si>
    <t>CISTERNA   C(1)</t>
  </si>
  <si>
    <t>TINACO   C(1)</t>
  </si>
  <si>
    <t>BOILER   C(1)</t>
  </si>
  <si>
    <t>RAMPA_SR   C(1)</t>
  </si>
  <si>
    <t>SALIDA_EM   C(1)</t>
  </si>
  <si>
    <t>SENALES_EM   C(1)</t>
  </si>
  <si>
    <t>ALARMA_EM   C(1)</t>
  </si>
  <si>
    <t>BOTIQUIN   C(1)</t>
  </si>
  <si>
    <t>EXTINTOR   C(1)</t>
  </si>
  <si>
    <t>VIGILANCIA   C(1)</t>
  </si>
  <si>
    <t>COCINA   C(1)</t>
  </si>
  <si>
    <t>COMEDOR   C(1)</t>
  </si>
  <si>
    <t>OFICINA   C(1)</t>
  </si>
  <si>
    <t>SALONES   C(1)</t>
  </si>
  <si>
    <t>SALA_CONVI   C(1)</t>
  </si>
  <si>
    <t>CONS_MED   C(1)</t>
  </si>
  <si>
    <t>INST_REHAB   C(1)</t>
  </si>
  <si>
    <t>BODEGA   C(1)</t>
  </si>
  <si>
    <t>JARDINES   C(1)</t>
  </si>
  <si>
    <t>CANCHA   C(1)</t>
  </si>
  <si>
    <t>INST_LAVAR   C(1)</t>
  </si>
  <si>
    <t>TAZAS_BANO   N(4)</t>
  </si>
  <si>
    <t>TAZAS_ADAP   N(4)</t>
  </si>
  <si>
    <t>MINGITORIO   N(4)</t>
  </si>
  <si>
    <t>LETRINAS   N(3)</t>
  </si>
  <si>
    <t>REGADERAS   N(4)</t>
  </si>
  <si>
    <t>REGA_ADAP   N(4)</t>
  </si>
  <si>
    <t>DRENAJE   C(1)</t>
  </si>
  <si>
    <t>CAPACIDAD   N(5)</t>
  </si>
  <si>
    <t>PK</t>
  </si>
  <si>
    <t>PK (FK)</t>
  </si>
  <si>
    <t>RESTO DE CAMPOS CON INFORMACIÓN</t>
  </si>
  <si>
    <t>{001...570, Nulo}</t>
  </si>
  <si>
    <t>{01...11}</t>
  </si>
  <si>
    <t>CARACTERÍSTICAS DE LOS ALOJAMIENTOS</t>
  </si>
  <si>
    <t>INDICADORES SOBRE LAS CARACTERÍSTICAS DE LOS USUARIOS</t>
  </si>
  <si>
    <t>INDICADORES SOBRE LAS CARACTERÍSTICAS DE LOS TRABAJADORES</t>
  </si>
  <si>
    <t>{0…9999}</t>
  </si>
  <si>
    <t>{0…999}</t>
  </si>
  <si>
    <t>{0…99999, 888888}</t>
  </si>
  <si>
    <t>{0…99, 888}</t>
  </si>
  <si>
    <t>{1,2,9, Nulo}</t>
  </si>
  <si>
    <t>{0…99}</t>
  </si>
  <si>
    <t>{3,4,9, Nulo}</t>
  </si>
  <si>
    <t>{5,6,9, Nulo}</t>
  </si>
  <si>
    <t>{7,8,9, Nulo}</t>
  </si>
  <si>
    <t>{1500...2020,9999, Nulo}</t>
  </si>
  <si>
    <t>{1...5,9, Nulo}</t>
  </si>
  <si>
    <t>{1...4,9, Nulo}</t>
  </si>
  <si>
    <t>{1...3,9, Nulo}</t>
  </si>
  <si>
    <t>{1,3,9, Nulo}</t>
  </si>
  <si>
    <t>{0...999, 9999, Nulo}</t>
  </si>
  <si>
    <t>Blanco por ser alojamiento clase 12</t>
  </si>
  <si>
    <t>Refugio para mujeres, sus hijas e hijos en situación de violencia.</t>
  </si>
  <si>
    <t>{1…9999}</t>
  </si>
  <si>
    <t>{0…9999, 88888}</t>
  </si>
  <si>
    <t>{0…9}</t>
  </si>
  <si>
    <t>Trabajadoras y trabajadores que tienen menos de 1 año laborando en el alojamiento.</t>
  </si>
  <si>
    <t>{01...12}</t>
  </si>
  <si>
    <t>Sin información por pase o por ser alojamiento clase 12</t>
  </si>
  <si>
    <t>Población usuaria con algún problema o condición mental, como las relacionadas con el trastorno de la conciencia, retraso mental y las alteraciones de la conducta del individuo con otras personas en su entorno social.</t>
  </si>
  <si>
    <t>Trabajadoras y trabajadores con algún problema o condición mental, como las relacionadas con el trastorno de la conciencia, retraso mental y las alteraciones de la conducta del individuo con otras personas en su entorno social.</t>
  </si>
  <si>
    <r>
      <t xml:space="preserve">Nota: Por confidencialidad los microdatos no incluyen la información de los alojamientos clase </t>
    </r>
    <r>
      <rPr>
        <i/>
        <sz val="10"/>
        <rFont val="Arial"/>
        <family val="2"/>
      </rPr>
      <t>12. Refugio para mujeres, sus hijas e hijos en situación de violencia.</t>
    </r>
  </si>
  <si>
    <t>{1...9999, Nulo}</t>
  </si>
  <si>
    <t>1...9998</t>
  </si>
  <si>
    <t>{1...9998,99999, Nulo}</t>
  </si>
  <si>
    <t>{1...99999, Nulo}</t>
  </si>
  <si>
    <t>1...99998</t>
  </si>
  <si>
    <r>
      <t xml:space="preserve">Nota: Se excluyen 870 registros de alojamientos en los que declararon no contar con usuarios al momento del levantamiento, así como de los que son clase </t>
    </r>
    <r>
      <rPr>
        <i/>
        <sz val="10"/>
        <rFont val="Arial"/>
        <family val="2"/>
      </rPr>
      <t xml:space="preserve">12. Refugio para mujeres, sus hijas e hijos en situación de violencia </t>
    </r>
    <r>
      <rPr>
        <sz val="10"/>
        <rFont val="Arial"/>
        <family val="2"/>
      </rPr>
      <t>y que por confidencialidad no se presenta su información.</t>
    </r>
  </si>
  <si>
    <r>
      <t xml:space="preserve">Nota: Se excluyen 1 587 registros de alojamientos en los que declararon no contar con trabajadores al momento del levantamiento, así como de los que son clase </t>
    </r>
    <r>
      <rPr>
        <i/>
        <sz val="10"/>
        <rFont val="Arial"/>
        <family val="2"/>
      </rPr>
      <t>12. Refugio para mujeres, sus hijas e hijos en situación de violencia</t>
    </r>
    <r>
      <rPr>
        <sz val="10"/>
        <rFont val="Arial"/>
        <family val="2"/>
      </rPr>
      <t xml:space="preserve"> y que por confidencialidad no se presenta su información.</t>
    </r>
  </si>
  <si>
    <t>Trabajadoras y trabajadores en el alojamiento en actividades de limpieza, lavado de ropa o ayudantes en general (Incluye a los trabajadores de apoyo en las actividades agropecuarias, minería, construcción, plomería y de transformación).</t>
  </si>
  <si>
    <t>Mujeres que trabajan en el alojamiento en actividades de limpieza, lavado de ropa o ayudantes en general (Incluye a los trabajadores de apoyo en las actividades agropecuarias, minería, construcción, plomería y de transformación).</t>
  </si>
  <si>
    <t>Hombres que trabajan en el alojamiento en actividades de limpieza, lavado de ropa o ayudantes en general (Incluye a los trabajadores de apoyo en las actividades agropecuarias, minería, construcción, plomería y de transformación).</t>
  </si>
  <si>
    <t>TABLA: TR_ALO_CAAS</t>
  </si>
  <si>
    <t>TABLA: TI_USU_CAAS</t>
  </si>
  <si>
    <t>TABLA: TI_TRA_CAAS</t>
  </si>
  <si>
    <t>TI_TRA_CAAS</t>
  </si>
  <si>
    <t>TI_USU_CAAS</t>
  </si>
  <si>
    <t>TR_ALO_CAAS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</si>
</sst>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Helvetica"/>
      <family val="2"/>
    </font>
    <font>
      <sz val="8"/>
      <color rgb="FF000000"/>
      <name val="Helvetica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404040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sz val="10"/>
      <color rgb="FF40404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B4A0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A45A9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rgb="FF636466"/>
      </bottom>
      <diagonal/>
    </border>
    <border>
      <left/>
      <right/>
      <top style="hair">
        <color indexed="64"/>
      </top>
      <bottom style="medium">
        <color rgb="FF636466"/>
      </bottom>
      <diagonal/>
    </border>
    <border>
      <left/>
      <right style="thin">
        <color indexed="64"/>
      </right>
      <top style="hair">
        <color indexed="64"/>
      </top>
      <bottom style="medium">
        <color rgb="FF6364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/>
  </cellStyleXfs>
  <cellXfs count="100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" fillId="0" borderId="9" xfId="1" applyFont="1" applyFill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3" fontId="1" fillId="7" borderId="8" xfId="1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" fillId="0" borderId="23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3" fontId="1" fillId="7" borderId="13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 wrapText="1"/>
    </xf>
    <xf numFmtId="164" fontId="1" fillId="0" borderId="0" xfId="1" applyNumberFormat="1" applyFont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3" fontId="9" fillId="7" borderId="22" xfId="1" applyNumberFormat="1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left" vertical="center" readingOrder="1"/>
    </xf>
    <xf numFmtId="0" fontId="11" fillId="2" borderId="28" xfId="2" applyFont="1" applyFill="1" applyBorder="1"/>
    <xf numFmtId="0" fontId="12" fillId="2" borderId="29" xfId="2" applyFont="1" applyFill="1" applyBorder="1" applyAlignment="1">
      <alignment horizontal="left" vertical="center" readingOrder="1"/>
    </xf>
    <xf numFmtId="0" fontId="11" fillId="2" borderId="30" xfId="2" applyFont="1" applyFill="1" applyBorder="1"/>
    <xf numFmtId="0" fontId="12" fillId="2" borderId="31" xfId="2" applyFont="1" applyFill="1" applyBorder="1" applyAlignment="1">
      <alignment horizontal="left" vertical="center" readingOrder="1"/>
    </xf>
    <xf numFmtId="0" fontId="11" fillId="2" borderId="0" xfId="2" applyFont="1" applyFill="1"/>
    <xf numFmtId="0" fontId="13" fillId="2" borderId="26" xfId="2" applyFont="1" applyFill="1" applyBorder="1"/>
    <xf numFmtId="0" fontId="13" fillId="2" borderId="26" xfId="2" applyFont="1" applyFill="1" applyBorder="1" applyAlignment="1">
      <alignment wrapText="1"/>
    </xf>
    <xf numFmtId="0" fontId="15" fillId="0" borderId="3" xfId="1" applyFont="1" applyFill="1" applyBorder="1" applyAlignment="1">
      <alignment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 wrapText="1"/>
    </xf>
    <xf numFmtId="3" fontId="15" fillId="0" borderId="8" xfId="1" applyNumberFormat="1" applyFont="1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3" fontId="15" fillId="0" borderId="8" xfId="1" applyNumberFormat="1" applyFont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left" vertical="center" wrapText="1"/>
    </xf>
    <xf numFmtId="0" fontId="15" fillId="0" borderId="3" xfId="1" applyFont="1" applyFill="1" applyBorder="1" applyAlignment="1">
      <alignment horizontal="center" vertical="center"/>
    </xf>
    <xf numFmtId="3" fontId="15" fillId="0" borderId="8" xfId="1" applyNumberFormat="1" applyFont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 wrapText="1"/>
    </xf>
    <xf numFmtId="3" fontId="15" fillId="2" borderId="8" xfId="1" applyNumberFormat="1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5" fillId="2" borderId="3" xfId="1" applyFont="1" applyFill="1" applyBorder="1" applyAlignment="1">
      <alignment vertical="center" wrapText="1"/>
    </xf>
    <xf numFmtId="0" fontId="15" fillId="2" borderId="3" xfId="1" applyFont="1" applyFill="1" applyBorder="1" applyAlignment="1">
      <alignment horizontal="left" vertical="center" wrapText="1"/>
    </xf>
    <xf numFmtId="0" fontId="15" fillId="2" borderId="0" xfId="1" applyFont="1" applyFill="1" applyBorder="1" applyAlignment="1">
      <alignment horizontal="center" vertical="center" wrapText="1"/>
    </xf>
    <xf numFmtId="49" fontId="15" fillId="2" borderId="3" xfId="1" quotePrefix="1" applyNumberFormat="1" applyFont="1" applyFill="1" applyBorder="1" applyAlignment="1">
      <alignment horizontal="center" vertical="center" wrapText="1"/>
    </xf>
    <xf numFmtId="0" fontId="15" fillId="2" borderId="3" xfId="1" quotePrefix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3" fontId="9" fillId="2" borderId="8" xfId="1" applyNumberFormat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vertical="center"/>
    </xf>
    <xf numFmtId="3" fontId="15" fillId="2" borderId="8" xfId="1" applyNumberFormat="1" applyFont="1" applyFill="1" applyBorder="1" applyAlignment="1">
      <alignment horizontal="center" vertical="center"/>
    </xf>
    <xf numFmtId="164" fontId="15" fillId="2" borderId="8" xfId="1" applyNumberFormat="1" applyFont="1" applyFill="1" applyBorder="1" applyAlignment="1">
      <alignment horizontal="center" vertical="center" wrapText="1"/>
    </xf>
    <xf numFmtId="0" fontId="15" fillId="2" borderId="8" xfId="1" applyNumberFormat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 wrapText="1"/>
    </xf>
    <xf numFmtId="164" fontId="9" fillId="2" borderId="3" xfId="1" applyNumberFormat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14" xfId="1" applyFont="1" applyFill="1" applyBorder="1" applyAlignment="1">
      <alignment horizontal="center" vertical="center" wrapText="1"/>
    </xf>
    <xf numFmtId="0" fontId="15" fillId="2" borderId="12" xfId="1" applyFont="1" applyFill="1" applyBorder="1" applyAlignment="1">
      <alignment vertical="center" wrapText="1"/>
    </xf>
    <xf numFmtId="0" fontId="15" fillId="2" borderId="12" xfId="1" applyFont="1" applyFill="1" applyBorder="1" applyAlignment="1">
      <alignment horizontal="center" vertical="center" wrapText="1"/>
    </xf>
    <xf numFmtId="0" fontId="15" fillId="2" borderId="15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0" xfId="1" applyFont="1" applyFill="1" applyBorder="1" applyAlignment="1">
      <alignment horizontal="center" vertical="center"/>
    </xf>
    <xf numFmtId="0" fontId="7" fillId="6" borderId="11" xfId="1" applyFont="1" applyFill="1" applyBorder="1" applyAlignment="1">
      <alignment horizontal="center" vertical="center"/>
    </xf>
    <xf numFmtId="0" fontId="9" fillId="7" borderId="20" xfId="1" applyFont="1" applyFill="1" applyBorder="1" applyAlignment="1">
      <alignment horizontal="right" vertical="center" wrapText="1"/>
    </xf>
    <xf numFmtId="0" fontId="9" fillId="7" borderId="21" xfId="1" applyFont="1" applyFill="1" applyBorder="1" applyAlignment="1">
      <alignment horizontal="right" vertical="center" wrapText="1"/>
    </xf>
    <xf numFmtId="1" fontId="14" fillId="8" borderId="1" xfId="1" applyNumberFormat="1" applyFont="1" applyFill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14" fontId="2" fillId="0" borderId="0" xfId="1" quotePrefix="1" applyNumberFormat="1" applyFont="1" applyBorder="1" applyAlignment="1">
      <alignment horizontal="right" vertical="center"/>
    </xf>
    <xf numFmtId="14" fontId="2" fillId="0" borderId="0" xfId="1" applyNumberFormat="1" applyFont="1" applyBorder="1" applyAlignment="1">
      <alignment horizontal="right" vertical="center"/>
    </xf>
    <xf numFmtId="14" fontId="2" fillId="0" borderId="0" xfId="1" quotePrefix="1" applyNumberFormat="1" applyFont="1" applyAlignment="1">
      <alignment horizontal="right" vertical="center"/>
    </xf>
    <xf numFmtId="14" fontId="2" fillId="0" borderId="0" xfId="1" applyNumberFormat="1" applyFont="1" applyAlignment="1">
      <alignment horizontal="right" vertical="center"/>
    </xf>
    <xf numFmtId="0" fontId="7" fillId="4" borderId="16" xfId="1" applyFont="1" applyFill="1" applyBorder="1" applyAlignment="1">
      <alignment horizontal="center" vertical="center" wrapText="1"/>
    </xf>
    <xf numFmtId="0" fontId="7" fillId="4" borderId="17" xfId="1" applyFont="1" applyFill="1" applyBorder="1" applyAlignment="1">
      <alignment horizontal="center" vertical="center" wrapText="1"/>
    </xf>
    <xf numFmtId="0" fontId="7" fillId="4" borderId="18" xfId="1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center" vertical="center" wrapText="1"/>
    </xf>
    <xf numFmtId="0" fontId="7" fillId="5" borderId="32" xfId="2" applyFont="1" applyFill="1" applyBorder="1" applyAlignment="1">
      <alignment horizontal="center" vertical="center"/>
    </xf>
    <xf numFmtId="0" fontId="7" fillId="5" borderId="33" xfId="2" applyFont="1" applyFill="1" applyBorder="1" applyAlignment="1">
      <alignment horizontal="center" vertical="center"/>
    </xf>
    <xf numFmtId="0" fontId="1" fillId="0" borderId="0" xfId="1" applyAlignment="1">
      <alignment horizontal="left" vertical="center" wrapText="1"/>
    </xf>
  </cellXfs>
  <cellStyles count="4"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404040"/>
      <color rgb="FFFF97FF"/>
      <color rgb="FFFFFFEF"/>
      <color rgb="FF0000CC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8</xdr:col>
      <xdr:colOff>739800</xdr:colOff>
      <xdr:row>8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27C3646-BF28-4CBC-893C-CBB62B4BB59B}"/>
            </a:ext>
          </a:extLst>
        </xdr:cNvPr>
        <xdr:cNvGrpSpPr/>
      </xdr:nvGrpSpPr>
      <xdr:grpSpPr>
        <a:xfrm>
          <a:off x="6019800" y="1504950"/>
          <a:ext cx="1425600" cy="133350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A5443CD2-4DE7-4257-A420-958DBCCAAB16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4460E3C5-63C9-465F-AB5B-854F4F152ECB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C5236B09-86B3-4EAC-8EA7-DF5E04CBA233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15B2558A-E778-4028-AED2-BCB22AE6394D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28575</xdr:colOff>
      <xdr:row>8</xdr:row>
      <xdr:rowOff>9525</xdr:rowOff>
    </xdr:from>
    <xdr:to>
      <xdr:col>4</xdr:col>
      <xdr:colOff>692175</xdr:colOff>
      <xdr:row>9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B268A4C-7E95-478D-9EF1-13A868107DEF}"/>
            </a:ext>
          </a:extLst>
        </xdr:cNvPr>
        <xdr:cNvGrpSpPr/>
      </xdr:nvGrpSpPr>
      <xdr:grpSpPr>
        <a:xfrm rot="10800000">
          <a:off x="2733675" y="1514475"/>
          <a:ext cx="1425600" cy="133350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473CDB2B-A066-4E8B-9356-66CC0F377417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DF27B6B-66CB-4C38-ABC9-993BE1B21A3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071D5741-CABB-4428-B9EF-761AA0EFA190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FB7CA9A9-3C41-4A23-BA7D-6D89C08BD987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H431"/>
  <sheetViews>
    <sheetView showGridLines="0" tabSelected="1" zoomScaleNormal="100" workbookViewId="0">
      <pane ySplit="8" topLeftCell="A9" activePane="bottomLeft" state="frozen"/>
      <selection activeCell="D14" sqref="D14"/>
      <selection pane="bottomLeft"/>
    </sheetView>
  </sheetViews>
  <sheetFormatPr baseColWidth="10" defaultColWidth="9.85546875" defaultRowHeight="12.75" x14ac:dyDescent="0.25"/>
  <cols>
    <col min="1" max="1" width="0.7109375" style="5" customWidth="1"/>
    <col min="2" max="2" width="11.5703125" style="5" customWidth="1"/>
    <col min="3" max="3" width="27.42578125" style="5" customWidth="1"/>
    <col min="4" max="4" width="23.85546875" style="4" customWidth="1"/>
    <col min="5" max="5" width="37.5703125" style="4" customWidth="1"/>
    <col min="6" max="6" width="9.7109375" style="4" bestFit="1" customWidth="1"/>
    <col min="7" max="7" width="24.5703125" style="4" customWidth="1"/>
    <col min="8" max="8" width="13" style="9" bestFit="1" customWidth="1"/>
    <col min="9" max="16384" width="9.85546875" style="5"/>
  </cols>
  <sheetData>
    <row r="1" spans="1:8" s="1" customFormat="1" ht="15.75" x14ac:dyDescent="0.25">
      <c r="B1" s="88" t="s">
        <v>0</v>
      </c>
      <c r="C1" s="88"/>
      <c r="D1" s="88"/>
      <c r="E1" s="88"/>
      <c r="F1" s="88"/>
      <c r="G1" s="88"/>
      <c r="H1" s="88"/>
    </row>
    <row r="2" spans="1:8" s="1" customFormat="1" ht="15.75" x14ac:dyDescent="0.25">
      <c r="B2" s="88" t="s">
        <v>1</v>
      </c>
      <c r="C2" s="88"/>
      <c r="D2" s="88"/>
      <c r="E2" s="88"/>
      <c r="F2" s="88"/>
      <c r="G2" s="88"/>
      <c r="H2" s="88"/>
    </row>
    <row r="3" spans="1:8" s="1" customFormat="1" ht="15.75" x14ac:dyDescent="0.25">
      <c r="B3" s="88" t="s">
        <v>1146</v>
      </c>
      <c r="C3" s="88"/>
      <c r="D3" s="88"/>
      <c r="E3" s="88"/>
      <c r="F3" s="88"/>
      <c r="G3" s="88"/>
      <c r="H3" s="88"/>
    </row>
    <row r="4" spans="1:8" s="1" customFormat="1" ht="15.75" x14ac:dyDescent="0.25">
      <c r="B4" s="88" t="s">
        <v>372</v>
      </c>
      <c r="C4" s="88"/>
      <c r="D4" s="88"/>
      <c r="E4" s="88"/>
      <c r="F4" s="88"/>
      <c r="G4" s="88"/>
      <c r="H4" s="88"/>
    </row>
    <row r="5" spans="1:8" s="1" customFormat="1" x14ac:dyDescent="0.25">
      <c r="B5" s="2"/>
      <c r="C5" s="2"/>
      <c r="D5" s="3"/>
      <c r="E5" s="3"/>
      <c r="F5" s="89"/>
      <c r="G5" s="90"/>
      <c r="H5" s="90"/>
    </row>
    <row r="6" spans="1:8" s="1" customFormat="1" ht="15.75" x14ac:dyDescent="0.25">
      <c r="B6" s="87" t="s">
        <v>1185</v>
      </c>
      <c r="C6" s="87"/>
      <c r="D6" s="87"/>
      <c r="E6" s="87"/>
      <c r="F6" s="87"/>
      <c r="G6" s="87"/>
      <c r="H6" s="87"/>
    </row>
    <row r="7" spans="1:8" ht="20.25" customHeight="1" x14ac:dyDescent="0.25">
      <c r="B7" s="78" t="s">
        <v>870</v>
      </c>
      <c r="C7" s="78" t="s">
        <v>871</v>
      </c>
      <c r="D7" s="78" t="s">
        <v>872</v>
      </c>
      <c r="E7" s="78" t="s">
        <v>873</v>
      </c>
      <c r="F7" s="78" t="s">
        <v>874</v>
      </c>
      <c r="G7" s="78" t="s">
        <v>875</v>
      </c>
      <c r="H7" s="78" t="s">
        <v>876</v>
      </c>
    </row>
    <row r="8" spans="1:8" ht="20.25" customHeight="1" x14ac:dyDescent="0.25">
      <c r="B8" s="78"/>
      <c r="C8" s="78"/>
      <c r="D8" s="78"/>
      <c r="E8" s="78"/>
      <c r="F8" s="78"/>
      <c r="G8" s="78"/>
      <c r="H8" s="78"/>
    </row>
    <row r="9" spans="1:8" ht="15" customHeight="1" x14ac:dyDescent="0.25">
      <c r="A9" s="21"/>
      <c r="B9" s="79" t="s">
        <v>867</v>
      </c>
      <c r="C9" s="80"/>
      <c r="D9" s="80"/>
      <c r="E9" s="80"/>
      <c r="F9" s="80"/>
      <c r="G9" s="80"/>
      <c r="H9" s="81"/>
    </row>
    <row r="10" spans="1:8" ht="15" customHeight="1" x14ac:dyDescent="0.25">
      <c r="A10" s="21"/>
      <c r="B10" s="82" t="s">
        <v>2</v>
      </c>
      <c r="C10" s="83"/>
      <c r="D10" s="83"/>
      <c r="E10" s="83"/>
      <c r="F10" s="83"/>
      <c r="G10" s="83"/>
      <c r="H10" s="84"/>
    </row>
    <row r="11" spans="1:8" ht="38.25" x14ac:dyDescent="0.25">
      <c r="B11" s="39">
        <v>1</v>
      </c>
      <c r="C11" s="38" t="s">
        <v>3</v>
      </c>
      <c r="D11" s="40" t="s">
        <v>4</v>
      </c>
      <c r="E11" s="41" t="s">
        <v>585</v>
      </c>
      <c r="F11" s="41" t="s">
        <v>5</v>
      </c>
      <c r="G11" s="41" t="s">
        <v>6</v>
      </c>
      <c r="H11" s="42">
        <v>6</v>
      </c>
    </row>
    <row r="12" spans="1:8" s="4" customFormat="1" x14ac:dyDescent="0.25">
      <c r="A12" s="21"/>
      <c r="B12" s="17"/>
      <c r="C12" s="18"/>
      <c r="D12" s="18"/>
      <c r="E12" s="18"/>
      <c r="F12" s="19"/>
      <c r="G12" s="19"/>
      <c r="H12" s="20">
        <f>SUM(H11)</f>
        <v>6</v>
      </c>
    </row>
    <row r="13" spans="1:8" ht="15" customHeight="1" x14ac:dyDescent="0.25">
      <c r="A13" s="21"/>
      <c r="B13" s="79" t="s">
        <v>7</v>
      </c>
      <c r="C13" s="80"/>
      <c r="D13" s="80"/>
      <c r="E13" s="80"/>
      <c r="F13" s="80"/>
      <c r="G13" s="80"/>
      <c r="H13" s="81"/>
    </row>
    <row r="14" spans="1:8" x14ac:dyDescent="0.25">
      <c r="B14" s="43">
        <v>2</v>
      </c>
      <c r="C14" s="44" t="s">
        <v>8</v>
      </c>
      <c r="D14" s="45" t="s">
        <v>9</v>
      </c>
      <c r="E14" s="46" t="s">
        <v>8</v>
      </c>
      <c r="F14" s="46" t="s">
        <v>5</v>
      </c>
      <c r="G14" s="46" t="s">
        <v>877</v>
      </c>
      <c r="H14" s="47">
        <v>2</v>
      </c>
    </row>
    <row r="15" spans="1:8" x14ac:dyDescent="0.25">
      <c r="B15" s="43">
        <v>3</v>
      </c>
      <c r="C15" s="48" t="s">
        <v>10</v>
      </c>
      <c r="D15" s="49" t="s">
        <v>11</v>
      </c>
      <c r="E15" s="46" t="s">
        <v>12</v>
      </c>
      <c r="F15" s="46" t="s">
        <v>5</v>
      </c>
      <c r="G15" s="46" t="s">
        <v>21</v>
      </c>
      <c r="H15" s="50">
        <v>31</v>
      </c>
    </row>
    <row r="16" spans="1:8" ht="25.5" x14ac:dyDescent="0.25">
      <c r="B16" s="51">
        <v>4</v>
      </c>
      <c r="C16" s="48" t="s">
        <v>14</v>
      </c>
      <c r="D16" s="45" t="s">
        <v>15</v>
      </c>
      <c r="E16" s="46" t="s">
        <v>14</v>
      </c>
      <c r="F16" s="46" t="s">
        <v>5</v>
      </c>
      <c r="G16" s="46" t="s">
        <v>1144</v>
      </c>
      <c r="H16" s="52">
        <v>3</v>
      </c>
    </row>
    <row r="17" spans="1:8" x14ac:dyDescent="0.25">
      <c r="B17" s="51"/>
      <c r="C17" s="48"/>
      <c r="D17" s="48"/>
      <c r="E17" s="46" t="s">
        <v>16</v>
      </c>
      <c r="F17" s="46"/>
      <c r="G17" s="46" t="s">
        <v>17</v>
      </c>
      <c r="H17" s="52"/>
    </row>
    <row r="18" spans="1:8" x14ac:dyDescent="0.25">
      <c r="B18" s="51"/>
      <c r="C18" s="48"/>
      <c r="D18" s="53"/>
      <c r="E18" s="46" t="s">
        <v>1164</v>
      </c>
      <c r="F18" s="46"/>
      <c r="G18" s="46" t="s">
        <v>218</v>
      </c>
      <c r="H18" s="52"/>
    </row>
    <row r="19" spans="1:8" ht="25.5" x14ac:dyDescent="0.25">
      <c r="B19" s="51">
        <v>5</v>
      </c>
      <c r="C19" s="48" t="s">
        <v>18</v>
      </c>
      <c r="D19" s="49" t="s">
        <v>19</v>
      </c>
      <c r="E19" s="46" t="s">
        <v>20</v>
      </c>
      <c r="F19" s="46" t="s">
        <v>5</v>
      </c>
      <c r="G19" s="46" t="s">
        <v>13</v>
      </c>
      <c r="H19" s="50">
        <v>76</v>
      </c>
    </row>
    <row r="20" spans="1:8" ht="25.5" x14ac:dyDescent="0.25">
      <c r="B20" s="51"/>
      <c r="C20" s="48"/>
      <c r="D20" s="49"/>
      <c r="E20" s="46" t="s">
        <v>20</v>
      </c>
      <c r="F20" s="46"/>
      <c r="G20" s="46" t="s">
        <v>21</v>
      </c>
      <c r="H20" s="50"/>
    </row>
    <row r="21" spans="1:8" x14ac:dyDescent="0.25">
      <c r="B21" s="51"/>
      <c r="C21" s="48"/>
      <c r="D21" s="53"/>
      <c r="E21" s="46" t="s">
        <v>1164</v>
      </c>
      <c r="F21" s="46"/>
      <c r="G21" s="46" t="s">
        <v>218</v>
      </c>
      <c r="H21" s="52"/>
    </row>
    <row r="22" spans="1:8" s="4" customFormat="1" x14ac:dyDescent="0.25">
      <c r="A22" s="21"/>
      <c r="B22" s="17"/>
      <c r="C22" s="18"/>
      <c r="D22" s="18"/>
      <c r="E22" s="18"/>
      <c r="F22" s="19"/>
      <c r="G22" s="19"/>
      <c r="H22" s="20">
        <f>SUM(H14:H20)</f>
        <v>112</v>
      </c>
    </row>
    <row r="23" spans="1:8" ht="15" customHeight="1" x14ac:dyDescent="0.25">
      <c r="A23" s="21"/>
      <c r="B23" s="79" t="s">
        <v>1143</v>
      </c>
      <c r="C23" s="80"/>
      <c r="D23" s="80"/>
      <c r="E23" s="80"/>
      <c r="F23" s="80"/>
      <c r="G23" s="80"/>
      <c r="H23" s="81"/>
    </row>
    <row r="24" spans="1:8" ht="15" customHeight="1" x14ac:dyDescent="0.25">
      <c r="A24" s="21"/>
      <c r="B24" s="82" t="s">
        <v>22</v>
      </c>
      <c r="C24" s="83"/>
      <c r="D24" s="83"/>
      <c r="E24" s="83"/>
      <c r="F24" s="83"/>
      <c r="G24" s="83"/>
      <c r="H24" s="84"/>
    </row>
    <row r="25" spans="1:8" s="6" customFormat="1" ht="38.25" x14ac:dyDescent="0.25">
      <c r="B25" s="51">
        <v>6</v>
      </c>
      <c r="C25" s="54" t="s">
        <v>23</v>
      </c>
      <c r="D25" s="46" t="s">
        <v>24</v>
      </c>
      <c r="E25" s="46" t="s">
        <v>25</v>
      </c>
      <c r="F25" s="46" t="s">
        <v>5</v>
      </c>
      <c r="G25" s="46" t="s">
        <v>888</v>
      </c>
      <c r="H25" s="52">
        <v>1</v>
      </c>
    </row>
    <row r="26" spans="1:8" s="6" customFormat="1" x14ac:dyDescent="0.25">
      <c r="B26" s="51"/>
      <c r="C26" s="54"/>
      <c r="D26" s="46"/>
      <c r="E26" s="46" t="s">
        <v>27</v>
      </c>
      <c r="F26" s="46"/>
      <c r="G26" s="46">
        <v>1</v>
      </c>
      <c r="H26" s="52"/>
    </row>
    <row r="27" spans="1:8" s="6" customFormat="1" x14ac:dyDescent="0.25">
      <c r="B27" s="51"/>
      <c r="C27" s="54"/>
      <c r="D27" s="46"/>
      <c r="E27" s="46" t="s">
        <v>28</v>
      </c>
      <c r="F27" s="46"/>
      <c r="G27" s="46">
        <v>2</v>
      </c>
      <c r="H27" s="52"/>
    </row>
    <row r="28" spans="1:8" s="6" customFormat="1" x14ac:dyDescent="0.25">
      <c r="B28" s="51"/>
      <c r="C28" s="54"/>
      <c r="D28" s="46"/>
      <c r="E28" s="46" t="s">
        <v>29</v>
      </c>
      <c r="F28" s="46"/>
      <c r="G28" s="46">
        <v>3</v>
      </c>
      <c r="H28" s="52"/>
    </row>
    <row r="29" spans="1:8" s="6" customFormat="1" x14ac:dyDescent="0.25">
      <c r="B29" s="51"/>
      <c r="C29" s="54"/>
      <c r="D29" s="46"/>
      <c r="E29" s="46" t="s">
        <v>30</v>
      </c>
      <c r="F29" s="46"/>
      <c r="G29" s="46">
        <v>4</v>
      </c>
      <c r="H29" s="52"/>
    </row>
    <row r="30" spans="1:8" s="6" customFormat="1" x14ac:dyDescent="0.25">
      <c r="B30" s="51"/>
      <c r="C30" s="54"/>
      <c r="D30" s="46"/>
      <c r="E30" s="46" t="s">
        <v>31</v>
      </c>
      <c r="F30" s="46"/>
      <c r="G30" s="46">
        <v>5</v>
      </c>
      <c r="H30" s="52"/>
    </row>
    <row r="31" spans="1:8" s="6" customFormat="1" x14ac:dyDescent="0.25">
      <c r="B31" s="51"/>
      <c r="C31" s="54"/>
      <c r="D31" s="46"/>
      <c r="E31" s="46" t="s">
        <v>32</v>
      </c>
      <c r="F31" s="46"/>
      <c r="G31" s="46">
        <v>6</v>
      </c>
      <c r="H31" s="52"/>
    </row>
    <row r="32" spans="1:8" s="6" customFormat="1" x14ac:dyDescent="0.25">
      <c r="B32" s="51"/>
      <c r="C32" s="54"/>
      <c r="D32" s="46"/>
      <c r="E32" s="46" t="s">
        <v>33</v>
      </c>
      <c r="F32" s="46"/>
      <c r="G32" s="46">
        <v>7</v>
      </c>
      <c r="H32" s="52"/>
    </row>
    <row r="33" spans="2:8" s="6" customFormat="1" x14ac:dyDescent="0.25">
      <c r="B33" s="51"/>
      <c r="C33" s="54"/>
      <c r="D33" s="46"/>
      <c r="E33" s="46" t="s">
        <v>34</v>
      </c>
      <c r="F33" s="46"/>
      <c r="G33" s="46">
        <v>9</v>
      </c>
      <c r="H33" s="52"/>
    </row>
    <row r="34" spans="2:8" x14ac:dyDescent="0.25">
      <c r="B34" s="51"/>
      <c r="C34" s="55"/>
      <c r="D34" s="56"/>
      <c r="E34" s="46" t="s">
        <v>1164</v>
      </c>
      <c r="F34" s="46"/>
      <c r="G34" s="46" t="s">
        <v>218</v>
      </c>
      <c r="H34" s="52"/>
    </row>
    <row r="35" spans="2:8" s="7" customFormat="1" ht="38.25" x14ac:dyDescent="0.25">
      <c r="B35" s="51">
        <f>B25+1</f>
        <v>7</v>
      </c>
      <c r="C35" s="54" t="s">
        <v>35</v>
      </c>
      <c r="D35" s="46" t="s">
        <v>36</v>
      </c>
      <c r="E35" s="46" t="s">
        <v>37</v>
      </c>
      <c r="F35" s="46" t="s">
        <v>5</v>
      </c>
      <c r="G35" s="46" t="s">
        <v>1170</v>
      </c>
      <c r="H35" s="52">
        <v>2</v>
      </c>
    </row>
    <row r="36" spans="2:8" x14ac:dyDescent="0.25">
      <c r="B36" s="51"/>
      <c r="C36" s="54"/>
      <c r="D36" s="46"/>
      <c r="E36" s="46" t="s">
        <v>38</v>
      </c>
      <c r="F36" s="46"/>
      <c r="G36" s="57" t="s">
        <v>39</v>
      </c>
      <c r="H36" s="52"/>
    </row>
    <row r="37" spans="2:8" x14ac:dyDescent="0.25">
      <c r="B37" s="51"/>
      <c r="C37" s="54"/>
      <c r="D37" s="46"/>
      <c r="E37" s="46" t="s">
        <v>40</v>
      </c>
      <c r="F37" s="46"/>
      <c r="G37" s="57" t="s">
        <v>41</v>
      </c>
      <c r="H37" s="52"/>
    </row>
    <row r="38" spans="2:8" x14ac:dyDescent="0.25">
      <c r="B38" s="51"/>
      <c r="C38" s="54"/>
      <c r="D38" s="46"/>
      <c r="E38" s="46" t="s">
        <v>42</v>
      </c>
      <c r="F38" s="46"/>
      <c r="G38" s="57" t="s">
        <v>43</v>
      </c>
      <c r="H38" s="52"/>
    </row>
    <row r="39" spans="2:8" x14ac:dyDescent="0.25">
      <c r="B39" s="51"/>
      <c r="C39" s="54"/>
      <c r="D39" s="46"/>
      <c r="E39" s="46" t="s">
        <v>44</v>
      </c>
      <c r="F39" s="46"/>
      <c r="G39" s="57" t="s">
        <v>45</v>
      </c>
      <c r="H39" s="52"/>
    </row>
    <row r="40" spans="2:8" ht="25.5" x14ac:dyDescent="0.25">
      <c r="B40" s="51"/>
      <c r="C40" s="54"/>
      <c r="D40" s="46"/>
      <c r="E40" s="46" t="s">
        <v>46</v>
      </c>
      <c r="F40" s="46"/>
      <c r="G40" s="57" t="s">
        <v>47</v>
      </c>
      <c r="H40" s="52"/>
    </row>
    <row r="41" spans="2:8" ht="25.5" x14ac:dyDescent="0.25">
      <c r="B41" s="51"/>
      <c r="C41" s="54"/>
      <c r="D41" s="46"/>
      <c r="E41" s="46" t="s">
        <v>48</v>
      </c>
      <c r="F41" s="46"/>
      <c r="G41" s="57" t="s">
        <v>49</v>
      </c>
      <c r="H41" s="52"/>
    </row>
    <row r="42" spans="2:8" ht="25.5" x14ac:dyDescent="0.25">
      <c r="B42" s="51"/>
      <c r="C42" s="54"/>
      <c r="D42" s="46"/>
      <c r="E42" s="46" t="s">
        <v>50</v>
      </c>
      <c r="F42" s="46"/>
      <c r="G42" s="57" t="s">
        <v>51</v>
      </c>
      <c r="H42" s="52"/>
    </row>
    <row r="43" spans="2:8" ht="38.25" x14ac:dyDescent="0.25">
      <c r="B43" s="51"/>
      <c r="C43" s="54"/>
      <c r="D43" s="46"/>
      <c r="E43" s="46" t="s">
        <v>52</v>
      </c>
      <c r="F43" s="46"/>
      <c r="G43" s="57" t="s">
        <v>53</v>
      </c>
      <c r="H43" s="52"/>
    </row>
    <row r="44" spans="2:8" ht="25.5" x14ac:dyDescent="0.25">
      <c r="B44" s="51"/>
      <c r="C44" s="54"/>
      <c r="D44" s="46"/>
      <c r="E44" s="46" t="s">
        <v>54</v>
      </c>
      <c r="F44" s="46"/>
      <c r="G44" s="57" t="s">
        <v>55</v>
      </c>
      <c r="H44" s="52"/>
    </row>
    <row r="45" spans="2:8" ht="38.25" x14ac:dyDescent="0.25">
      <c r="B45" s="51"/>
      <c r="C45" s="54"/>
      <c r="D45" s="46"/>
      <c r="E45" s="46" t="s">
        <v>56</v>
      </c>
      <c r="F45" s="46"/>
      <c r="G45" s="58">
        <v>10</v>
      </c>
      <c r="H45" s="52"/>
    </row>
    <row r="46" spans="2:8" ht="25.5" x14ac:dyDescent="0.25">
      <c r="B46" s="51"/>
      <c r="C46" s="54"/>
      <c r="D46" s="46"/>
      <c r="E46" s="46" t="s">
        <v>57</v>
      </c>
      <c r="F46" s="46"/>
      <c r="G46" s="46">
        <v>11</v>
      </c>
      <c r="H46" s="52"/>
    </row>
    <row r="47" spans="2:8" ht="25.5" x14ac:dyDescent="0.25">
      <c r="B47" s="51"/>
      <c r="C47" s="55"/>
      <c r="D47" s="56"/>
      <c r="E47" s="46" t="s">
        <v>1165</v>
      </c>
      <c r="F47" s="46"/>
      <c r="G47" s="46">
        <v>12</v>
      </c>
      <c r="H47" s="52"/>
    </row>
    <row r="48" spans="2:8" s="7" customFormat="1" ht="38.25" x14ac:dyDescent="0.25">
      <c r="B48" s="51">
        <f>B35+1</f>
        <v>8</v>
      </c>
      <c r="C48" s="54" t="s">
        <v>58</v>
      </c>
      <c r="D48" s="46" t="s">
        <v>59</v>
      </c>
      <c r="E48" s="46" t="s">
        <v>60</v>
      </c>
      <c r="F48" s="46" t="s">
        <v>26</v>
      </c>
      <c r="G48" s="46" t="s">
        <v>1178</v>
      </c>
      <c r="H48" s="52">
        <v>5</v>
      </c>
    </row>
    <row r="49" spans="1:8" s="7" customFormat="1" x14ac:dyDescent="0.25">
      <c r="B49" s="51"/>
      <c r="C49" s="54"/>
      <c r="D49" s="46"/>
      <c r="E49" s="46" t="s">
        <v>61</v>
      </c>
      <c r="F49" s="46"/>
      <c r="G49" s="46" t="s">
        <v>1179</v>
      </c>
      <c r="H49" s="52"/>
    </row>
    <row r="50" spans="1:8" s="7" customFormat="1" x14ac:dyDescent="0.25">
      <c r="B50" s="51"/>
      <c r="C50" s="54"/>
      <c r="D50" s="46"/>
      <c r="E50" s="46" t="s">
        <v>34</v>
      </c>
      <c r="F50" s="46"/>
      <c r="G50" s="46">
        <v>99999</v>
      </c>
      <c r="H50" s="52"/>
    </row>
    <row r="51" spans="1:8" x14ac:dyDescent="0.25">
      <c r="B51" s="51"/>
      <c r="C51" s="55"/>
      <c r="D51" s="56"/>
      <c r="E51" s="46" t="s">
        <v>1164</v>
      </c>
      <c r="F51" s="46"/>
      <c r="G51" s="46" t="s">
        <v>218</v>
      </c>
      <c r="H51" s="52"/>
    </row>
    <row r="52" spans="1:8" s="4" customFormat="1" x14ac:dyDescent="0.25">
      <c r="A52" s="21"/>
      <c r="B52" s="17"/>
      <c r="C52" s="18"/>
      <c r="D52" s="18"/>
      <c r="E52" s="18"/>
      <c r="F52" s="19"/>
      <c r="G52" s="19"/>
      <c r="H52" s="20">
        <f>SUM(H25:H50)</f>
        <v>8</v>
      </c>
    </row>
    <row r="53" spans="1:8" ht="15" customHeight="1" x14ac:dyDescent="0.25">
      <c r="A53" s="21"/>
      <c r="B53" s="79" t="s">
        <v>62</v>
      </c>
      <c r="C53" s="80"/>
      <c r="D53" s="80"/>
      <c r="E53" s="80"/>
      <c r="F53" s="80"/>
      <c r="G53" s="80"/>
      <c r="H53" s="81"/>
    </row>
    <row r="54" spans="1:8" ht="25.5" x14ac:dyDescent="0.25">
      <c r="B54" s="59"/>
      <c r="C54" s="54" t="s">
        <v>63</v>
      </c>
      <c r="D54" s="60"/>
      <c r="E54" s="46" t="s">
        <v>64</v>
      </c>
      <c r="F54" s="60"/>
      <c r="G54" s="46"/>
      <c r="H54" s="61"/>
    </row>
    <row r="55" spans="1:8" x14ac:dyDescent="0.25">
      <c r="B55" s="51">
        <f>B48+1</f>
        <v>9</v>
      </c>
      <c r="C55" s="54" t="s">
        <v>65</v>
      </c>
      <c r="D55" s="40" t="s">
        <v>66</v>
      </c>
      <c r="E55" s="46" t="s">
        <v>67</v>
      </c>
      <c r="F55" s="46" t="s">
        <v>5</v>
      </c>
      <c r="G55" s="46" t="s">
        <v>1153</v>
      </c>
      <c r="H55" s="52">
        <v>1</v>
      </c>
    </row>
    <row r="56" spans="1:8" x14ac:dyDescent="0.25">
      <c r="B56" s="51"/>
      <c r="C56" s="54"/>
      <c r="D56" s="40"/>
      <c r="E56" s="46" t="s">
        <v>68</v>
      </c>
      <c r="F56" s="46"/>
      <c r="G56" s="46">
        <v>1</v>
      </c>
      <c r="H56" s="52"/>
    </row>
    <row r="57" spans="1:8" x14ac:dyDescent="0.25">
      <c r="B57" s="51"/>
      <c r="C57" s="54"/>
      <c r="D57" s="40"/>
      <c r="E57" s="46" t="s">
        <v>69</v>
      </c>
      <c r="F57" s="46"/>
      <c r="G57" s="46">
        <v>2</v>
      </c>
      <c r="H57" s="52"/>
    </row>
    <row r="58" spans="1:8" x14ac:dyDescent="0.25">
      <c r="B58" s="51"/>
      <c r="C58" s="54"/>
      <c r="D58" s="46"/>
      <c r="E58" s="46" t="s">
        <v>34</v>
      </c>
      <c r="F58" s="46"/>
      <c r="G58" s="46">
        <v>9</v>
      </c>
      <c r="H58" s="52"/>
    </row>
    <row r="59" spans="1:8" x14ac:dyDescent="0.25">
      <c r="B59" s="51"/>
      <c r="C59" s="55"/>
      <c r="D59" s="56"/>
      <c r="E59" s="46" t="s">
        <v>1164</v>
      </c>
      <c r="F59" s="46"/>
      <c r="G59" s="46" t="s">
        <v>218</v>
      </c>
      <c r="H59" s="52"/>
    </row>
    <row r="60" spans="1:8" x14ac:dyDescent="0.25">
      <c r="B60" s="51">
        <f>B55+1</f>
        <v>10</v>
      </c>
      <c r="C60" s="54" t="s">
        <v>70</v>
      </c>
      <c r="D60" s="40" t="s">
        <v>71</v>
      </c>
      <c r="E60" s="46" t="s">
        <v>72</v>
      </c>
      <c r="F60" s="46" t="s">
        <v>5</v>
      </c>
      <c r="G60" s="46" t="s">
        <v>1155</v>
      </c>
      <c r="H60" s="52">
        <v>1</v>
      </c>
    </row>
    <row r="61" spans="1:8" x14ac:dyDescent="0.25">
      <c r="B61" s="51"/>
      <c r="C61" s="54"/>
      <c r="D61" s="40"/>
      <c r="E61" s="46" t="s">
        <v>68</v>
      </c>
      <c r="F61" s="46"/>
      <c r="G61" s="46">
        <v>3</v>
      </c>
      <c r="H61" s="52"/>
    </row>
    <row r="62" spans="1:8" x14ac:dyDescent="0.25">
      <c r="B62" s="51"/>
      <c r="C62" s="54"/>
      <c r="D62" s="40"/>
      <c r="E62" s="46" t="s">
        <v>69</v>
      </c>
      <c r="F62" s="46"/>
      <c r="G62" s="46">
        <v>4</v>
      </c>
      <c r="H62" s="52"/>
    </row>
    <row r="63" spans="1:8" x14ac:dyDescent="0.25">
      <c r="B63" s="51"/>
      <c r="C63" s="54"/>
      <c r="D63" s="46"/>
      <c r="E63" s="46" t="s">
        <v>34</v>
      </c>
      <c r="F63" s="46"/>
      <c r="G63" s="46">
        <v>9</v>
      </c>
      <c r="H63" s="52"/>
    </row>
    <row r="64" spans="1:8" x14ac:dyDescent="0.25">
      <c r="B64" s="51"/>
      <c r="C64" s="55"/>
      <c r="D64" s="56"/>
      <c r="E64" s="46" t="s">
        <v>1164</v>
      </c>
      <c r="F64" s="46"/>
      <c r="G64" s="46" t="s">
        <v>218</v>
      </c>
      <c r="H64" s="52"/>
    </row>
    <row r="65" spans="2:8" x14ac:dyDescent="0.25">
      <c r="B65" s="51">
        <f>B60+1</f>
        <v>11</v>
      </c>
      <c r="C65" s="54" t="s">
        <v>73</v>
      </c>
      <c r="D65" s="40" t="s">
        <v>74</v>
      </c>
      <c r="E65" s="46" t="s">
        <v>75</v>
      </c>
      <c r="F65" s="46" t="s">
        <v>5</v>
      </c>
      <c r="G65" s="46" t="s">
        <v>1156</v>
      </c>
      <c r="H65" s="52">
        <v>1</v>
      </c>
    </row>
    <row r="66" spans="2:8" x14ac:dyDescent="0.25">
      <c r="B66" s="51"/>
      <c r="C66" s="54"/>
      <c r="D66" s="40"/>
      <c r="E66" s="46" t="s">
        <v>68</v>
      </c>
      <c r="F66" s="46"/>
      <c r="G66" s="46">
        <v>5</v>
      </c>
      <c r="H66" s="52"/>
    </row>
    <row r="67" spans="2:8" x14ac:dyDescent="0.25">
      <c r="B67" s="51"/>
      <c r="C67" s="54"/>
      <c r="D67" s="40"/>
      <c r="E67" s="46" t="s">
        <v>69</v>
      </c>
      <c r="F67" s="46"/>
      <c r="G67" s="46">
        <v>6</v>
      </c>
      <c r="H67" s="52"/>
    </row>
    <row r="68" spans="2:8" x14ac:dyDescent="0.25">
      <c r="B68" s="51"/>
      <c r="C68" s="54"/>
      <c r="D68" s="46"/>
      <c r="E68" s="46" t="s">
        <v>34</v>
      </c>
      <c r="F68" s="46"/>
      <c r="G68" s="46">
        <v>9</v>
      </c>
      <c r="H68" s="52"/>
    </row>
    <row r="69" spans="2:8" x14ac:dyDescent="0.25">
      <c r="B69" s="51"/>
      <c r="C69" s="55"/>
      <c r="D69" s="56"/>
      <c r="E69" s="46" t="s">
        <v>1164</v>
      </c>
      <c r="F69" s="46"/>
      <c r="G69" s="46" t="s">
        <v>218</v>
      </c>
      <c r="H69" s="52"/>
    </row>
    <row r="70" spans="2:8" x14ac:dyDescent="0.25">
      <c r="B70" s="51">
        <f>B65+1</f>
        <v>12</v>
      </c>
      <c r="C70" s="54" t="s">
        <v>76</v>
      </c>
      <c r="D70" s="40" t="s">
        <v>77</v>
      </c>
      <c r="E70" s="46" t="s">
        <v>78</v>
      </c>
      <c r="F70" s="46" t="s">
        <v>5</v>
      </c>
      <c r="G70" s="46" t="s">
        <v>1157</v>
      </c>
      <c r="H70" s="52">
        <v>1</v>
      </c>
    </row>
    <row r="71" spans="2:8" x14ac:dyDescent="0.25">
      <c r="B71" s="51"/>
      <c r="C71" s="54"/>
      <c r="D71" s="40"/>
      <c r="E71" s="46" t="s">
        <v>68</v>
      </c>
      <c r="F71" s="46"/>
      <c r="G71" s="46">
        <v>7</v>
      </c>
      <c r="H71" s="52"/>
    </row>
    <row r="72" spans="2:8" x14ac:dyDescent="0.25">
      <c r="B72" s="51"/>
      <c r="C72" s="54"/>
      <c r="D72" s="40"/>
      <c r="E72" s="46" t="s">
        <v>69</v>
      </c>
      <c r="F72" s="46"/>
      <c r="G72" s="46">
        <v>8</v>
      </c>
      <c r="H72" s="52"/>
    </row>
    <row r="73" spans="2:8" x14ac:dyDescent="0.25">
      <c r="B73" s="51"/>
      <c r="C73" s="54"/>
      <c r="D73" s="46"/>
      <c r="E73" s="46" t="s">
        <v>34</v>
      </c>
      <c r="F73" s="46"/>
      <c r="G73" s="46">
        <v>9</v>
      </c>
      <c r="H73" s="52"/>
    </row>
    <row r="74" spans="2:8" x14ac:dyDescent="0.25">
      <c r="B74" s="51"/>
      <c r="C74" s="55"/>
      <c r="D74" s="56"/>
      <c r="E74" s="46" t="s">
        <v>1164</v>
      </c>
      <c r="F74" s="46"/>
      <c r="G74" s="46" t="s">
        <v>218</v>
      </c>
      <c r="H74" s="52"/>
    </row>
    <row r="75" spans="2:8" x14ac:dyDescent="0.25">
      <c r="B75" s="51">
        <f>B70+1</f>
        <v>13</v>
      </c>
      <c r="C75" s="54" t="s">
        <v>79</v>
      </c>
      <c r="D75" s="40" t="s">
        <v>80</v>
      </c>
      <c r="E75" s="46" t="s">
        <v>81</v>
      </c>
      <c r="F75" s="46" t="s">
        <v>5</v>
      </c>
      <c r="G75" s="46" t="s">
        <v>1153</v>
      </c>
      <c r="H75" s="52">
        <v>1</v>
      </c>
    </row>
    <row r="76" spans="2:8" x14ac:dyDescent="0.25">
      <c r="B76" s="51"/>
      <c r="C76" s="54"/>
      <c r="D76" s="40"/>
      <c r="E76" s="46" t="s">
        <v>68</v>
      </c>
      <c r="F76" s="46"/>
      <c r="G76" s="46">
        <v>1</v>
      </c>
      <c r="H76" s="52"/>
    </row>
    <row r="77" spans="2:8" x14ac:dyDescent="0.25">
      <c r="B77" s="51"/>
      <c r="C77" s="54"/>
      <c r="D77" s="40"/>
      <c r="E77" s="46" t="s">
        <v>69</v>
      </c>
      <c r="F77" s="46"/>
      <c r="G77" s="46">
        <v>2</v>
      </c>
      <c r="H77" s="52"/>
    </row>
    <row r="78" spans="2:8" x14ac:dyDescent="0.25">
      <c r="B78" s="51"/>
      <c r="C78" s="54"/>
      <c r="D78" s="46"/>
      <c r="E78" s="46" t="s">
        <v>34</v>
      </c>
      <c r="F78" s="46"/>
      <c r="G78" s="46">
        <v>9</v>
      </c>
      <c r="H78" s="52"/>
    </row>
    <row r="79" spans="2:8" x14ac:dyDescent="0.25">
      <c r="B79" s="51"/>
      <c r="C79" s="55"/>
      <c r="D79" s="56"/>
      <c r="E79" s="46" t="s">
        <v>1164</v>
      </c>
      <c r="F79" s="46"/>
      <c r="G79" s="46" t="s">
        <v>218</v>
      </c>
      <c r="H79" s="52"/>
    </row>
    <row r="80" spans="2:8" x14ac:dyDescent="0.25">
      <c r="B80" s="51">
        <f>B75+1</f>
        <v>14</v>
      </c>
      <c r="C80" s="54" t="s">
        <v>82</v>
      </c>
      <c r="D80" s="40" t="s">
        <v>83</v>
      </c>
      <c r="E80" s="46" t="s">
        <v>84</v>
      </c>
      <c r="F80" s="46" t="s">
        <v>5</v>
      </c>
      <c r="G80" s="46" t="s">
        <v>1155</v>
      </c>
      <c r="H80" s="52">
        <v>1</v>
      </c>
    </row>
    <row r="81" spans="2:8" x14ac:dyDescent="0.25">
      <c r="B81" s="51"/>
      <c r="C81" s="54"/>
      <c r="D81" s="40"/>
      <c r="E81" s="46" t="s">
        <v>68</v>
      </c>
      <c r="F81" s="46"/>
      <c r="G81" s="46">
        <v>3</v>
      </c>
      <c r="H81" s="52"/>
    </row>
    <row r="82" spans="2:8" x14ac:dyDescent="0.25">
      <c r="B82" s="51"/>
      <c r="C82" s="54"/>
      <c r="D82" s="40"/>
      <c r="E82" s="46" t="s">
        <v>69</v>
      </c>
      <c r="F82" s="46"/>
      <c r="G82" s="46">
        <v>4</v>
      </c>
      <c r="H82" s="52"/>
    </row>
    <row r="83" spans="2:8" x14ac:dyDescent="0.25">
      <c r="B83" s="51"/>
      <c r="C83" s="54"/>
      <c r="D83" s="46"/>
      <c r="E83" s="46" t="s">
        <v>34</v>
      </c>
      <c r="F83" s="46"/>
      <c r="G83" s="46">
        <v>9</v>
      </c>
      <c r="H83" s="52"/>
    </row>
    <row r="84" spans="2:8" x14ac:dyDescent="0.25">
      <c r="B84" s="51"/>
      <c r="C84" s="55"/>
      <c r="D84" s="56"/>
      <c r="E84" s="46" t="s">
        <v>1164</v>
      </c>
      <c r="F84" s="46"/>
      <c r="G84" s="46" t="s">
        <v>218</v>
      </c>
      <c r="H84" s="52"/>
    </row>
    <row r="85" spans="2:8" x14ac:dyDescent="0.25">
      <c r="B85" s="51">
        <f>B80+1</f>
        <v>15</v>
      </c>
      <c r="C85" s="54" t="s">
        <v>85</v>
      </c>
      <c r="D85" s="40" t="s">
        <v>86</v>
      </c>
      <c r="E85" s="46" t="s">
        <v>87</v>
      </c>
      <c r="F85" s="46" t="s">
        <v>5</v>
      </c>
      <c r="G85" s="46" t="s">
        <v>1156</v>
      </c>
      <c r="H85" s="52">
        <v>1</v>
      </c>
    </row>
    <row r="86" spans="2:8" x14ac:dyDescent="0.25">
      <c r="B86" s="51"/>
      <c r="C86" s="54"/>
      <c r="D86" s="40"/>
      <c r="E86" s="46" t="s">
        <v>68</v>
      </c>
      <c r="F86" s="46"/>
      <c r="G86" s="46">
        <v>5</v>
      </c>
      <c r="H86" s="52"/>
    </row>
    <row r="87" spans="2:8" x14ac:dyDescent="0.25">
      <c r="B87" s="51"/>
      <c r="C87" s="54"/>
      <c r="D87" s="40"/>
      <c r="E87" s="46" t="s">
        <v>69</v>
      </c>
      <c r="F87" s="46"/>
      <c r="G87" s="46">
        <v>6</v>
      </c>
      <c r="H87" s="52"/>
    </row>
    <row r="88" spans="2:8" x14ac:dyDescent="0.25">
      <c r="B88" s="51"/>
      <c r="C88" s="54"/>
      <c r="D88" s="46"/>
      <c r="E88" s="46" t="s">
        <v>34</v>
      </c>
      <c r="F88" s="46"/>
      <c r="G88" s="46">
        <v>9</v>
      </c>
      <c r="H88" s="52"/>
    </row>
    <row r="89" spans="2:8" x14ac:dyDescent="0.25">
      <c r="B89" s="51"/>
      <c r="C89" s="55"/>
      <c r="D89" s="56"/>
      <c r="E89" s="46" t="s">
        <v>1164</v>
      </c>
      <c r="F89" s="46"/>
      <c r="G89" s="46" t="s">
        <v>218</v>
      </c>
      <c r="H89" s="52"/>
    </row>
    <row r="90" spans="2:8" ht="25.5" x14ac:dyDescent="0.25">
      <c r="B90" s="51">
        <f>B85+1</f>
        <v>16</v>
      </c>
      <c r="C90" s="54" t="s">
        <v>88</v>
      </c>
      <c r="D90" s="40" t="s">
        <v>89</v>
      </c>
      <c r="E90" s="46" t="s">
        <v>90</v>
      </c>
      <c r="F90" s="46" t="s">
        <v>5</v>
      </c>
      <c r="G90" s="46" t="s">
        <v>1157</v>
      </c>
      <c r="H90" s="52">
        <v>1</v>
      </c>
    </row>
    <row r="91" spans="2:8" x14ac:dyDescent="0.25">
      <c r="B91" s="51"/>
      <c r="C91" s="54"/>
      <c r="D91" s="40"/>
      <c r="E91" s="46" t="s">
        <v>68</v>
      </c>
      <c r="F91" s="46"/>
      <c r="G91" s="46">
        <v>7</v>
      </c>
      <c r="H91" s="52"/>
    </row>
    <row r="92" spans="2:8" x14ac:dyDescent="0.25">
      <c r="B92" s="51"/>
      <c r="C92" s="54"/>
      <c r="D92" s="40"/>
      <c r="E92" s="46" t="s">
        <v>69</v>
      </c>
      <c r="F92" s="46"/>
      <c r="G92" s="46">
        <v>8</v>
      </c>
      <c r="H92" s="52"/>
    </row>
    <row r="93" spans="2:8" x14ac:dyDescent="0.25">
      <c r="B93" s="51"/>
      <c r="C93" s="54"/>
      <c r="D93" s="46"/>
      <c r="E93" s="46" t="s">
        <v>34</v>
      </c>
      <c r="F93" s="46"/>
      <c r="G93" s="46">
        <v>9</v>
      </c>
      <c r="H93" s="52"/>
    </row>
    <row r="94" spans="2:8" x14ac:dyDescent="0.25">
      <c r="B94" s="51"/>
      <c r="C94" s="55"/>
      <c r="D94" s="56"/>
      <c r="E94" s="46" t="s">
        <v>1164</v>
      </c>
      <c r="F94" s="46"/>
      <c r="G94" s="46" t="s">
        <v>218</v>
      </c>
      <c r="H94" s="52"/>
    </row>
    <row r="95" spans="2:8" x14ac:dyDescent="0.25">
      <c r="B95" s="51">
        <f>B90+1</f>
        <v>17</v>
      </c>
      <c r="C95" s="54" t="s">
        <v>91</v>
      </c>
      <c r="D95" s="40" t="s">
        <v>92</v>
      </c>
      <c r="E95" s="46" t="s">
        <v>93</v>
      </c>
      <c r="F95" s="46" t="s">
        <v>5</v>
      </c>
      <c r="G95" s="46" t="s">
        <v>1153</v>
      </c>
      <c r="H95" s="52">
        <v>1</v>
      </c>
    </row>
    <row r="96" spans="2:8" x14ac:dyDescent="0.25">
      <c r="B96" s="51"/>
      <c r="C96" s="54"/>
      <c r="D96" s="40"/>
      <c r="E96" s="46" t="s">
        <v>68</v>
      </c>
      <c r="F96" s="46"/>
      <c r="G96" s="46">
        <v>1</v>
      </c>
      <c r="H96" s="52"/>
    </row>
    <row r="97" spans="2:8" x14ac:dyDescent="0.25">
      <c r="B97" s="51"/>
      <c r="C97" s="54"/>
      <c r="D97" s="40"/>
      <c r="E97" s="46" t="s">
        <v>69</v>
      </c>
      <c r="F97" s="46"/>
      <c r="G97" s="46">
        <v>2</v>
      </c>
      <c r="H97" s="52"/>
    </row>
    <row r="98" spans="2:8" x14ac:dyDescent="0.25">
      <c r="B98" s="51"/>
      <c r="C98" s="54"/>
      <c r="D98" s="46"/>
      <c r="E98" s="46" t="s">
        <v>34</v>
      </c>
      <c r="F98" s="46"/>
      <c r="G98" s="46">
        <v>9</v>
      </c>
      <c r="H98" s="52"/>
    </row>
    <row r="99" spans="2:8" x14ac:dyDescent="0.25">
      <c r="B99" s="51"/>
      <c r="C99" s="55"/>
      <c r="D99" s="56"/>
      <c r="E99" s="46" t="s">
        <v>1164</v>
      </c>
      <c r="F99" s="46"/>
      <c r="G99" s="46" t="s">
        <v>218</v>
      </c>
      <c r="H99" s="52"/>
    </row>
    <row r="100" spans="2:8" x14ac:dyDescent="0.25">
      <c r="B100" s="51">
        <f>B95+1</f>
        <v>18</v>
      </c>
      <c r="C100" s="54" t="s">
        <v>94</v>
      </c>
      <c r="D100" s="40" t="s">
        <v>95</v>
      </c>
      <c r="E100" s="46" t="s">
        <v>96</v>
      </c>
      <c r="F100" s="46" t="s">
        <v>5</v>
      </c>
      <c r="G100" s="46" t="s">
        <v>1155</v>
      </c>
      <c r="H100" s="52">
        <v>1</v>
      </c>
    </row>
    <row r="101" spans="2:8" x14ac:dyDescent="0.25">
      <c r="B101" s="51"/>
      <c r="C101" s="54"/>
      <c r="D101" s="40"/>
      <c r="E101" s="46" t="s">
        <v>68</v>
      </c>
      <c r="F101" s="46"/>
      <c r="G101" s="46">
        <v>3</v>
      </c>
      <c r="H101" s="52"/>
    </row>
    <row r="102" spans="2:8" x14ac:dyDescent="0.25">
      <c r="B102" s="51"/>
      <c r="C102" s="54"/>
      <c r="D102" s="40"/>
      <c r="E102" s="46" t="s">
        <v>69</v>
      </c>
      <c r="F102" s="46"/>
      <c r="G102" s="46">
        <v>4</v>
      </c>
      <c r="H102" s="52"/>
    </row>
    <row r="103" spans="2:8" x14ac:dyDescent="0.25">
      <c r="B103" s="51"/>
      <c r="C103" s="54"/>
      <c r="D103" s="46"/>
      <c r="E103" s="46" t="s">
        <v>34</v>
      </c>
      <c r="F103" s="46"/>
      <c r="G103" s="46">
        <v>9</v>
      </c>
      <c r="H103" s="52"/>
    </row>
    <row r="104" spans="2:8" x14ac:dyDescent="0.25">
      <c r="B104" s="51"/>
      <c r="C104" s="55"/>
      <c r="D104" s="56"/>
      <c r="E104" s="46" t="s">
        <v>1164</v>
      </c>
      <c r="F104" s="46"/>
      <c r="G104" s="46" t="s">
        <v>218</v>
      </c>
      <c r="H104" s="52"/>
    </row>
    <row r="105" spans="2:8" x14ac:dyDescent="0.25">
      <c r="B105" s="51">
        <f>B100+1</f>
        <v>19</v>
      </c>
      <c r="C105" s="54" t="s">
        <v>97</v>
      </c>
      <c r="D105" s="40" t="s">
        <v>98</v>
      </c>
      <c r="E105" s="46" t="s">
        <v>99</v>
      </c>
      <c r="F105" s="46" t="s">
        <v>5</v>
      </c>
      <c r="G105" s="46" t="s">
        <v>1156</v>
      </c>
      <c r="H105" s="52">
        <v>1</v>
      </c>
    </row>
    <row r="106" spans="2:8" x14ac:dyDescent="0.25">
      <c r="B106" s="51"/>
      <c r="C106" s="54"/>
      <c r="D106" s="40"/>
      <c r="E106" s="46" t="s">
        <v>68</v>
      </c>
      <c r="F106" s="46"/>
      <c r="G106" s="46">
        <v>5</v>
      </c>
      <c r="H106" s="52"/>
    </row>
    <row r="107" spans="2:8" x14ac:dyDescent="0.25">
      <c r="B107" s="51"/>
      <c r="C107" s="54"/>
      <c r="D107" s="40"/>
      <c r="E107" s="46" t="s">
        <v>69</v>
      </c>
      <c r="F107" s="46"/>
      <c r="G107" s="46">
        <v>6</v>
      </c>
      <c r="H107" s="52"/>
    </row>
    <row r="108" spans="2:8" x14ac:dyDescent="0.25">
      <c r="B108" s="51"/>
      <c r="C108" s="54"/>
      <c r="D108" s="46"/>
      <c r="E108" s="46" t="s">
        <v>34</v>
      </c>
      <c r="F108" s="46"/>
      <c r="G108" s="46">
        <v>9</v>
      </c>
      <c r="H108" s="52"/>
    </row>
    <row r="109" spans="2:8" x14ac:dyDescent="0.25">
      <c r="B109" s="51"/>
      <c r="C109" s="55"/>
      <c r="D109" s="56"/>
      <c r="E109" s="46" t="s">
        <v>1164</v>
      </c>
      <c r="F109" s="46"/>
      <c r="G109" s="46" t="s">
        <v>218</v>
      </c>
      <c r="H109" s="52"/>
    </row>
    <row r="110" spans="2:8" x14ac:dyDescent="0.25">
      <c r="B110" s="51">
        <f>B105+1</f>
        <v>20</v>
      </c>
      <c r="C110" s="54" t="s">
        <v>100</v>
      </c>
      <c r="D110" s="40" t="s">
        <v>101</v>
      </c>
      <c r="E110" s="46" t="s">
        <v>102</v>
      </c>
      <c r="F110" s="46" t="s">
        <v>5</v>
      </c>
      <c r="G110" s="46" t="s">
        <v>1157</v>
      </c>
      <c r="H110" s="52">
        <v>1</v>
      </c>
    </row>
    <row r="111" spans="2:8" x14ac:dyDescent="0.25">
      <c r="B111" s="51"/>
      <c r="C111" s="54"/>
      <c r="D111" s="40"/>
      <c r="E111" s="46" t="s">
        <v>68</v>
      </c>
      <c r="F111" s="46"/>
      <c r="G111" s="46">
        <v>7</v>
      </c>
      <c r="H111" s="52"/>
    </row>
    <row r="112" spans="2:8" x14ac:dyDescent="0.25">
      <c r="B112" s="51"/>
      <c r="C112" s="54"/>
      <c r="D112" s="40"/>
      <c r="E112" s="46" t="s">
        <v>69</v>
      </c>
      <c r="F112" s="46"/>
      <c r="G112" s="46">
        <v>8</v>
      </c>
      <c r="H112" s="52"/>
    </row>
    <row r="113" spans="2:8" x14ac:dyDescent="0.25">
      <c r="B113" s="51"/>
      <c r="C113" s="54"/>
      <c r="D113" s="46"/>
      <c r="E113" s="46" t="s">
        <v>34</v>
      </c>
      <c r="F113" s="46"/>
      <c r="G113" s="46">
        <v>9</v>
      </c>
      <c r="H113" s="52"/>
    </row>
    <row r="114" spans="2:8" x14ac:dyDescent="0.25">
      <c r="B114" s="51"/>
      <c r="C114" s="55"/>
      <c r="D114" s="56"/>
      <c r="E114" s="46" t="s">
        <v>1164</v>
      </c>
      <c r="F114" s="46"/>
      <c r="G114" s="46" t="s">
        <v>218</v>
      </c>
      <c r="H114" s="52"/>
    </row>
    <row r="115" spans="2:8" x14ac:dyDescent="0.25">
      <c r="B115" s="51">
        <f>B110+1</f>
        <v>21</v>
      </c>
      <c r="C115" s="54" t="s">
        <v>103</v>
      </c>
      <c r="D115" s="40" t="s">
        <v>104</v>
      </c>
      <c r="E115" s="46" t="s">
        <v>105</v>
      </c>
      <c r="F115" s="46" t="s">
        <v>5</v>
      </c>
      <c r="G115" s="46" t="s">
        <v>1153</v>
      </c>
      <c r="H115" s="52">
        <v>1</v>
      </c>
    </row>
    <row r="116" spans="2:8" x14ac:dyDescent="0.25">
      <c r="B116" s="51"/>
      <c r="C116" s="54"/>
      <c r="D116" s="40"/>
      <c r="E116" s="46" t="s">
        <v>68</v>
      </c>
      <c r="F116" s="46"/>
      <c r="G116" s="46">
        <v>1</v>
      </c>
      <c r="H116" s="52"/>
    </row>
    <row r="117" spans="2:8" x14ac:dyDescent="0.25">
      <c r="B117" s="51"/>
      <c r="C117" s="54"/>
      <c r="D117" s="40"/>
      <c r="E117" s="46" t="s">
        <v>69</v>
      </c>
      <c r="F117" s="46"/>
      <c r="G117" s="46">
        <v>2</v>
      </c>
      <c r="H117" s="52"/>
    </row>
    <row r="118" spans="2:8" x14ac:dyDescent="0.25">
      <c r="B118" s="51"/>
      <c r="C118" s="54"/>
      <c r="D118" s="46"/>
      <c r="E118" s="46" t="s">
        <v>34</v>
      </c>
      <c r="F118" s="46"/>
      <c r="G118" s="46">
        <v>9</v>
      </c>
      <c r="H118" s="52"/>
    </row>
    <row r="119" spans="2:8" x14ac:dyDescent="0.25">
      <c r="B119" s="51"/>
      <c r="C119" s="55"/>
      <c r="D119" s="56"/>
      <c r="E119" s="46" t="s">
        <v>1164</v>
      </c>
      <c r="F119" s="46"/>
      <c r="G119" s="46" t="s">
        <v>218</v>
      </c>
      <c r="H119" s="52"/>
    </row>
    <row r="120" spans="2:8" s="6" customFormat="1" x14ac:dyDescent="0.25">
      <c r="B120" s="51">
        <f>B115+1</f>
        <v>22</v>
      </c>
      <c r="C120" s="54" t="s">
        <v>106</v>
      </c>
      <c r="D120" s="40" t="s">
        <v>107</v>
      </c>
      <c r="E120" s="46" t="s">
        <v>108</v>
      </c>
      <c r="F120" s="46" t="s">
        <v>5</v>
      </c>
      <c r="G120" s="46" t="s">
        <v>1155</v>
      </c>
      <c r="H120" s="52">
        <v>1</v>
      </c>
    </row>
    <row r="121" spans="2:8" x14ac:dyDescent="0.25">
      <c r="B121" s="51"/>
      <c r="C121" s="54"/>
      <c r="D121" s="46"/>
      <c r="E121" s="46" t="s">
        <v>68</v>
      </c>
      <c r="F121" s="46"/>
      <c r="G121" s="46">
        <v>3</v>
      </c>
      <c r="H121" s="52"/>
    </row>
    <row r="122" spans="2:8" x14ac:dyDescent="0.25">
      <c r="B122" s="51"/>
      <c r="C122" s="54"/>
      <c r="D122" s="46"/>
      <c r="E122" s="46" t="s">
        <v>69</v>
      </c>
      <c r="F122" s="46"/>
      <c r="G122" s="46">
        <v>4</v>
      </c>
      <c r="H122" s="52"/>
    </row>
    <row r="123" spans="2:8" x14ac:dyDescent="0.25">
      <c r="B123" s="51"/>
      <c r="C123" s="54"/>
      <c r="D123" s="46"/>
      <c r="E123" s="46" t="s">
        <v>34</v>
      </c>
      <c r="F123" s="46"/>
      <c r="G123" s="46">
        <v>9</v>
      </c>
      <c r="H123" s="52"/>
    </row>
    <row r="124" spans="2:8" x14ac:dyDescent="0.25">
      <c r="B124" s="51"/>
      <c r="C124" s="55"/>
      <c r="D124" s="56"/>
      <c r="E124" s="46" t="s">
        <v>1164</v>
      </c>
      <c r="F124" s="46"/>
      <c r="G124" s="46" t="s">
        <v>218</v>
      </c>
      <c r="H124" s="52"/>
    </row>
    <row r="125" spans="2:8" s="7" customFormat="1" ht="38.25" x14ac:dyDescent="0.25">
      <c r="B125" s="59"/>
      <c r="C125" s="54" t="s">
        <v>109</v>
      </c>
      <c r="D125" s="60"/>
      <c r="E125" s="46" t="s">
        <v>110</v>
      </c>
      <c r="F125" s="60"/>
      <c r="G125" s="46"/>
      <c r="H125" s="62"/>
    </row>
    <row r="126" spans="2:8" x14ac:dyDescent="0.25">
      <c r="B126" s="51"/>
      <c r="C126" s="55"/>
      <c r="D126" s="56"/>
      <c r="E126" s="46" t="s">
        <v>1164</v>
      </c>
      <c r="F126" s="46"/>
      <c r="G126" s="46" t="s">
        <v>218</v>
      </c>
      <c r="H126" s="52"/>
    </row>
    <row r="127" spans="2:8" s="7" customFormat="1" x14ac:dyDescent="0.25">
      <c r="B127" s="51">
        <f>B120+1</f>
        <v>23</v>
      </c>
      <c r="C127" s="54" t="s">
        <v>111</v>
      </c>
      <c r="D127" s="40" t="s">
        <v>112</v>
      </c>
      <c r="E127" s="46" t="s">
        <v>113</v>
      </c>
      <c r="F127" s="46" t="s">
        <v>5</v>
      </c>
      <c r="G127" s="46" t="s">
        <v>1153</v>
      </c>
      <c r="H127" s="52">
        <v>1</v>
      </c>
    </row>
    <row r="128" spans="2:8" s="7" customFormat="1" x14ac:dyDescent="0.25">
      <c r="B128" s="51"/>
      <c r="C128" s="54"/>
      <c r="D128" s="40"/>
      <c r="E128" s="46" t="s">
        <v>68</v>
      </c>
      <c r="F128" s="46"/>
      <c r="G128" s="46">
        <v>1</v>
      </c>
      <c r="H128" s="52"/>
    </row>
    <row r="129" spans="2:8" x14ac:dyDescent="0.25">
      <c r="B129" s="51"/>
      <c r="C129" s="54"/>
      <c r="D129" s="40"/>
      <c r="E129" s="46" t="s">
        <v>69</v>
      </c>
      <c r="F129" s="46"/>
      <c r="G129" s="46">
        <v>2</v>
      </c>
      <c r="H129" s="52"/>
    </row>
    <row r="130" spans="2:8" x14ac:dyDescent="0.25">
      <c r="B130" s="51"/>
      <c r="C130" s="54"/>
      <c r="D130" s="46"/>
      <c r="E130" s="46" t="s">
        <v>34</v>
      </c>
      <c r="F130" s="46"/>
      <c r="G130" s="46">
        <v>9</v>
      </c>
      <c r="H130" s="52"/>
    </row>
    <row r="131" spans="2:8" x14ac:dyDescent="0.25">
      <c r="B131" s="51"/>
      <c r="C131" s="55"/>
      <c r="D131" s="56"/>
      <c r="E131" s="46" t="s">
        <v>1164</v>
      </c>
      <c r="F131" s="46"/>
      <c r="G131" s="46" t="s">
        <v>218</v>
      </c>
      <c r="H131" s="52"/>
    </row>
    <row r="132" spans="2:8" s="7" customFormat="1" ht="25.5" x14ac:dyDescent="0.25">
      <c r="B132" s="51">
        <f>B127+1</f>
        <v>24</v>
      </c>
      <c r="C132" s="54" t="s">
        <v>114</v>
      </c>
      <c r="D132" s="40" t="s">
        <v>115</v>
      </c>
      <c r="E132" s="46" t="s">
        <v>116</v>
      </c>
      <c r="F132" s="46" t="s">
        <v>5</v>
      </c>
      <c r="G132" s="46" t="s">
        <v>1155</v>
      </c>
      <c r="H132" s="52">
        <v>1</v>
      </c>
    </row>
    <row r="133" spans="2:8" s="7" customFormat="1" x14ac:dyDescent="0.25">
      <c r="B133" s="51"/>
      <c r="C133" s="54"/>
      <c r="D133" s="40"/>
      <c r="E133" s="46" t="s">
        <v>68</v>
      </c>
      <c r="F133" s="46"/>
      <c r="G133" s="46">
        <v>3</v>
      </c>
      <c r="H133" s="52"/>
    </row>
    <row r="134" spans="2:8" x14ac:dyDescent="0.25">
      <c r="B134" s="51"/>
      <c r="C134" s="54"/>
      <c r="D134" s="40"/>
      <c r="E134" s="46" t="s">
        <v>69</v>
      </c>
      <c r="F134" s="46"/>
      <c r="G134" s="46">
        <v>4</v>
      </c>
      <c r="H134" s="52"/>
    </row>
    <row r="135" spans="2:8" x14ac:dyDescent="0.25">
      <c r="B135" s="51"/>
      <c r="C135" s="54"/>
      <c r="D135" s="46"/>
      <c r="E135" s="46" t="s">
        <v>34</v>
      </c>
      <c r="F135" s="46"/>
      <c r="G135" s="46">
        <v>9</v>
      </c>
      <c r="H135" s="52"/>
    </row>
    <row r="136" spans="2:8" x14ac:dyDescent="0.25">
      <c r="B136" s="51"/>
      <c r="C136" s="55"/>
      <c r="D136" s="56"/>
      <c r="E136" s="46" t="s">
        <v>1164</v>
      </c>
      <c r="F136" s="46"/>
      <c r="G136" s="46" t="s">
        <v>218</v>
      </c>
      <c r="H136" s="52"/>
    </row>
    <row r="137" spans="2:8" s="7" customFormat="1" x14ac:dyDescent="0.25">
      <c r="B137" s="51">
        <f>B132+1</f>
        <v>25</v>
      </c>
      <c r="C137" s="54" t="s">
        <v>117</v>
      </c>
      <c r="D137" s="40" t="s">
        <v>118</v>
      </c>
      <c r="E137" s="46" t="s">
        <v>119</v>
      </c>
      <c r="F137" s="46" t="s">
        <v>5</v>
      </c>
      <c r="G137" s="46" t="s">
        <v>1156</v>
      </c>
      <c r="H137" s="52">
        <v>1</v>
      </c>
    </row>
    <row r="138" spans="2:8" s="7" customFormat="1" x14ac:dyDescent="0.25">
      <c r="B138" s="51"/>
      <c r="C138" s="54"/>
      <c r="D138" s="40"/>
      <c r="E138" s="46" t="s">
        <v>68</v>
      </c>
      <c r="F138" s="46"/>
      <c r="G138" s="46">
        <v>5</v>
      </c>
      <c r="H138" s="52"/>
    </row>
    <row r="139" spans="2:8" x14ac:dyDescent="0.25">
      <c r="B139" s="51"/>
      <c r="C139" s="54"/>
      <c r="D139" s="40"/>
      <c r="E139" s="46" t="s">
        <v>69</v>
      </c>
      <c r="F139" s="46"/>
      <c r="G139" s="46">
        <v>6</v>
      </c>
      <c r="H139" s="52"/>
    </row>
    <row r="140" spans="2:8" x14ac:dyDescent="0.25">
      <c r="B140" s="51"/>
      <c r="C140" s="54"/>
      <c r="D140" s="46"/>
      <c r="E140" s="46" t="s">
        <v>34</v>
      </c>
      <c r="F140" s="46"/>
      <c r="G140" s="46">
        <v>9</v>
      </c>
      <c r="H140" s="52"/>
    </row>
    <row r="141" spans="2:8" x14ac:dyDescent="0.25">
      <c r="B141" s="51"/>
      <c r="C141" s="55"/>
      <c r="D141" s="56"/>
      <c r="E141" s="46" t="s">
        <v>1164</v>
      </c>
      <c r="F141" s="46"/>
      <c r="G141" s="46" t="s">
        <v>218</v>
      </c>
      <c r="H141" s="52"/>
    </row>
    <row r="142" spans="2:8" s="7" customFormat="1" ht="25.5" x14ac:dyDescent="0.25">
      <c r="B142" s="51">
        <f>B137+1</f>
        <v>26</v>
      </c>
      <c r="C142" s="54" t="s">
        <v>120</v>
      </c>
      <c r="D142" s="40" t="s">
        <v>121</v>
      </c>
      <c r="E142" s="46" t="s">
        <v>122</v>
      </c>
      <c r="F142" s="46" t="s">
        <v>5</v>
      </c>
      <c r="G142" s="46" t="s">
        <v>1157</v>
      </c>
      <c r="H142" s="52">
        <v>1</v>
      </c>
    </row>
    <row r="143" spans="2:8" s="7" customFormat="1" x14ac:dyDescent="0.25">
      <c r="B143" s="51"/>
      <c r="C143" s="54"/>
      <c r="D143" s="40"/>
      <c r="E143" s="46" t="s">
        <v>68</v>
      </c>
      <c r="F143" s="46"/>
      <c r="G143" s="46">
        <v>7</v>
      </c>
      <c r="H143" s="52"/>
    </row>
    <row r="144" spans="2:8" x14ac:dyDescent="0.25">
      <c r="B144" s="51"/>
      <c r="C144" s="54"/>
      <c r="D144" s="40"/>
      <c r="E144" s="46" t="s">
        <v>69</v>
      </c>
      <c r="F144" s="46"/>
      <c r="G144" s="46">
        <v>8</v>
      </c>
      <c r="H144" s="52"/>
    </row>
    <row r="145" spans="2:8" x14ac:dyDescent="0.25">
      <c r="B145" s="51"/>
      <c r="C145" s="54"/>
      <c r="D145" s="46"/>
      <c r="E145" s="46" t="s">
        <v>34</v>
      </c>
      <c r="F145" s="46"/>
      <c r="G145" s="46">
        <v>9</v>
      </c>
      <c r="H145" s="52"/>
    </row>
    <row r="146" spans="2:8" x14ac:dyDescent="0.25">
      <c r="B146" s="51"/>
      <c r="C146" s="55"/>
      <c r="D146" s="56"/>
      <c r="E146" s="46" t="s">
        <v>1164</v>
      </c>
      <c r="F146" s="46"/>
      <c r="G146" s="46" t="s">
        <v>218</v>
      </c>
      <c r="H146" s="52"/>
    </row>
    <row r="147" spans="2:8" s="7" customFormat="1" x14ac:dyDescent="0.25">
      <c r="B147" s="51">
        <f>B142+1</f>
        <v>27</v>
      </c>
      <c r="C147" s="54" t="s">
        <v>123</v>
      </c>
      <c r="D147" s="40" t="s">
        <v>124</v>
      </c>
      <c r="E147" s="46" t="s">
        <v>125</v>
      </c>
      <c r="F147" s="46" t="s">
        <v>5</v>
      </c>
      <c r="G147" s="46" t="s">
        <v>1153</v>
      </c>
      <c r="H147" s="52">
        <v>1</v>
      </c>
    </row>
    <row r="148" spans="2:8" s="7" customFormat="1" x14ac:dyDescent="0.25">
      <c r="B148" s="51"/>
      <c r="C148" s="54"/>
      <c r="D148" s="40"/>
      <c r="E148" s="46" t="s">
        <v>68</v>
      </c>
      <c r="F148" s="46"/>
      <c r="G148" s="46">
        <v>1</v>
      </c>
      <c r="H148" s="52"/>
    </row>
    <row r="149" spans="2:8" x14ac:dyDescent="0.25">
      <c r="B149" s="51"/>
      <c r="C149" s="54"/>
      <c r="D149" s="40"/>
      <c r="E149" s="46" t="s">
        <v>69</v>
      </c>
      <c r="F149" s="46"/>
      <c r="G149" s="46">
        <v>2</v>
      </c>
      <c r="H149" s="52"/>
    </row>
    <row r="150" spans="2:8" x14ac:dyDescent="0.25">
      <c r="B150" s="51"/>
      <c r="C150" s="54"/>
      <c r="D150" s="46"/>
      <c r="E150" s="46" t="s">
        <v>34</v>
      </c>
      <c r="F150" s="46"/>
      <c r="G150" s="46">
        <v>9</v>
      </c>
      <c r="H150" s="52"/>
    </row>
    <row r="151" spans="2:8" x14ac:dyDescent="0.25">
      <c r="B151" s="51"/>
      <c r="C151" s="55"/>
      <c r="D151" s="56"/>
      <c r="E151" s="46" t="s">
        <v>1164</v>
      </c>
      <c r="F151" s="46"/>
      <c r="G151" s="46" t="s">
        <v>218</v>
      </c>
      <c r="H151" s="52"/>
    </row>
    <row r="152" spans="2:8" s="7" customFormat="1" ht="25.5" x14ac:dyDescent="0.25">
      <c r="B152" s="51">
        <f>B147+1</f>
        <v>28</v>
      </c>
      <c r="C152" s="54" t="s">
        <v>126</v>
      </c>
      <c r="D152" s="40" t="s">
        <v>127</v>
      </c>
      <c r="E152" s="46" t="s">
        <v>128</v>
      </c>
      <c r="F152" s="46" t="s">
        <v>5</v>
      </c>
      <c r="G152" s="46" t="s">
        <v>1155</v>
      </c>
      <c r="H152" s="52">
        <v>1</v>
      </c>
    </row>
    <row r="153" spans="2:8" s="7" customFormat="1" x14ac:dyDescent="0.25">
      <c r="B153" s="51"/>
      <c r="C153" s="54"/>
      <c r="D153" s="40"/>
      <c r="E153" s="46" t="s">
        <v>68</v>
      </c>
      <c r="F153" s="46"/>
      <c r="G153" s="46">
        <v>3</v>
      </c>
      <c r="H153" s="52"/>
    </row>
    <row r="154" spans="2:8" x14ac:dyDescent="0.25">
      <c r="B154" s="51"/>
      <c r="C154" s="54"/>
      <c r="D154" s="40"/>
      <c r="E154" s="46" t="s">
        <v>69</v>
      </c>
      <c r="F154" s="46"/>
      <c r="G154" s="46">
        <v>4</v>
      </c>
      <c r="H154" s="52"/>
    </row>
    <row r="155" spans="2:8" x14ac:dyDescent="0.25">
      <c r="B155" s="51"/>
      <c r="C155" s="54"/>
      <c r="D155" s="46"/>
      <c r="E155" s="46" t="s">
        <v>34</v>
      </c>
      <c r="F155" s="46"/>
      <c r="G155" s="46">
        <v>9</v>
      </c>
      <c r="H155" s="52"/>
    </row>
    <row r="156" spans="2:8" x14ac:dyDescent="0.25">
      <c r="B156" s="51"/>
      <c r="C156" s="55"/>
      <c r="D156" s="56"/>
      <c r="E156" s="46" t="s">
        <v>1164</v>
      </c>
      <c r="F156" s="46"/>
      <c r="G156" s="46" t="s">
        <v>218</v>
      </c>
      <c r="H156" s="52"/>
    </row>
    <row r="157" spans="2:8" s="7" customFormat="1" x14ac:dyDescent="0.25">
      <c r="B157" s="51">
        <f>B152+1</f>
        <v>29</v>
      </c>
      <c r="C157" s="54" t="s">
        <v>129</v>
      </c>
      <c r="D157" s="40" t="s">
        <v>130</v>
      </c>
      <c r="E157" s="46" t="s">
        <v>131</v>
      </c>
      <c r="F157" s="46" t="s">
        <v>5</v>
      </c>
      <c r="G157" s="46" t="s">
        <v>1156</v>
      </c>
      <c r="H157" s="52">
        <v>1</v>
      </c>
    </row>
    <row r="158" spans="2:8" s="7" customFormat="1" x14ac:dyDescent="0.25">
      <c r="B158" s="51"/>
      <c r="C158" s="54"/>
      <c r="D158" s="40"/>
      <c r="E158" s="46" t="s">
        <v>68</v>
      </c>
      <c r="F158" s="46"/>
      <c r="G158" s="46">
        <v>5</v>
      </c>
      <c r="H158" s="52"/>
    </row>
    <row r="159" spans="2:8" x14ac:dyDescent="0.25">
      <c r="B159" s="51"/>
      <c r="C159" s="54"/>
      <c r="D159" s="40"/>
      <c r="E159" s="46" t="s">
        <v>69</v>
      </c>
      <c r="F159" s="46"/>
      <c r="G159" s="46">
        <v>6</v>
      </c>
      <c r="H159" s="52"/>
    </row>
    <row r="160" spans="2:8" x14ac:dyDescent="0.25">
      <c r="B160" s="51"/>
      <c r="C160" s="54"/>
      <c r="D160" s="46"/>
      <c r="E160" s="46" t="s">
        <v>34</v>
      </c>
      <c r="F160" s="46"/>
      <c r="G160" s="46">
        <v>9</v>
      </c>
      <c r="H160" s="52"/>
    </row>
    <row r="161" spans="2:8" x14ac:dyDescent="0.25">
      <c r="B161" s="51"/>
      <c r="C161" s="55"/>
      <c r="D161" s="56"/>
      <c r="E161" s="46" t="s">
        <v>1164</v>
      </c>
      <c r="F161" s="46"/>
      <c r="G161" s="46" t="s">
        <v>218</v>
      </c>
      <c r="H161" s="52"/>
    </row>
    <row r="162" spans="2:8" s="7" customFormat="1" ht="25.5" x14ac:dyDescent="0.25">
      <c r="B162" s="51">
        <f>B157+1</f>
        <v>30</v>
      </c>
      <c r="C162" s="54" t="s">
        <v>132</v>
      </c>
      <c r="D162" s="40" t="s">
        <v>133</v>
      </c>
      <c r="E162" s="46" t="s">
        <v>134</v>
      </c>
      <c r="F162" s="46" t="s">
        <v>5</v>
      </c>
      <c r="G162" s="46" t="s">
        <v>1157</v>
      </c>
      <c r="H162" s="52">
        <v>1</v>
      </c>
    </row>
    <row r="163" spans="2:8" s="7" customFormat="1" x14ac:dyDescent="0.25">
      <c r="B163" s="51"/>
      <c r="C163" s="54"/>
      <c r="D163" s="40"/>
      <c r="E163" s="46" t="s">
        <v>68</v>
      </c>
      <c r="F163" s="46"/>
      <c r="G163" s="46">
        <v>7</v>
      </c>
      <c r="H163" s="52"/>
    </row>
    <row r="164" spans="2:8" x14ac:dyDescent="0.25">
      <c r="B164" s="51"/>
      <c r="C164" s="54"/>
      <c r="D164" s="40"/>
      <c r="E164" s="46" t="s">
        <v>69</v>
      </c>
      <c r="F164" s="46"/>
      <c r="G164" s="46">
        <v>8</v>
      </c>
      <c r="H164" s="52"/>
    </row>
    <row r="165" spans="2:8" x14ac:dyDescent="0.25">
      <c r="B165" s="51"/>
      <c r="C165" s="54"/>
      <c r="D165" s="46"/>
      <c r="E165" s="46" t="s">
        <v>34</v>
      </c>
      <c r="F165" s="46"/>
      <c r="G165" s="46">
        <v>9</v>
      </c>
      <c r="H165" s="52"/>
    </row>
    <row r="166" spans="2:8" x14ac:dyDescent="0.25">
      <c r="B166" s="51"/>
      <c r="C166" s="55"/>
      <c r="D166" s="56"/>
      <c r="E166" s="46" t="s">
        <v>1164</v>
      </c>
      <c r="F166" s="46"/>
      <c r="G166" s="46" t="s">
        <v>218</v>
      </c>
      <c r="H166" s="52"/>
    </row>
    <row r="167" spans="2:8" x14ac:dyDescent="0.25">
      <c r="B167" s="51">
        <f>B162+1</f>
        <v>31</v>
      </c>
      <c r="C167" s="54" t="s">
        <v>135</v>
      </c>
      <c r="D167" s="40" t="s">
        <v>136</v>
      </c>
      <c r="E167" s="46" t="s">
        <v>137</v>
      </c>
      <c r="F167" s="46" t="s">
        <v>5</v>
      </c>
      <c r="G167" s="46" t="s">
        <v>1153</v>
      </c>
      <c r="H167" s="52">
        <v>1</v>
      </c>
    </row>
    <row r="168" spans="2:8" x14ac:dyDescent="0.25">
      <c r="B168" s="51"/>
      <c r="C168" s="54"/>
      <c r="D168" s="46"/>
      <c r="E168" s="46" t="s">
        <v>68</v>
      </c>
      <c r="F168" s="46"/>
      <c r="G168" s="46">
        <v>1</v>
      </c>
      <c r="H168" s="52"/>
    </row>
    <row r="169" spans="2:8" x14ac:dyDescent="0.25">
      <c r="B169" s="51"/>
      <c r="C169" s="54"/>
      <c r="D169" s="46"/>
      <c r="E169" s="46" t="s">
        <v>69</v>
      </c>
      <c r="F169" s="46"/>
      <c r="G169" s="46">
        <v>2</v>
      </c>
      <c r="H169" s="52"/>
    </row>
    <row r="170" spans="2:8" x14ac:dyDescent="0.25">
      <c r="B170" s="51"/>
      <c r="C170" s="54"/>
      <c r="D170" s="46"/>
      <c r="E170" s="46" t="s">
        <v>34</v>
      </c>
      <c r="F170" s="46"/>
      <c r="G170" s="46">
        <v>9</v>
      </c>
      <c r="H170" s="52"/>
    </row>
    <row r="171" spans="2:8" x14ac:dyDescent="0.25">
      <c r="B171" s="51"/>
      <c r="C171" s="55"/>
      <c r="D171" s="56"/>
      <c r="E171" s="46" t="s">
        <v>1164</v>
      </c>
      <c r="F171" s="46"/>
      <c r="G171" s="46" t="s">
        <v>218</v>
      </c>
      <c r="H171" s="52"/>
    </row>
    <row r="172" spans="2:8" ht="38.25" x14ac:dyDescent="0.25">
      <c r="B172" s="63">
        <f>B167+1</f>
        <v>32</v>
      </c>
      <c r="C172" s="64" t="s">
        <v>138</v>
      </c>
      <c r="D172" s="40" t="s">
        <v>139</v>
      </c>
      <c r="E172" s="46" t="s">
        <v>140</v>
      </c>
      <c r="F172" s="46" t="s">
        <v>5</v>
      </c>
      <c r="G172" s="46" t="s">
        <v>1158</v>
      </c>
      <c r="H172" s="65">
        <v>4</v>
      </c>
    </row>
    <row r="173" spans="2:8" x14ac:dyDescent="0.25">
      <c r="B173" s="51"/>
      <c r="C173" s="54"/>
      <c r="D173" s="46"/>
      <c r="E173" s="46" t="s">
        <v>141</v>
      </c>
      <c r="F173" s="46"/>
      <c r="G173" s="46" t="s">
        <v>887</v>
      </c>
      <c r="H173" s="52"/>
    </row>
    <row r="174" spans="2:8" x14ac:dyDescent="0.25">
      <c r="B174" s="51"/>
      <c r="C174" s="54"/>
      <c r="D174" s="46"/>
      <c r="E174" s="46" t="s">
        <v>34</v>
      </c>
      <c r="F174" s="46"/>
      <c r="G174" s="46">
        <v>9999</v>
      </c>
      <c r="H174" s="52"/>
    </row>
    <row r="175" spans="2:8" x14ac:dyDescent="0.25">
      <c r="B175" s="51"/>
      <c r="C175" s="55"/>
      <c r="D175" s="56"/>
      <c r="E175" s="46" t="s">
        <v>1164</v>
      </c>
      <c r="F175" s="46"/>
      <c r="G175" s="46" t="s">
        <v>218</v>
      </c>
      <c r="H175" s="52"/>
    </row>
    <row r="176" spans="2:8" ht="25.5" x14ac:dyDescent="0.25">
      <c r="B176" s="59"/>
      <c r="C176" s="54" t="s">
        <v>142</v>
      </c>
      <c r="D176" s="60"/>
      <c r="E176" s="46" t="s">
        <v>143</v>
      </c>
      <c r="F176" s="60"/>
      <c r="G176" s="46"/>
      <c r="H176" s="61"/>
    </row>
    <row r="177" spans="2:8" ht="38.25" x14ac:dyDescent="0.25">
      <c r="B177" s="51">
        <f>B172+1</f>
        <v>33</v>
      </c>
      <c r="C177" s="54" t="s">
        <v>144</v>
      </c>
      <c r="D177" s="40" t="s">
        <v>145</v>
      </c>
      <c r="E177" s="46" t="s">
        <v>146</v>
      </c>
      <c r="F177" s="46" t="s">
        <v>5</v>
      </c>
      <c r="G177" s="46" t="s">
        <v>1153</v>
      </c>
      <c r="H177" s="52">
        <v>1</v>
      </c>
    </row>
    <row r="178" spans="2:8" x14ac:dyDescent="0.25">
      <c r="B178" s="51"/>
      <c r="C178" s="54"/>
      <c r="D178" s="40"/>
      <c r="E178" s="46" t="s">
        <v>68</v>
      </c>
      <c r="F178" s="46"/>
      <c r="G178" s="46">
        <v>1</v>
      </c>
      <c r="H178" s="52"/>
    </row>
    <row r="179" spans="2:8" x14ac:dyDescent="0.25">
      <c r="B179" s="51"/>
      <c r="C179" s="54"/>
      <c r="D179" s="40"/>
      <c r="E179" s="46" t="s">
        <v>69</v>
      </c>
      <c r="F179" s="46"/>
      <c r="G179" s="46">
        <v>2</v>
      </c>
      <c r="H179" s="52"/>
    </row>
    <row r="180" spans="2:8" x14ac:dyDescent="0.25">
      <c r="B180" s="51"/>
      <c r="C180" s="54"/>
      <c r="D180" s="46"/>
      <c r="E180" s="46" t="s">
        <v>34</v>
      </c>
      <c r="F180" s="46"/>
      <c r="G180" s="46">
        <v>9</v>
      </c>
      <c r="H180" s="52"/>
    </row>
    <row r="181" spans="2:8" x14ac:dyDescent="0.25">
      <c r="B181" s="51"/>
      <c r="C181" s="55"/>
      <c r="D181" s="56"/>
      <c r="E181" s="46" t="s">
        <v>1164</v>
      </c>
      <c r="F181" s="46"/>
      <c r="G181" s="46" t="s">
        <v>218</v>
      </c>
      <c r="H181" s="52"/>
    </row>
    <row r="182" spans="2:8" s="7" customFormat="1" ht="25.5" x14ac:dyDescent="0.25">
      <c r="B182" s="51">
        <f>B177+1</f>
        <v>34</v>
      </c>
      <c r="C182" s="54" t="s">
        <v>147</v>
      </c>
      <c r="D182" s="40" t="s">
        <v>148</v>
      </c>
      <c r="E182" s="46" t="s">
        <v>149</v>
      </c>
      <c r="F182" s="46" t="s">
        <v>5</v>
      </c>
      <c r="G182" s="46" t="s">
        <v>1155</v>
      </c>
      <c r="H182" s="52">
        <v>1</v>
      </c>
    </row>
    <row r="183" spans="2:8" s="7" customFormat="1" x14ac:dyDescent="0.25">
      <c r="B183" s="51"/>
      <c r="C183" s="54"/>
      <c r="D183" s="40"/>
      <c r="E183" s="46" t="s">
        <v>68</v>
      </c>
      <c r="F183" s="46"/>
      <c r="G183" s="46">
        <v>3</v>
      </c>
      <c r="H183" s="52"/>
    </row>
    <row r="184" spans="2:8" x14ac:dyDescent="0.25">
      <c r="B184" s="51"/>
      <c r="C184" s="54"/>
      <c r="D184" s="40"/>
      <c r="E184" s="46" t="s">
        <v>69</v>
      </c>
      <c r="F184" s="46"/>
      <c r="G184" s="46">
        <v>4</v>
      </c>
      <c r="H184" s="52"/>
    </row>
    <row r="185" spans="2:8" x14ac:dyDescent="0.25">
      <c r="B185" s="51"/>
      <c r="C185" s="54"/>
      <c r="D185" s="46"/>
      <c r="E185" s="46" t="s">
        <v>34</v>
      </c>
      <c r="F185" s="46"/>
      <c r="G185" s="46">
        <v>9</v>
      </c>
      <c r="H185" s="52"/>
    </row>
    <row r="186" spans="2:8" x14ac:dyDescent="0.25">
      <c r="B186" s="51"/>
      <c r="C186" s="55"/>
      <c r="D186" s="56"/>
      <c r="E186" s="46" t="s">
        <v>1164</v>
      </c>
      <c r="F186" s="46"/>
      <c r="G186" s="46" t="s">
        <v>218</v>
      </c>
      <c r="H186" s="52"/>
    </row>
    <row r="187" spans="2:8" ht="25.5" x14ac:dyDescent="0.25">
      <c r="B187" s="51">
        <f>B182+1</f>
        <v>35</v>
      </c>
      <c r="C187" s="54" t="s">
        <v>150</v>
      </c>
      <c r="D187" s="40" t="s">
        <v>151</v>
      </c>
      <c r="E187" s="46" t="s">
        <v>152</v>
      </c>
      <c r="F187" s="46" t="s">
        <v>5</v>
      </c>
      <c r="G187" s="46" t="s">
        <v>1156</v>
      </c>
      <c r="H187" s="52">
        <v>1</v>
      </c>
    </row>
    <row r="188" spans="2:8" x14ac:dyDescent="0.25">
      <c r="B188" s="51"/>
      <c r="C188" s="54"/>
      <c r="D188" s="40"/>
      <c r="E188" s="46" t="s">
        <v>68</v>
      </c>
      <c r="F188" s="46"/>
      <c r="G188" s="46">
        <v>5</v>
      </c>
      <c r="H188" s="52"/>
    </row>
    <row r="189" spans="2:8" x14ac:dyDescent="0.25">
      <c r="B189" s="51"/>
      <c r="C189" s="54"/>
      <c r="D189" s="40"/>
      <c r="E189" s="46" t="s">
        <v>69</v>
      </c>
      <c r="F189" s="46"/>
      <c r="G189" s="46">
        <v>6</v>
      </c>
      <c r="H189" s="52"/>
    </row>
    <row r="190" spans="2:8" x14ac:dyDescent="0.25">
      <c r="B190" s="51"/>
      <c r="C190" s="54"/>
      <c r="D190" s="46"/>
      <c r="E190" s="46" t="s">
        <v>34</v>
      </c>
      <c r="F190" s="46"/>
      <c r="G190" s="46">
        <v>9</v>
      </c>
      <c r="H190" s="52"/>
    </row>
    <row r="191" spans="2:8" x14ac:dyDescent="0.25">
      <c r="B191" s="51"/>
      <c r="C191" s="55"/>
      <c r="D191" s="56"/>
      <c r="E191" s="46" t="s">
        <v>1164</v>
      </c>
      <c r="F191" s="46"/>
      <c r="G191" s="46" t="s">
        <v>218</v>
      </c>
      <c r="H191" s="52"/>
    </row>
    <row r="192" spans="2:8" ht="25.5" x14ac:dyDescent="0.25">
      <c r="B192" s="51">
        <f>B187+1</f>
        <v>36</v>
      </c>
      <c r="C192" s="54" t="s">
        <v>153</v>
      </c>
      <c r="D192" s="40" t="s">
        <v>154</v>
      </c>
      <c r="E192" s="46" t="s">
        <v>155</v>
      </c>
      <c r="F192" s="46" t="s">
        <v>5</v>
      </c>
      <c r="G192" s="46" t="s">
        <v>1157</v>
      </c>
      <c r="H192" s="52">
        <v>1</v>
      </c>
    </row>
    <row r="193" spans="2:8" s="1" customFormat="1" x14ac:dyDescent="0.25">
      <c r="B193" s="51"/>
      <c r="C193" s="54"/>
      <c r="D193" s="46"/>
      <c r="E193" s="46" t="s">
        <v>68</v>
      </c>
      <c r="F193" s="46"/>
      <c r="G193" s="46">
        <v>7</v>
      </c>
      <c r="H193" s="52"/>
    </row>
    <row r="194" spans="2:8" x14ac:dyDescent="0.25">
      <c r="B194" s="51"/>
      <c r="C194" s="54"/>
      <c r="D194" s="46"/>
      <c r="E194" s="46" t="s">
        <v>69</v>
      </c>
      <c r="F194" s="46"/>
      <c r="G194" s="46">
        <v>8</v>
      </c>
      <c r="H194" s="52"/>
    </row>
    <row r="195" spans="2:8" x14ac:dyDescent="0.25">
      <c r="B195" s="51"/>
      <c r="C195" s="54"/>
      <c r="D195" s="46"/>
      <c r="E195" s="46" t="s">
        <v>34</v>
      </c>
      <c r="F195" s="46"/>
      <c r="G195" s="46">
        <v>9</v>
      </c>
      <c r="H195" s="52"/>
    </row>
    <row r="196" spans="2:8" x14ac:dyDescent="0.25">
      <c r="B196" s="51"/>
      <c r="C196" s="55"/>
      <c r="D196" s="56"/>
      <c r="E196" s="46" t="s">
        <v>1164</v>
      </c>
      <c r="F196" s="46"/>
      <c r="G196" s="46" t="s">
        <v>218</v>
      </c>
      <c r="H196" s="52"/>
    </row>
    <row r="197" spans="2:8" ht="38.25" x14ac:dyDescent="0.25">
      <c r="B197" s="51">
        <f>B192+1</f>
        <v>37</v>
      </c>
      <c r="C197" s="54" t="s">
        <v>156</v>
      </c>
      <c r="D197" s="46" t="s">
        <v>157</v>
      </c>
      <c r="E197" s="46" t="s">
        <v>158</v>
      </c>
      <c r="F197" s="46" t="s">
        <v>26</v>
      </c>
      <c r="G197" s="46" t="s">
        <v>1175</v>
      </c>
      <c r="H197" s="52">
        <v>4</v>
      </c>
    </row>
    <row r="198" spans="2:8" x14ac:dyDescent="0.25">
      <c r="B198" s="63"/>
      <c r="C198" s="54"/>
      <c r="D198" s="40"/>
      <c r="E198" s="46" t="s">
        <v>159</v>
      </c>
      <c r="F198" s="40"/>
      <c r="G198" s="46" t="s">
        <v>1176</v>
      </c>
      <c r="H198" s="65"/>
    </row>
    <row r="199" spans="2:8" x14ac:dyDescent="0.25">
      <c r="B199" s="51"/>
      <c r="C199" s="54"/>
      <c r="D199" s="46"/>
      <c r="E199" s="46" t="s">
        <v>34</v>
      </c>
      <c r="F199" s="46"/>
      <c r="G199" s="46">
        <v>9999</v>
      </c>
      <c r="H199" s="52"/>
    </row>
    <row r="200" spans="2:8" x14ac:dyDescent="0.25">
      <c r="B200" s="51"/>
      <c r="C200" s="55"/>
      <c r="D200" s="56"/>
      <c r="E200" s="46" t="s">
        <v>1164</v>
      </c>
      <c r="F200" s="46"/>
      <c r="G200" s="46" t="s">
        <v>218</v>
      </c>
      <c r="H200" s="52"/>
    </row>
    <row r="201" spans="2:8" s="7" customFormat="1" ht="38.25" x14ac:dyDescent="0.25">
      <c r="B201" s="51"/>
      <c r="C201" s="54" t="s">
        <v>160</v>
      </c>
      <c r="D201" s="46"/>
      <c r="E201" s="46" t="s">
        <v>161</v>
      </c>
      <c r="F201" s="46"/>
      <c r="G201" s="46"/>
      <c r="H201" s="52"/>
    </row>
    <row r="202" spans="2:8" s="7" customFormat="1" x14ac:dyDescent="0.25">
      <c r="B202" s="51">
        <f>B197+1</f>
        <v>38</v>
      </c>
      <c r="C202" s="54" t="s">
        <v>162</v>
      </c>
      <c r="D202" s="46" t="s">
        <v>163</v>
      </c>
      <c r="E202" s="46" t="s">
        <v>164</v>
      </c>
      <c r="F202" s="46" t="s">
        <v>26</v>
      </c>
      <c r="G202" s="46" t="s">
        <v>886</v>
      </c>
      <c r="H202" s="52">
        <v>4</v>
      </c>
    </row>
    <row r="203" spans="2:8" s="7" customFormat="1" x14ac:dyDescent="0.25">
      <c r="B203" s="63"/>
      <c r="C203" s="54"/>
      <c r="D203" s="40"/>
      <c r="E203" s="46" t="s">
        <v>159</v>
      </c>
      <c r="F203" s="40"/>
      <c r="G203" s="46" t="s">
        <v>879</v>
      </c>
      <c r="H203" s="65"/>
    </row>
    <row r="204" spans="2:8" s="7" customFormat="1" x14ac:dyDescent="0.25">
      <c r="B204" s="51"/>
      <c r="C204" s="54"/>
      <c r="D204" s="46"/>
      <c r="E204" s="46" t="s">
        <v>34</v>
      </c>
      <c r="F204" s="46"/>
      <c r="G204" s="46">
        <v>9999</v>
      </c>
      <c r="H204" s="52"/>
    </row>
    <row r="205" spans="2:8" x14ac:dyDescent="0.25">
      <c r="B205" s="51"/>
      <c r="C205" s="54"/>
      <c r="D205" s="54"/>
      <c r="E205" s="46" t="s">
        <v>1164</v>
      </c>
      <c r="F205" s="46"/>
      <c r="G205" s="46" t="s">
        <v>218</v>
      </c>
      <c r="H205" s="52"/>
    </row>
    <row r="206" spans="2:8" s="7" customFormat="1" x14ac:dyDescent="0.25">
      <c r="B206" s="51">
        <f>B202+1</f>
        <v>39</v>
      </c>
      <c r="C206" s="54" t="s">
        <v>165</v>
      </c>
      <c r="D206" s="46" t="s">
        <v>166</v>
      </c>
      <c r="E206" s="46" t="s">
        <v>167</v>
      </c>
      <c r="F206" s="46" t="s">
        <v>26</v>
      </c>
      <c r="G206" s="46" t="s">
        <v>886</v>
      </c>
      <c r="H206" s="52">
        <v>4</v>
      </c>
    </row>
    <row r="207" spans="2:8" s="7" customFormat="1" x14ac:dyDescent="0.25">
      <c r="B207" s="63"/>
      <c r="C207" s="54"/>
      <c r="D207" s="40"/>
      <c r="E207" s="46" t="s">
        <v>168</v>
      </c>
      <c r="F207" s="40"/>
      <c r="G207" s="46" t="s">
        <v>879</v>
      </c>
      <c r="H207" s="65"/>
    </row>
    <row r="208" spans="2:8" s="7" customFormat="1" x14ac:dyDescent="0.25">
      <c r="B208" s="51"/>
      <c r="C208" s="54"/>
      <c r="D208" s="46"/>
      <c r="E208" s="46" t="s">
        <v>34</v>
      </c>
      <c r="F208" s="46"/>
      <c r="G208" s="46">
        <v>9999</v>
      </c>
      <c r="H208" s="52"/>
    </row>
    <row r="209" spans="2:8" x14ac:dyDescent="0.25">
      <c r="B209" s="51"/>
      <c r="C209" s="54"/>
      <c r="D209" s="54"/>
      <c r="E209" s="46" t="s">
        <v>1164</v>
      </c>
      <c r="F209" s="46"/>
      <c r="G209" s="46" t="s">
        <v>218</v>
      </c>
      <c r="H209" s="52"/>
    </row>
    <row r="210" spans="2:8" s="7" customFormat="1" x14ac:dyDescent="0.25">
      <c r="B210" s="51">
        <f>B206+1</f>
        <v>40</v>
      </c>
      <c r="C210" s="54" t="s">
        <v>169</v>
      </c>
      <c r="D210" s="46" t="s">
        <v>170</v>
      </c>
      <c r="E210" s="46" t="s">
        <v>171</v>
      </c>
      <c r="F210" s="46" t="s">
        <v>26</v>
      </c>
      <c r="G210" s="46" t="s">
        <v>886</v>
      </c>
      <c r="H210" s="52">
        <v>4</v>
      </c>
    </row>
    <row r="211" spans="2:8" s="7" customFormat="1" x14ac:dyDescent="0.25">
      <c r="B211" s="63"/>
      <c r="C211" s="54"/>
      <c r="D211" s="40"/>
      <c r="E211" s="46" t="s">
        <v>172</v>
      </c>
      <c r="F211" s="40"/>
      <c r="G211" s="46" t="s">
        <v>879</v>
      </c>
      <c r="H211" s="65"/>
    </row>
    <row r="212" spans="2:8" s="7" customFormat="1" x14ac:dyDescent="0.25">
      <c r="B212" s="51"/>
      <c r="C212" s="54"/>
      <c r="D212" s="46"/>
      <c r="E212" s="46" t="s">
        <v>34</v>
      </c>
      <c r="F212" s="46"/>
      <c r="G212" s="46">
        <v>9999</v>
      </c>
      <c r="H212" s="52"/>
    </row>
    <row r="213" spans="2:8" x14ac:dyDescent="0.25">
      <c r="B213" s="51"/>
      <c r="C213" s="54"/>
      <c r="D213" s="54"/>
      <c r="E213" s="46" t="s">
        <v>1164</v>
      </c>
      <c r="F213" s="46"/>
      <c r="G213" s="46" t="s">
        <v>218</v>
      </c>
      <c r="H213" s="52"/>
    </row>
    <row r="214" spans="2:8" s="7" customFormat="1" x14ac:dyDescent="0.25">
      <c r="B214" s="51">
        <f>B210+1</f>
        <v>41</v>
      </c>
      <c r="C214" s="54" t="s">
        <v>173</v>
      </c>
      <c r="D214" s="46" t="s">
        <v>174</v>
      </c>
      <c r="E214" s="46" t="s">
        <v>175</v>
      </c>
      <c r="F214" s="46" t="s">
        <v>5</v>
      </c>
      <c r="G214" s="46" t="s">
        <v>1159</v>
      </c>
      <c r="H214" s="52">
        <v>1</v>
      </c>
    </row>
    <row r="215" spans="2:8" x14ac:dyDescent="0.25">
      <c r="B215" s="63"/>
      <c r="C215" s="54"/>
      <c r="D215" s="40"/>
      <c r="E215" s="46" t="s">
        <v>176</v>
      </c>
      <c r="F215" s="40"/>
      <c r="G215" s="46">
        <v>1</v>
      </c>
      <c r="H215" s="65"/>
    </row>
    <row r="216" spans="2:8" x14ac:dyDescent="0.25">
      <c r="B216" s="51"/>
      <c r="C216" s="54"/>
      <c r="D216" s="46"/>
      <c r="E216" s="46" t="s">
        <v>177</v>
      </c>
      <c r="F216" s="46"/>
      <c r="G216" s="46">
        <v>2</v>
      </c>
      <c r="H216" s="52"/>
    </row>
    <row r="217" spans="2:8" x14ac:dyDescent="0.25">
      <c r="B217" s="51"/>
      <c r="C217" s="54"/>
      <c r="D217" s="46"/>
      <c r="E217" s="46" t="s">
        <v>178</v>
      </c>
      <c r="F217" s="46"/>
      <c r="G217" s="46">
        <v>3</v>
      </c>
      <c r="H217" s="52"/>
    </row>
    <row r="218" spans="2:8" x14ac:dyDescent="0.25">
      <c r="B218" s="63"/>
      <c r="C218" s="54"/>
      <c r="D218" s="40"/>
      <c r="E218" s="46" t="s">
        <v>179</v>
      </c>
      <c r="F218" s="40"/>
      <c r="G218" s="46">
        <v>4</v>
      </c>
      <c r="H218" s="65"/>
    </row>
    <row r="219" spans="2:8" x14ac:dyDescent="0.25">
      <c r="B219" s="51"/>
      <c r="C219" s="54"/>
      <c r="D219" s="46"/>
      <c r="E219" s="46" t="s">
        <v>180</v>
      </c>
      <c r="F219" s="46"/>
      <c r="G219" s="46">
        <v>5</v>
      </c>
      <c r="H219" s="52"/>
    </row>
    <row r="220" spans="2:8" x14ac:dyDescent="0.25">
      <c r="B220" s="51"/>
      <c r="C220" s="54"/>
      <c r="D220" s="46"/>
      <c r="E220" s="46" t="s">
        <v>34</v>
      </c>
      <c r="F220" s="46"/>
      <c r="G220" s="46">
        <v>9</v>
      </c>
      <c r="H220" s="52"/>
    </row>
    <row r="221" spans="2:8" x14ac:dyDescent="0.25">
      <c r="B221" s="51"/>
      <c r="C221" s="55"/>
      <c r="D221" s="56"/>
      <c r="E221" s="46" t="s">
        <v>1164</v>
      </c>
      <c r="F221" s="46"/>
      <c r="G221" s="46" t="s">
        <v>218</v>
      </c>
      <c r="H221" s="52"/>
    </row>
    <row r="222" spans="2:8" ht="25.5" x14ac:dyDescent="0.25">
      <c r="B222" s="51">
        <f>B214+1</f>
        <v>42</v>
      </c>
      <c r="C222" s="54" t="s">
        <v>181</v>
      </c>
      <c r="D222" s="46" t="s">
        <v>182</v>
      </c>
      <c r="E222" s="46" t="s">
        <v>183</v>
      </c>
      <c r="F222" s="46" t="s">
        <v>5</v>
      </c>
      <c r="G222" s="46" t="s">
        <v>1159</v>
      </c>
      <c r="H222" s="52">
        <v>1</v>
      </c>
    </row>
    <row r="223" spans="2:8" x14ac:dyDescent="0.25">
      <c r="B223" s="51"/>
      <c r="C223" s="54"/>
      <c r="D223" s="46"/>
      <c r="E223" s="46" t="s">
        <v>184</v>
      </c>
      <c r="F223" s="46"/>
      <c r="G223" s="46">
        <v>1</v>
      </c>
      <c r="H223" s="66"/>
    </row>
    <row r="224" spans="2:8" x14ac:dyDescent="0.25">
      <c r="B224" s="51"/>
      <c r="C224" s="54"/>
      <c r="D224" s="46"/>
      <c r="E224" s="46" t="s">
        <v>185</v>
      </c>
      <c r="F224" s="46"/>
      <c r="G224" s="46">
        <v>2</v>
      </c>
      <c r="H224" s="66"/>
    </row>
    <row r="225" spans="2:8" x14ac:dyDescent="0.25">
      <c r="B225" s="51"/>
      <c r="C225" s="54"/>
      <c r="D225" s="46"/>
      <c r="E225" s="46" t="s">
        <v>186</v>
      </c>
      <c r="F225" s="46"/>
      <c r="G225" s="46">
        <v>3</v>
      </c>
      <c r="H225" s="66"/>
    </row>
    <row r="226" spans="2:8" x14ac:dyDescent="0.25">
      <c r="B226" s="51"/>
      <c r="C226" s="54"/>
      <c r="D226" s="46"/>
      <c r="E226" s="46" t="s">
        <v>187</v>
      </c>
      <c r="F226" s="46"/>
      <c r="G226" s="46">
        <v>4</v>
      </c>
      <c r="H226" s="66"/>
    </row>
    <row r="227" spans="2:8" ht="25.5" x14ac:dyDescent="0.25">
      <c r="B227" s="51"/>
      <c r="C227" s="54"/>
      <c r="D227" s="46"/>
      <c r="E227" s="46" t="s">
        <v>188</v>
      </c>
      <c r="F227" s="46"/>
      <c r="G227" s="46">
        <v>5</v>
      </c>
      <c r="H227" s="66"/>
    </row>
    <row r="228" spans="2:8" x14ac:dyDescent="0.25">
      <c r="B228" s="51"/>
      <c r="C228" s="54"/>
      <c r="D228" s="46"/>
      <c r="E228" s="46" t="s">
        <v>34</v>
      </c>
      <c r="F228" s="46"/>
      <c r="G228" s="46">
        <v>9</v>
      </c>
      <c r="H228" s="52"/>
    </row>
    <row r="229" spans="2:8" x14ac:dyDescent="0.25">
      <c r="B229" s="51"/>
      <c r="C229" s="55"/>
      <c r="D229" s="56"/>
      <c r="E229" s="46" t="s">
        <v>1164</v>
      </c>
      <c r="F229" s="46"/>
      <c r="G229" s="46" t="s">
        <v>218</v>
      </c>
      <c r="H229" s="52"/>
    </row>
    <row r="230" spans="2:8" ht="25.5" x14ac:dyDescent="0.25">
      <c r="B230" s="51">
        <f>B222+1</f>
        <v>43</v>
      </c>
      <c r="C230" s="54" t="s">
        <v>189</v>
      </c>
      <c r="D230" s="46" t="s">
        <v>190</v>
      </c>
      <c r="E230" s="46" t="s">
        <v>191</v>
      </c>
      <c r="F230" s="46" t="s">
        <v>5</v>
      </c>
      <c r="G230" s="46" t="s">
        <v>1160</v>
      </c>
      <c r="H230" s="52">
        <v>1</v>
      </c>
    </row>
    <row r="231" spans="2:8" ht="25.5" x14ac:dyDescent="0.25">
      <c r="B231" s="51"/>
      <c r="C231" s="54"/>
      <c r="D231" s="46"/>
      <c r="E231" s="46" t="s">
        <v>192</v>
      </c>
      <c r="F231" s="46"/>
      <c r="G231" s="58">
        <v>1</v>
      </c>
      <c r="H231" s="66"/>
    </row>
    <row r="232" spans="2:8" x14ac:dyDescent="0.25">
      <c r="B232" s="51"/>
      <c r="C232" s="54"/>
      <c r="D232" s="46"/>
      <c r="E232" s="46" t="s">
        <v>193</v>
      </c>
      <c r="F232" s="46"/>
      <c r="G232" s="58">
        <v>2</v>
      </c>
      <c r="H232" s="66"/>
    </row>
    <row r="233" spans="2:8" x14ac:dyDescent="0.25">
      <c r="B233" s="51"/>
      <c r="C233" s="54"/>
      <c r="D233" s="46"/>
      <c r="E233" s="46" t="s">
        <v>194</v>
      </c>
      <c r="F233" s="46"/>
      <c r="G233" s="58">
        <v>3</v>
      </c>
      <c r="H233" s="66"/>
    </row>
    <row r="234" spans="2:8" x14ac:dyDescent="0.25">
      <c r="B234" s="51"/>
      <c r="C234" s="54"/>
      <c r="D234" s="46"/>
      <c r="E234" s="46" t="s">
        <v>195</v>
      </c>
      <c r="F234" s="46"/>
      <c r="G234" s="58">
        <v>4</v>
      </c>
      <c r="H234" s="66"/>
    </row>
    <row r="235" spans="2:8" x14ac:dyDescent="0.25">
      <c r="B235" s="51"/>
      <c r="C235" s="54"/>
      <c r="D235" s="46"/>
      <c r="E235" s="46" t="s">
        <v>34</v>
      </c>
      <c r="F235" s="46"/>
      <c r="G235" s="46">
        <v>9</v>
      </c>
      <c r="H235" s="52"/>
    </row>
    <row r="236" spans="2:8" x14ac:dyDescent="0.25">
      <c r="B236" s="51"/>
      <c r="C236" s="55"/>
      <c r="D236" s="56"/>
      <c r="E236" s="46" t="s">
        <v>1164</v>
      </c>
      <c r="F236" s="46"/>
      <c r="G236" s="46" t="s">
        <v>218</v>
      </c>
      <c r="H236" s="52"/>
    </row>
    <row r="237" spans="2:8" ht="25.5" x14ac:dyDescent="0.25">
      <c r="B237" s="51">
        <f>B230+1</f>
        <v>44</v>
      </c>
      <c r="C237" s="54" t="s">
        <v>196</v>
      </c>
      <c r="D237" s="46" t="s">
        <v>197</v>
      </c>
      <c r="E237" s="46" t="s">
        <v>198</v>
      </c>
      <c r="F237" s="46" t="s">
        <v>5</v>
      </c>
      <c r="G237" s="46" t="s">
        <v>1161</v>
      </c>
      <c r="H237" s="52">
        <v>1</v>
      </c>
    </row>
    <row r="238" spans="2:8" x14ac:dyDescent="0.25">
      <c r="B238" s="51"/>
      <c r="C238" s="54"/>
      <c r="D238" s="46"/>
      <c r="E238" s="46" t="s">
        <v>199</v>
      </c>
      <c r="F238" s="46"/>
      <c r="G238" s="46">
        <v>1</v>
      </c>
      <c r="H238" s="66"/>
    </row>
    <row r="239" spans="2:8" x14ac:dyDescent="0.25">
      <c r="B239" s="51"/>
      <c r="C239" s="54"/>
      <c r="D239" s="46"/>
      <c r="E239" s="46" t="s">
        <v>200</v>
      </c>
      <c r="F239" s="46"/>
      <c r="G239" s="46">
        <v>2</v>
      </c>
      <c r="H239" s="66"/>
    </row>
    <row r="240" spans="2:8" x14ac:dyDescent="0.25">
      <c r="B240" s="51"/>
      <c r="C240" s="54"/>
      <c r="D240" s="46"/>
      <c r="E240" s="46" t="s">
        <v>201</v>
      </c>
      <c r="F240" s="46"/>
      <c r="G240" s="46">
        <v>3</v>
      </c>
      <c r="H240" s="66"/>
    </row>
    <row r="241" spans="2:8" x14ac:dyDescent="0.25">
      <c r="B241" s="51"/>
      <c r="C241" s="54"/>
      <c r="D241" s="46"/>
      <c r="E241" s="46" t="s">
        <v>34</v>
      </c>
      <c r="F241" s="46"/>
      <c r="G241" s="46">
        <v>9</v>
      </c>
      <c r="H241" s="52"/>
    </row>
    <row r="242" spans="2:8" x14ac:dyDescent="0.25">
      <c r="B242" s="51"/>
      <c r="C242" s="55"/>
      <c r="D242" s="56"/>
      <c r="E242" s="46" t="s">
        <v>1164</v>
      </c>
      <c r="F242" s="46"/>
      <c r="G242" s="46" t="s">
        <v>218</v>
      </c>
      <c r="H242" s="52"/>
    </row>
    <row r="243" spans="2:8" ht="25.5" x14ac:dyDescent="0.25">
      <c r="B243" s="63">
        <f>B237+1</f>
        <v>45</v>
      </c>
      <c r="C243" s="54" t="s">
        <v>202</v>
      </c>
      <c r="D243" s="46" t="s">
        <v>203</v>
      </c>
      <c r="E243" s="46" t="s">
        <v>204</v>
      </c>
      <c r="F243" s="46" t="s">
        <v>5</v>
      </c>
      <c r="G243" s="46" t="s">
        <v>1161</v>
      </c>
      <c r="H243" s="52">
        <v>1</v>
      </c>
    </row>
    <row r="244" spans="2:8" x14ac:dyDescent="0.25">
      <c r="B244" s="51"/>
      <c r="C244" s="54"/>
      <c r="D244" s="46"/>
      <c r="E244" s="46" t="s">
        <v>205</v>
      </c>
      <c r="F244" s="46"/>
      <c r="G244" s="46">
        <v>1</v>
      </c>
      <c r="H244" s="65"/>
    </row>
    <row r="245" spans="2:8" x14ac:dyDescent="0.25">
      <c r="B245" s="51"/>
      <c r="C245" s="54"/>
      <c r="D245" s="46"/>
      <c r="E245" s="46" t="s">
        <v>206</v>
      </c>
      <c r="F245" s="46"/>
      <c r="G245" s="46">
        <v>2</v>
      </c>
      <c r="H245" s="65"/>
    </row>
    <row r="246" spans="2:8" x14ac:dyDescent="0.25">
      <c r="B246" s="51"/>
      <c r="C246" s="54"/>
      <c r="D246" s="46"/>
      <c r="E246" s="46" t="s">
        <v>207</v>
      </c>
      <c r="F246" s="46"/>
      <c r="G246" s="46">
        <v>3</v>
      </c>
      <c r="H246" s="52"/>
    </row>
    <row r="247" spans="2:8" x14ac:dyDescent="0.25">
      <c r="B247" s="63"/>
      <c r="C247" s="54"/>
      <c r="D247" s="46"/>
      <c r="E247" s="46" t="s">
        <v>34</v>
      </c>
      <c r="F247" s="46"/>
      <c r="G247" s="46">
        <v>9</v>
      </c>
      <c r="H247" s="52"/>
    </row>
    <row r="248" spans="2:8" x14ac:dyDescent="0.25">
      <c r="B248" s="51"/>
      <c r="C248" s="55"/>
      <c r="D248" s="56"/>
      <c r="E248" s="46" t="s">
        <v>1164</v>
      </c>
      <c r="F248" s="46"/>
      <c r="G248" s="46" t="s">
        <v>218</v>
      </c>
      <c r="H248" s="52"/>
    </row>
    <row r="249" spans="2:8" x14ac:dyDescent="0.25">
      <c r="B249" s="51">
        <f>B243+1</f>
        <v>46</v>
      </c>
      <c r="C249" s="54" t="s">
        <v>208</v>
      </c>
      <c r="D249" s="46" t="s">
        <v>209</v>
      </c>
      <c r="E249" s="46" t="s">
        <v>210</v>
      </c>
      <c r="F249" s="46" t="s">
        <v>5</v>
      </c>
      <c r="G249" s="46" t="s">
        <v>885</v>
      </c>
      <c r="H249" s="52">
        <v>1</v>
      </c>
    </row>
    <row r="250" spans="2:8" x14ac:dyDescent="0.25">
      <c r="B250" s="51"/>
      <c r="C250" s="54"/>
      <c r="D250" s="46"/>
      <c r="E250" s="46" t="s">
        <v>211</v>
      </c>
      <c r="F250" s="46"/>
      <c r="G250" s="46">
        <v>1</v>
      </c>
      <c r="H250" s="52"/>
    </row>
    <row r="251" spans="2:8" s="1" customFormat="1" x14ac:dyDescent="0.25">
      <c r="B251" s="51"/>
      <c r="C251" s="54"/>
      <c r="D251" s="46"/>
      <c r="E251" s="46" t="s">
        <v>212</v>
      </c>
      <c r="F251" s="46"/>
      <c r="G251" s="46">
        <v>2</v>
      </c>
      <c r="H251" s="52"/>
    </row>
    <row r="252" spans="2:8" s="1" customFormat="1" x14ac:dyDescent="0.25">
      <c r="B252" s="51"/>
      <c r="C252" s="54"/>
      <c r="D252" s="46"/>
      <c r="E252" s="46" t="s">
        <v>213</v>
      </c>
      <c r="F252" s="46"/>
      <c r="G252" s="46">
        <v>3</v>
      </c>
      <c r="H252" s="52"/>
    </row>
    <row r="253" spans="2:8" x14ac:dyDescent="0.25">
      <c r="B253" s="63"/>
      <c r="C253" s="54"/>
      <c r="D253" s="46"/>
      <c r="E253" s="46" t="s">
        <v>214</v>
      </c>
      <c r="F253" s="46"/>
      <c r="G253" s="46">
        <v>4</v>
      </c>
      <c r="H253" s="65"/>
    </row>
    <row r="254" spans="2:8" x14ac:dyDescent="0.25">
      <c r="B254" s="63"/>
      <c r="C254" s="54"/>
      <c r="D254" s="46"/>
      <c r="E254" s="46" t="s">
        <v>215</v>
      </c>
      <c r="F254" s="46"/>
      <c r="G254" s="46">
        <v>5</v>
      </c>
      <c r="H254" s="65"/>
    </row>
    <row r="255" spans="2:8" x14ac:dyDescent="0.25">
      <c r="B255" s="51"/>
      <c r="C255" s="54"/>
      <c r="D255" s="46"/>
      <c r="E255" s="46" t="s">
        <v>216</v>
      </c>
      <c r="F255" s="46"/>
      <c r="G255" s="46">
        <v>6</v>
      </c>
      <c r="H255" s="52"/>
    </row>
    <row r="256" spans="2:8" s="1" customFormat="1" x14ac:dyDescent="0.25">
      <c r="B256" s="51"/>
      <c r="C256" s="64"/>
      <c r="D256" s="40"/>
      <c r="E256" s="46" t="s">
        <v>217</v>
      </c>
      <c r="F256" s="40"/>
      <c r="G256" s="40">
        <v>7</v>
      </c>
      <c r="H256" s="52"/>
    </row>
    <row r="257" spans="2:8" s="1" customFormat="1" x14ac:dyDescent="0.25">
      <c r="B257" s="51"/>
      <c r="C257" s="54"/>
      <c r="D257" s="46"/>
      <c r="E257" s="46" t="s">
        <v>34</v>
      </c>
      <c r="F257" s="46"/>
      <c r="G257" s="46">
        <v>9</v>
      </c>
      <c r="H257" s="52"/>
    </row>
    <row r="258" spans="2:8" ht="25.5" x14ac:dyDescent="0.25">
      <c r="B258" s="51"/>
      <c r="C258" s="55"/>
      <c r="D258" s="56"/>
      <c r="E258" s="46" t="s">
        <v>1171</v>
      </c>
      <c r="F258" s="46"/>
      <c r="G258" s="46" t="s">
        <v>218</v>
      </c>
      <c r="H258" s="52"/>
    </row>
    <row r="259" spans="2:8" s="1" customFormat="1" x14ac:dyDescent="0.25">
      <c r="B259" s="63">
        <f>B249+1</f>
        <v>47</v>
      </c>
      <c r="C259" s="54" t="s">
        <v>219</v>
      </c>
      <c r="D259" s="46" t="s">
        <v>220</v>
      </c>
      <c r="E259" s="46" t="s">
        <v>221</v>
      </c>
      <c r="F259" s="46" t="s">
        <v>5</v>
      </c>
      <c r="G259" s="46" t="s">
        <v>222</v>
      </c>
      <c r="H259" s="52">
        <v>1</v>
      </c>
    </row>
    <row r="260" spans="2:8" s="1" customFormat="1" x14ac:dyDescent="0.25">
      <c r="B260" s="63"/>
      <c r="C260" s="54"/>
      <c r="D260" s="46"/>
      <c r="E260" s="46" t="s">
        <v>223</v>
      </c>
      <c r="F260" s="46"/>
      <c r="G260" s="46">
        <v>1</v>
      </c>
      <c r="H260" s="52"/>
    </row>
    <row r="261" spans="2:8" s="1" customFormat="1" x14ac:dyDescent="0.25">
      <c r="B261" s="51"/>
      <c r="C261" s="54"/>
      <c r="D261" s="46"/>
      <c r="E261" s="46" t="s">
        <v>224</v>
      </c>
      <c r="F261" s="46"/>
      <c r="G261" s="46">
        <v>2</v>
      </c>
      <c r="H261" s="52"/>
    </row>
    <row r="262" spans="2:8" s="1" customFormat="1" x14ac:dyDescent="0.25">
      <c r="B262" s="63"/>
      <c r="C262" s="54"/>
      <c r="D262" s="46"/>
      <c r="E262" s="46" t="s">
        <v>225</v>
      </c>
      <c r="F262" s="46"/>
      <c r="G262" s="46">
        <v>3</v>
      </c>
      <c r="H262" s="52"/>
    </row>
    <row r="263" spans="2:8" s="1" customFormat="1" x14ac:dyDescent="0.25">
      <c r="B263" s="63"/>
      <c r="C263" s="54"/>
      <c r="D263" s="46"/>
      <c r="E263" s="46" t="s">
        <v>226</v>
      </c>
      <c r="F263" s="46"/>
      <c r="G263" s="46">
        <v>4</v>
      </c>
      <c r="H263" s="65"/>
    </row>
    <row r="264" spans="2:8" s="1" customFormat="1" x14ac:dyDescent="0.25">
      <c r="B264" s="63"/>
      <c r="C264" s="54"/>
      <c r="D264" s="46"/>
      <c r="E264" s="46" t="s">
        <v>227</v>
      </c>
      <c r="F264" s="46"/>
      <c r="G264" s="46">
        <v>5</v>
      </c>
      <c r="H264" s="65"/>
    </row>
    <row r="265" spans="2:8" s="1" customFormat="1" x14ac:dyDescent="0.25">
      <c r="B265" s="63"/>
      <c r="C265" s="54"/>
      <c r="D265" s="46"/>
      <c r="E265" s="46" t="s">
        <v>228</v>
      </c>
      <c r="F265" s="46"/>
      <c r="G265" s="46">
        <v>6</v>
      </c>
      <c r="H265" s="52"/>
    </row>
    <row r="266" spans="2:8" s="1" customFormat="1" x14ac:dyDescent="0.25">
      <c r="B266" s="63"/>
      <c r="C266" s="54"/>
      <c r="D266" s="46"/>
      <c r="E266" s="46" t="s">
        <v>34</v>
      </c>
      <c r="F266" s="46"/>
      <c r="G266" s="46">
        <v>9</v>
      </c>
      <c r="H266" s="52"/>
    </row>
    <row r="267" spans="2:8" ht="25.5" x14ac:dyDescent="0.25">
      <c r="B267" s="51"/>
      <c r="C267" s="55"/>
      <c r="D267" s="56"/>
      <c r="E267" s="46" t="s">
        <v>1171</v>
      </c>
      <c r="F267" s="46"/>
      <c r="G267" s="46" t="s">
        <v>218</v>
      </c>
      <c r="H267" s="52"/>
    </row>
    <row r="268" spans="2:8" s="1" customFormat="1" ht="25.5" x14ac:dyDescent="0.25">
      <c r="B268" s="63">
        <f>B259+1</f>
        <v>48</v>
      </c>
      <c r="C268" s="54" t="s">
        <v>229</v>
      </c>
      <c r="D268" s="46" t="s">
        <v>230</v>
      </c>
      <c r="E268" s="46" t="s">
        <v>231</v>
      </c>
      <c r="F268" s="46" t="s">
        <v>5</v>
      </c>
      <c r="G268" s="46" t="s">
        <v>1162</v>
      </c>
      <c r="H268" s="65">
        <v>1</v>
      </c>
    </row>
    <row r="269" spans="2:8" s="1" customFormat="1" x14ac:dyDescent="0.25">
      <c r="B269" s="63"/>
      <c r="C269" s="54"/>
      <c r="D269" s="46"/>
      <c r="E269" s="46" t="s">
        <v>68</v>
      </c>
      <c r="F269" s="46"/>
      <c r="G269" s="46">
        <v>1</v>
      </c>
      <c r="H269" s="65"/>
    </row>
    <row r="270" spans="2:8" x14ac:dyDescent="0.25">
      <c r="B270" s="63"/>
      <c r="C270" s="54"/>
      <c r="D270" s="46"/>
      <c r="E270" s="46" t="s">
        <v>69</v>
      </c>
      <c r="F270" s="46"/>
      <c r="G270" s="46">
        <v>3</v>
      </c>
      <c r="H270" s="52"/>
    </row>
    <row r="271" spans="2:8" x14ac:dyDescent="0.25">
      <c r="B271" s="63"/>
      <c r="C271" s="54"/>
      <c r="D271" s="46"/>
      <c r="E271" s="46" t="s">
        <v>34</v>
      </c>
      <c r="F271" s="46"/>
      <c r="G271" s="46">
        <v>9</v>
      </c>
      <c r="H271" s="65"/>
    </row>
    <row r="272" spans="2:8" x14ac:dyDescent="0.25">
      <c r="B272" s="51"/>
      <c r="C272" s="55"/>
      <c r="D272" s="56"/>
      <c r="E272" s="46" t="s">
        <v>1164</v>
      </c>
      <c r="F272" s="46"/>
      <c r="G272" s="46" t="s">
        <v>218</v>
      </c>
      <c r="H272" s="52"/>
    </row>
    <row r="273" spans="2:8" ht="38.25" x14ac:dyDescent="0.25">
      <c r="B273" s="51">
        <f>B268+1</f>
        <v>49</v>
      </c>
      <c r="C273" s="54" t="s">
        <v>232</v>
      </c>
      <c r="D273" s="40" t="s">
        <v>233</v>
      </c>
      <c r="E273" s="46" t="s">
        <v>234</v>
      </c>
      <c r="F273" s="46" t="s">
        <v>26</v>
      </c>
      <c r="G273" s="40" t="s">
        <v>882</v>
      </c>
      <c r="H273" s="67">
        <v>3</v>
      </c>
    </row>
    <row r="274" spans="2:8" x14ac:dyDescent="0.25">
      <c r="B274" s="51"/>
      <c r="C274" s="54"/>
      <c r="D274" s="46"/>
      <c r="E274" s="46" t="s">
        <v>235</v>
      </c>
      <c r="F274" s="46"/>
      <c r="G274" s="46" t="s">
        <v>880</v>
      </c>
      <c r="H274" s="66"/>
    </row>
    <row r="275" spans="2:8" x14ac:dyDescent="0.25">
      <c r="B275" s="51"/>
      <c r="C275" s="54"/>
      <c r="D275" s="46"/>
      <c r="E275" s="46" t="s">
        <v>34</v>
      </c>
      <c r="F275" s="46"/>
      <c r="G275" s="46">
        <v>999</v>
      </c>
      <c r="H275" s="52"/>
    </row>
    <row r="276" spans="2:8" x14ac:dyDescent="0.25">
      <c r="B276" s="51"/>
      <c r="C276" s="55"/>
      <c r="D276" s="56"/>
      <c r="E276" s="46" t="s">
        <v>1164</v>
      </c>
      <c r="F276" s="46"/>
      <c r="G276" s="46" t="s">
        <v>218</v>
      </c>
      <c r="H276" s="52"/>
    </row>
    <row r="277" spans="2:8" ht="38.25" x14ac:dyDescent="0.25">
      <c r="B277" s="51">
        <f>B273+1</f>
        <v>50</v>
      </c>
      <c r="C277" s="54" t="s">
        <v>236</v>
      </c>
      <c r="D277" s="40" t="s">
        <v>237</v>
      </c>
      <c r="E277" s="46" t="s">
        <v>238</v>
      </c>
      <c r="F277" s="46" t="s">
        <v>26</v>
      </c>
      <c r="G277" s="40" t="s">
        <v>1163</v>
      </c>
      <c r="H277" s="68">
        <v>4</v>
      </c>
    </row>
    <row r="278" spans="2:8" x14ac:dyDescent="0.25">
      <c r="B278" s="51"/>
      <c r="C278" s="54"/>
      <c r="D278" s="46"/>
      <c r="E278" s="46" t="s">
        <v>239</v>
      </c>
      <c r="F278" s="46"/>
      <c r="G278" s="46" t="s">
        <v>883</v>
      </c>
      <c r="H278" s="66"/>
    </row>
    <row r="279" spans="2:8" x14ac:dyDescent="0.25">
      <c r="B279" s="51"/>
      <c r="C279" s="54"/>
      <c r="D279" s="46"/>
      <c r="E279" s="46" t="s">
        <v>34</v>
      </c>
      <c r="F279" s="46"/>
      <c r="G279" s="46">
        <v>9999</v>
      </c>
      <c r="H279" s="52"/>
    </row>
    <row r="280" spans="2:8" x14ac:dyDescent="0.25">
      <c r="B280" s="51"/>
      <c r="C280" s="55"/>
      <c r="D280" s="56"/>
      <c r="E280" s="46" t="s">
        <v>1164</v>
      </c>
      <c r="F280" s="46"/>
      <c r="G280" s="46" t="s">
        <v>218</v>
      </c>
      <c r="H280" s="52"/>
    </row>
    <row r="281" spans="2:8" ht="38.25" x14ac:dyDescent="0.25">
      <c r="B281" s="51">
        <f>B277+1</f>
        <v>51</v>
      </c>
      <c r="C281" s="54" t="s">
        <v>240</v>
      </c>
      <c r="D281" s="40" t="s">
        <v>241</v>
      </c>
      <c r="E281" s="46" t="s">
        <v>242</v>
      </c>
      <c r="F281" s="46" t="s">
        <v>26</v>
      </c>
      <c r="G281" s="40" t="s">
        <v>1163</v>
      </c>
      <c r="H281" s="67">
        <v>4</v>
      </c>
    </row>
    <row r="282" spans="2:8" x14ac:dyDescent="0.25">
      <c r="B282" s="51"/>
      <c r="C282" s="54"/>
      <c r="D282" s="46"/>
      <c r="E282" s="46" t="s">
        <v>243</v>
      </c>
      <c r="F282" s="46"/>
      <c r="G282" s="46" t="s">
        <v>883</v>
      </c>
      <c r="H282" s="66"/>
    </row>
    <row r="283" spans="2:8" x14ac:dyDescent="0.25">
      <c r="B283" s="51"/>
      <c r="C283" s="54"/>
      <c r="D283" s="46"/>
      <c r="E283" s="46" t="s">
        <v>34</v>
      </c>
      <c r="F283" s="46"/>
      <c r="G283" s="46">
        <v>9999</v>
      </c>
      <c r="H283" s="52"/>
    </row>
    <row r="284" spans="2:8" ht="25.5" x14ac:dyDescent="0.25">
      <c r="B284" s="51"/>
      <c r="C284" s="55"/>
      <c r="D284" s="56"/>
      <c r="E284" s="46" t="s">
        <v>1171</v>
      </c>
      <c r="F284" s="46"/>
      <c r="G284" s="46" t="s">
        <v>218</v>
      </c>
      <c r="H284" s="52"/>
    </row>
    <row r="285" spans="2:8" ht="25.5" x14ac:dyDescent="0.25">
      <c r="B285" s="51"/>
      <c r="C285" s="54" t="s">
        <v>244</v>
      </c>
      <c r="D285" s="69"/>
      <c r="E285" s="46" t="s">
        <v>245</v>
      </c>
      <c r="F285" s="69"/>
      <c r="G285" s="46"/>
      <c r="H285" s="62"/>
    </row>
    <row r="286" spans="2:8" x14ac:dyDescent="0.25">
      <c r="B286" s="51">
        <f>B281+1</f>
        <v>52</v>
      </c>
      <c r="C286" s="54" t="s">
        <v>246</v>
      </c>
      <c r="D286" s="46" t="s">
        <v>247</v>
      </c>
      <c r="E286" s="46" t="s">
        <v>248</v>
      </c>
      <c r="F286" s="46" t="s">
        <v>5</v>
      </c>
      <c r="G286" s="46" t="s">
        <v>1153</v>
      </c>
      <c r="H286" s="67">
        <v>1</v>
      </c>
    </row>
    <row r="287" spans="2:8" x14ac:dyDescent="0.25">
      <c r="B287" s="51"/>
      <c r="C287" s="54"/>
      <c r="D287" s="46"/>
      <c r="E287" s="46" t="s">
        <v>68</v>
      </c>
      <c r="F287" s="46"/>
      <c r="G287" s="46">
        <v>1</v>
      </c>
      <c r="H287" s="67"/>
    </row>
    <row r="288" spans="2:8" x14ac:dyDescent="0.25">
      <c r="B288" s="51"/>
      <c r="C288" s="54"/>
      <c r="D288" s="46"/>
      <c r="E288" s="46" t="s">
        <v>69</v>
      </c>
      <c r="F288" s="46"/>
      <c r="G288" s="46">
        <v>2</v>
      </c>
      <c r="H288" s="67"/>
    </row>
    <row r="289" spans="2:8" x14ac:dyDescent="0.25">
      <c r="B289" s="51"/>
      <c r="C289" s="54"/>
      <c r="D289" s="46"/>
      <c r="E289" s="46" t="s">
        <v>34</v>
      </c>
      <c r="F289" s="46"/>
      <c r="G289" s="46">
        <v>9</v>
      </c>
      <c r="H289" s="52"/>
    </row>
    <row r="290" spans="2:8" x14ac:dyDescent="0.25">
      <c r="B290" s="51"/>
      <c r="C290" s="55"/>
      <c r="D290" s="56"/>
      <c r="E290" s="46" t="s">
        <v>1164</v>
      </c>
      <c r="F290" s="46"/>
      <c r="G290" s="46" t="s">
        <v>218</v>
      </c>
      <c r="H290" s="52"/>
    </row>
    <row r="291" spans="2:8" x14ac:dyDescent="0.25">
      <c r="B291" s="51">
        <f>B286+1</f>
        <v>53</v>
      </c>
      <c r="C291" s="54" t="s">
        <v>249</v>
      </c>
      <c r="D291" s="46" t="s">
        <v>250</v>
      </c>
      <c r="E291" s="46" t="s">
        <v>251</v>
      </c>
      <c r="F291" s="46" t="s">
        <v>5</v>
      </c>
      <c r="G291" s="46" t="s">
        <v>1155</v>
      </c>
      <c r="H291" s="67">
        <v>1</v>
      </c>
    </row>
    <row r="292" spans="2:8" x14ac:dyDescent="0.25">
      <c r="B292" s="51"/>
      <c r="C292" s="54"/>
      <c r="D292" s="46"/>
      <c r="E292" s="46" t="s">
        <v>68</v>
      </c>
      <c r="F292" s="46"/>
      <c r="G292" s="46">
        <v>3</v>
      </c>
      <c r="H292" s="67"/>
    </row>
    <row r="293" spans="2:8" x14ac:dyDescent="0.25">
      <c r="B293" s="51"/>
      <c r="C293" s="54"/>
      <c r="D293" s="46"/>
      <c r="E293" s="46" t="s">
        <v>69</v>
      </c>
      <c r="F293" s="46"/>
      <c r="G293" s="46">
        <v>4</v>
      </c>
      <c r="H293" s="67"/>
    </row>
    <row r="294" spans="2:8" x14ac:dyDescent="0.25">
      <c r="B294" s="51"/>
      <c r="C294" s="54"/>
      <c r="D294" s="46"/>
      <c r="E294" s="46" t="s">
        <v>34</v>
      </c>
      <c r="F294" s="46"/>
      <c r="G294" s="46">
        <v>9</v>
      </c>
      <c r="H294" s="52"/>
    </row>
    <row r="295" spans="2:8" x14ac:dyDescent="0.25">
      <c r="B295" s="51"/>
      <c r="C295" s="55"/>
      <c r="D295" s="56"/>
      <c r="E295" s="46" t="s">
        <v>1164</v>
      </c>
      <c r="F295" s="46"/>
      <c r="G295" s="46" t="s">
        <v>218</v>
      </c>
      <c r="H295" s="52"/>
    </row>
    <row r="296" spans="2:8" x14ac:dyDescent="0.25">
      <c r="B296" s="51">
        <f>B291+1</f>
        <v>54</v>
      </c>
      <c r="C296" s="54" t="s">
        <v>252</v>
      </c>
      <c r="D296" s="46" t="s">
        <v>253</v>
      </c>
      <c r="E296" s="46" t="s">
        <v>254</v>
      </c>
      <c r="F296" s="46" t="s">
        <v>5</v>
      </c>
      <c r="G296" s="46" t="s">
        <v>1156</v>
      </c>
      <c r="H296" s="67">
        <v>1</v>
      </c>
    </row>
    <row r="297" spans="2:8" x14ac:dyDescent="0.25">
      <c r="B297" s="51"/>
      <c r="C297" s="54"/>
      <c r="D297" s="46"/>
      <c r="E297" s="46" t="s">
        <v>68</v>
      </c>
      <c r="F297" s="46"/>
      <c r="G297" s="46">
        <v>5</v>
      </c>
      <c r="H297" s="67"/>
    </row>
    <row r="298" spans="2:8" x14ac:dyDescent="0.25">
      <c r="B298" s="51"/>
      <c r="C298" s="54"/>
      <c r="D298" s="46"/>
      <c r="E298" s="46" t="s">
        <v>69</v>
      </c>
      <c r="F298" s="46"/>
      <c r="G298" s="46">
        <v>6</v>
      </c>
      <c r="H298" s="67"/>
    </row>
    <row r="299" spans="2:8" x14ac:dyDescent="0.25">
      <c r="B299" s="51"/>
      <c r="C299" s="54"/>
      <c r="D299" s="46"/>
      <c r="E299" s="46" t="s">
        <v>34</v>
      </c>
      <c r="F299" s="46"/>
      <c r="G299" s="46">
        <v>9</v>
      </c>
      <c r="H299" s="52"/>
    </row>
    <row r="300" spans="2:8" x14ac:dyDescent="0.25">
      <c r="B300" s="51"/>
      <c r="C300" s="55"/>
      <c r="D300" s="56"/>
      <c r="E300" s="46" t="s">
        <v>1164</v>
      </c>
      <c r="F300" s="46"/>
      <c r="G300" s="46" t="s">
        <v>218</v>
      </c>
      <c r="H300" s="52"/>
    </row>
    <row r="301" spans="2:8" x14ac:dyDescent="0.25">
      <c r="B301" s="51">
        <f>B296+1</f>
        <v>55</v>
      </c>
      <c r="C301" s="54" t="s">
        <v>255</v>
      </c>
      <c r="D301" s="46" t="s">
        <v>256</v>
      </c>
      <c r="E301" s="46" t="s">
        <v>257</v>
      </c>
      <c r="F301" s="46" t="s">
        <v>5</v>
      </c>
      <c r="G301" s="46" t="s">
        <v>1157</v>
      </c>
      <c r="H301" s="67">
        <v>1</v>
      </c>
    </row>
    <row r="302" spans="2:8" x14ac:dyDescent="0.25">
      <c r="B302" s="51"/>
      <c r="C302" s="54"/>
      <c r="D302" s="46"/>
      <c r="E302" s="46" t="s">
        <v>68</v>
      </c>
      <c r="F302" s="46"/>
      <c r="G302" s="46">
        <v>7</v>
      </c>
      <c r="H302" s="67"/>
    </row>
    <row r="303" spans="2:8" x14ac:dyDescent="0.25">
      <c r="B303" s="51"/>
      <c r="C303" s="54"/>
      <c r="D303" s="46"/>
      <c r="E303" s="46" t="s">
        <v>69</v>
      </c>
      <c r="F303" s="46"/>
      <c r="G303" s="46">
        <v>8</v>
      </c>
      <c r="H303" s="67"/>
    </row>
    <row r="304" spans="2:8" x14ac:dyDescent="0.25">
      <c r="B304" s="51"/>
      <c r="C304" s="54"/>
      <c r="D304" s="46"/>
      <c r="E304" s="46" t="s">
        <v>34</v>
      </c>
      <c r="F304" s="46"/>
      <c r="G304" s="46">
        <v>9</v>
      </c>
      <c r="H304" s="52"/>
    </row>
    <row r="305" spans="2:8" x14ac:dyDescent="0.25">
      <c r="B305" s="51"/>
      <c r="C305" s="55"/>
      <c r="D305" s="56"/>
      <c r="E305" s="46" t="s">
        <v>1164</v>
      </c>
      <c r="F305" s="46"/>
      <c r="G305" s="46" t="s">
        <v>218</v>
      </c>
      <c r="H305" s="52"/>
    </row>
    <row r="306" spans="2:8" x14ac:dyDescent="0.25">
      <c r="B306" s="51">
        <f>B301+1</f>
        <v>56</v>
      </c>
      <c r="C306" s="54" t="s">
        <v>258</v>
      </c>
      <c r="D306" s="46" t="s">
        <v>259</v>
      </c>
      <c r="E306" s="46" t="s">
        <v>260</v>
      </c>
      <c r="F306" s="46" t="s">
        <v>5</v>
      </c>
      <c r="G306" s="46" t="s">
        <v>1153</v>
      </c>
      <c r="H306" s="67">
        <v>1</v>
      </c>
    </row>
    <row r="307" spans="2:8" x14ac:dyDescent="0.25">
      <c r="B307" s="51"/>
      <c r="C307" s="54"/>
      <c r="D307" s="46"/>
      <c r="E307" s="46" t="s">
        <v>68</v>
      </c>
      <c r="F307" s="46"/>
      <c r="G307" s="46">
        <v>1</v>
      </c>
      <c r="H307" s="67"/>
    </row>
    <row r="308" spans="2:8" x14ac:dyDescent="0.25">
      <c r="B308" s="51"/>
      <c r="C308" s="54"/>
      <c r="D308" s="46"/>
      <c r="E308" s="46" t="s">
        <v>69</v>
      </c>
      <c r="F308" s="46"/>
      <c r="G308" s="46">
        <v>2</v>
      </c>
      <c r="H308" s="67"/>
    </row>
    <row r="309" spans="2:8" x14ac:dyDescent="0.25">
      <c r="B309" s="51"/>
      <c r="C309" s="54"/>
      <c r="D309" s="46"/>
      <c r="E309" s="46" t="s">
        <v>34</v>
      </c>
      <c r="F309" s="46"/>
      <c r="G309" s="46">
        <v>9</v>
      </c>
      <c r="H309" s="52"/>
    </row>
    <row r="310" spans="2:8" x14ac:dyDescent="0.25">
      <c r="B310" s="51"/>
      <c r="C310" s="55"/>
      <c r="D310" s="56"/>
      <c r="E310" s="46" t="s">
        <v>1164</v>
      </c>
      <c r="F310" s="46"/>
      <c r="G310" s="46" t="s">
        <v>218</v>
      </c>
      <c r="H310" s="52"/>
    </row>
    <row r="311" spans="2:8" ht="25.5" x14ac:dyDescent="0.25">
      <c r="B311" s="51">
        <f>B306+1</f>
        <v>57</v>
      </c>
      <c r="C311" s="54" t="s">
        <v>261</v>
      </c>
      <c r="D311" s="46" t="s">
        <v>262</v>
      </c>
      <c r="E311" s="46" t="s">
        <v>263</v>
      </c>
      <c r="F311" s="46" t="s">
        <v>5</v>
      </c>
      <c r="G311" s="46" t="s">
        <v>1155</v>
      </c>
      <c r="H311" s="67">
        <v>1</v>
      </c>
    </row>
    <row r="312" spans="2:8" x14ac:dyDescent="0.25">
      <c r="B312" s="51"/>
      <c r="C312" s="54"/>
      <c r="D312" s="46"/>
      <c r="E312" s="46" t="s">
        <v>68</v>
      </c>
      <c r="F312" s="46"/>
      <c r="G312" s="46">
        <v>3</v>
      </c>
      <c r="H312" s="66"/>
    </row>
    <row r="313" spans="2:8" x14ac:dyDescent="0.25">
      <c r="B313" s="51"/>
      <c r="C313" s="54"/>
      <c r="D313" s="46"/>
      <c r="E313" s="46" t="s">
        <v>69</v>
      </c>
      <c r="F313" s="46"/>
      <c r="G313" s="46">
        <v>4</v>
      </c>
      <c r="H313" s="66"/>
    </row>
    <row r="314" spans="2:8" x14ac:dyDescent="0.25">
      <c r="B314" s="51"/>
      <c r="C314" s="54"/>
      <c r="D314" s="46"/>
      <c r="E314" s="46" t="s">
        <v>34</v>
      </c>
      <c r="F314" s="46"/>
      <c r="G314" s="46">
        <v>9</v>
      </c>
      <c r="H314" s="52"/>
    </row>
    <row r="315" spans="2:8" x14ac:dyDescent="0.25">
      <c r="B315" s="51"/>
      <c r="C315" s="55"/>
      <c r="D315" s="56"/>
      <c r="E315" s="46" t="s">
        <v>1164</v>
      </c>
      <c r="F315" s="46"/>
      <c r="G315" s="46" t="s">
        <v>218</v>
      </c>
      <c r="H315" s="52"/>
    </row>
    <row r="316" spans="2:8" x14ac:dyDescent="0.25">
      <c r="B316" s="51">
        <f>B311+1</f>
        <v>58</v>
      </c>
      <c r="C316" s="54" t="s">
        <v>264</v>
      </c>
      <c r="D316" s="46" t="s">
        <v>265</v>
      </c>
      <c r="E316" s="46" t="s">
        <v>266</v>
      </c>
      <c r="F316" s="46" t="s">
        <v>5</v>
      </c>
      <c r="G316" s="46" t="s">
        <v>1156</v>
      </c>
      <c r="H316" s="67">
        <v>1</v>
      </c>
    </row>
    <row r="317" spans="2:8" x14ac:dyDescent="0.25">
      <c r="B317" s="51"/>
      <c r="C317" s="54"/>
      <c r="D317" s="46"/>
      <c r="E317" s="46" t="s">
        <v>68</v>
      </c>
      <c r="F317" s="46"/>
      <c r="G317" s="46">
        <v>5</v>
      </c>
      <c r="H317" s="66"/>
    </row>
    <row r="318" spans="2:8" x14ac:dyDescent="0.25">
      <c r="B318" s="51"/>
      <c r="C318" s="54"/>
      <c r="D318" s="46"/>
      <c r="E318" s="46" t="s">
        <v>69</v>
      </c>
      <c r="F318" s="46"/>
      <c r="G318" s="46">
        <v>6</v>
      </c>
      <c r="H318" s="66"/>
    </row>
    <row r="319" spans="2:8" x14ac:dyDescent="0.25">
      <c r="B319" s="51"/>
      <c r="C319" s="54"/>
      <c r="D319" s="46"/>
      <c r="E319" s="46" t="s">
        <v>34</v>
      </c>
      <c r="F319" s="46"/>
      <c r="G319" s="46">
        <v>9</v>
      </c>
      <c r="H319" s="52"/>
    </row>
    <row r="320" spans="2:8" x14ac:dyDescent="0.25">
      <c r="B320" s="51"/>
      <c r="C320" s="55"/>
      <c r="D320" s="56"/>
      <c r="E320" s="46" t="s">
        <v>1164</v>
      </c>
      <c r="F320" s="46"/>
      <c r="G320" s="46" t="s">
        <v>218</v>
      </c>
      <c r="H320" s="52"/>
    </row>
    <row r="321" spans="2:8" x14ac:dyDescent="0.25">
      <c r="B321" s="51">
        <f>B316+1</f>
        <v>59</v>
      </c>
      <c r="C321" s="54" t="s">
        <v>267</v>
      </c>
      <c r="D321" s="46" t="s">
        <v>268</v>
      </c>
      <c r="E321" s="46" t="s">
        <v>269</v>
      </c>
      <c r="F321" s="46" t="s">
        <v>5</v>
      </c>
      <c r="G321" s="46" t="s">
        <v>1157</v>
      </c>
      <c r="H321" s="67">
        <v>1</v>
      </c>
    </row>
    <row r="322" spans="2:8" x14ac:dyDescent="0.25">
      <c r="B322" s="51"/>
      <c r="C322" s="54"/>
      <c r="D322" s="46"/>
      <c r="E322" s="46" t="s">
        <v>68</v>
      </c>
      <c r="F322" s="46"/>
      <c r="G322" s="46">
        <v>7</v>
      </c>
      <c r="H322" s="66"/>
    </row>
    <row r="323" spans="2:8" x14ac:dyDescent="0.25">
      <c r="B323" s="51"/>
      <c r="C323" s="54"/>
      <c r="D323" s="46"/>
      <c r="E323" s="46" t="s">
        <v>69</v>
      </c>
      <c r="F323" s="46"/>
      <c r="G323" s="46">
        <v>8</v>
      </c>
      <c r="H323" s="66"/>
    </row>
    <row r="324" spans="2:8" x14ac:dyDescent="0.25">
      <c r="B324" s="51"/>
      <c r="C324" s="54"/>
      <c r="D324" s="46"/>
      <c r="E324" s="46" t="s">
        <v>34</v>
      </c>
      <c r="F324" s="46"/>
      <c r="G324" s="46">
        <v>9</v>
      </c>
      <c r="H324" s="52"/>
    </row>
    <row r="325" spans="2:8" x14ac:dyDescent="0.25">
      <c r="B325" s="51"/>
      <c r="C325" s="55"/>
      <c r="D325" s="56"/>
      <c r="E325" s="46" t="s">
        <v>1164</v>
      </c>
      <c r="F325" s="46"/>
      <c r="G325" s="46" t="s">
        <v>218</v>
      </c>
      <c r="H325" s="52"/>
    </row>
    <row r="326" spans="2:8" x14ac:dyDescent="0.25">
      <c r="B326" s="51">
        <f>B321+1</f>
        <v>60</v>
      </c>
      <c r="C326" s="54" t="s">
        <v>270</v>
      </c>
      <c r="D326" s="46" t="s">
        <v>271</v>
      </c>
      <c r="E326" s="46" t="s">
        <v>272</v>
      </c>
      <c r="F326" s="46" t="s">
        <v>5</v>
      </c>
      <c r="G326" s="46" t="s">
        <v>1153</v>
      </c>
      <c r="H326" s="67">
        <v>1</v>
      </c>
    </row>
    <row r="327" spans="2:8" x14ac:dyDescent="0.25">
      <c r="B327" s="51"/>
      <c r="C327" s="54"/>
      <c r="D327" s="46"/>
      <c r="E327" s="46" t="s">
        <v>68</v>
      </c>
      <c r="F327" s="46"/>
      <c r="G327" s="46">
        <v>1</v>
      </c>
      <c r="H327" s="66"/>
    </row>
    <row r="328" spans="2:8" x14ac:dyDescent="0.25">
      <c r="B328" s="51"/>
      <c r="C328" s="54"/>
      <c r="D328" s="46"/>
      <c r="E328" s="46" t="s">
        <v>69</v>
      </c>
      <c r="F328" s="46"/>
      <c r="G328" s="46">
        <v>2</v>
      </c>
      <c r="H328" s="66"/>
    </row>
    <row r="329" spans="2:8" x14ac:dyDescent="0.25">
      <c r="B329" s="51"/>
      <c r="C329" s="54"/>
      <c r="D329" s="46"/>
      <c r="E329" s="46" t="s">
        <v>34</v>
      </c>
      <c r="F329" s="46"/>
      <c r="G329" s="46">
        <v>9</v>
      </c>
      <c r="H329" s="52"/>
    </row>
    <row r="330" spans="2:8" x14ac:dyDescent="0.25">
      <c r="B330" s="51"/>
      <c r="C330" s="55"/>
      <c r="D330" s="56"/>
      <c r="E330" s="46" t="s">
        <v>1164</v>
      </c>
      <c r="F330" s="46"/>
      <c r="G330" s="46" t="s">
        <v>218</v>
      </c>
      <c r="H330" s="52"/>
    </row>
    <row r="331" spans="2:8" x14ac:dyDescent="0.25">
      <c r="B331" s="51">
        <f>B326+1</f>
        <v>61</v>
      </c>
      <c r="C331" s="54" t="s">
        <v>273</v>
      </c>
      <c r="D331" s="46" t="s">
        <v>274</v>
      </c>
      <c r="E331" s="46" t="s">
        <v>275</v>
      </c>
      <c r="F331" s="46" t="s">
        <v>5</v>
      </c>
      <c r="G331" s="46" t="s">
        <v>1155</v>
      </c>
      <c r="H331" s="67">
        <v>1</v>
      </c>
    </row>
    <row r="332" spans="2:8" x14ac:dyDescent="0.25">
      <c r="B332" s="51"/>
      <c r="C332" s="54"/>
      <c r="D332" s="46"/>
      <c r="E332" s="46" t="s">
        <v>68</v>
      </c>
      <c r="F332" s="46"/>
      <c r="G332" s="46">
        <v>3</v>
      </c>
      <c r="H332" s="66"/>
    </row>
    <row r="333" spans="2:8" x14ac:dyDescent="0.25">
      <c r="B333" s="51"/>
      <c r="C333" s="54"/>
      <c r="D333" s="46"/>
      <c r="E333" s="46" t="s">
        <v>69</v>
      </c>
      <c r="F333" s="46"/>
      <c r="G333" s="46">
        <v>4</v>
      </c>
      <c r="H333" s="66"/>
    </row>
    <row r="334" spans="2:8" x14ac:dyDescent="0.25">
      <c r="B334" s="51"/>
      <c r="C334" s="54"/>
      <c r="D334" s="46"/>
      <c r="E334" s="46" t="s">
        <v>34</v>
      </c>
      <c r="F334" s="46"/>
      <c r="G334" s="46">
        <v>9</v>
      </c>
      <c r="H334" s="52"/>
    </row>
    <row r="335" spans="2:8" x14ac:dyDescent="0.25">
      <c r="B335" s="51"/>
      <c r="C335" s="55"/>
      <c r="D335" s="56"/>
      <c r="E335" s="46" t="s">
        <v>1164</v>
      </c>
      <c r="F335" s="46"/>
      <c r="G335" s="46" t="s">
        <v>218</v>
      </c>
      <c r="H335" s="52"/>
    </row>
    <row r="336" spans="2:8" x14ac:dyDescent="0.25">
      <c r="B336" s="51"/>
      <c r="C336" s="54" t="s">
        <v>276</v>
      </c>
      <c r="D336" s="40"/>
      <c r="E336" s="46" t="s">
        <v>277</v>
      </c>
      <c r="F336" s="46"/>
      <c r="G336" s="46"/>
      <c r="H336" s="67"/>
    </row>
    <row r="337" spans="2:8" x14ac:dyDescent="0.25">
      <c r="B337" s="51">
        <f>B331+1</f>
        <v>62</v>
      </c>
      <c r="C337" s="54" t="s">
        <v>278</v>
      </c>
      <c r="D337" s="40" t="s">
        <v>279</v>
      </c>
      <c r="E337" s="46" t="s">
        <v>280</v>
      </c>
      <c r="F337" s="46" t="s">
        <v>5</v>
      </c>
      <c r="G337" s="46" t="s">
        <v>1153</v>
      </c>
      <c r="H337" s="67">
        <v>1</v>
      </c>
    </row>
    <row r="338" spans="2:8" x14ac:dyDescent="0.25">
      <c r="B338" s="51"/>
      <c r="C338" s="54"/>
      <c r="D338" s="40"/>
      <c r="E338" s="46" t="s">
        <v>68</v>
      </c>
      <c r="F338" s="46"/>
      <c r="G338" s="46">
        <v>1</v>
      </c>
      <c r="H338" s="67"/>
    </row>
    <row r="339" spans="2:8" x14ac:dyDescent="0.25">
      <c r="B339" s="51"/>
      <c r="C339" s="54"/>
      <c r="D339" s="40"/>
      <c r="E339" s="46" t="s">
        <v>69</v>
      </c>
      <c r="F339" s="46"/>
      <c r="G339" s="46">
        <v>2</v>
      </c>
      <c r="H339" s="67"/>
    </row>
    <row r="340" spans="2:8" x14ac:dyDescent="0.25">
      <c r="B340" s="51"/>
      <c r="C340" s="54"/>
      <c r="D340" s="46"/>
      <c r="E340" s="46" t="s">
        <v>34</v>
      </c>
      <c r="F340" s="46"/>
      <c r="G340" s="46">
        <v>9</v>
      </c>
      <c r="H340" s="52"/>
    </row>
    <row r="341" spans="2:8" x14ac:dyDescent="0.25">
      <c r="B341" s="51"/>
      <c r="C341" s="55"/>
      <c r="D341" s="56"/>
      <c r="E341" s="46" t="s">
        <v>1164</v>
      </c>
      <c r="F341" s="46"/>
      <c r="G341" s="46" t="s">
        <v>218</v>
      </c>
      <c r="H341" s="52"/>
    </row>
    <row r="342" spans="2:8" x14ac:dyDescent="0.25">
      <c r="B342" s="51">
        <f>B337+1</f>
        <v>63</v>
      </c>
      <c r="C342" s="54" t="s">
        <v>281</v>
      </c>
      <c r="D342" s="40" t="s">
        <v>282</v>
      </c>
      <c r="E342" s="46" t="s">
        <v>283</v>
      </c>
      <c r="F342" s="46" t="s">
        <v>5</v>
      </c>
      <c r="G342" s="46" t="s">
        <v>1155</v>
      </c>
      <c r="H342" s="67">
        <v>1</v>
      </c>
    </row>
    <row r="343" spans="2:8" x14ac:dyDescent="0.25">
      <c r="B343" s="51"/>
      <c r="C343" s="54"/>
      <c r="D343" s="40"/>
      <c r="E343" s="46" t="s">
        <v>68</v>
      </c>
      <c r="F343" s="46"/>
      <c r="G343" s="46">
        <v>3</v>
      </c>
      <c r="H343" s="67"/>
    </row>
    <row r="344" spans="2:8" x14ac:dyDescent="0.25">
      <c r="B344" s="51"/>
      <c r="C344" s="54"/>
      <c r="D344" s="40"/>
      <c r="E344" s="46" t="s">
        <v>69</v>
      </c>
      <c r="F344" s="46"/>
      <c r="G344" s="46">
        <v>4</v>
      </c>
      <c r="H344" s="67"/>
    </row>
    <row r="345" spans="2:8" x14ac:dyDescent="0.25">
      <c r="B345" s="51"/>
      <c r="C345" s="54"/>
      <c r="D345" s="46"/>
      <c r="E345" s="46" t="s">
        <v>34</v>
      </c>
      <c r="F345" s="46"/>
      <c r="G345" s="46">
        <v>9</v>
      </c>
      <c r="H345" s="52"/>
    </row>
    <row r="346" spans="2:8" x14ac:dyDescent="0.25">
      <c r="B346" s="51"/>
      <c r="C346" s="55"/>
      <c r="D346" s="56"/>
      <c r="E346" s="46" t="s">
        <v>1164</v>
      </c>
      <c r="F346" s="46"/>
      <c r="G346" s="46" t="s">
        <v>218</v>
      </c>
      <c r="H346" s="52"/>
    </row>
    <row r="347" spans="2:8" x14ac:dyDescent="0.25">
      <c r="B347" s="51">
        <f>B342+1</f>
        <v>64</v>
      </c>
      <c r="C347" s="54" t="s">
        <v>284</v>
      </c>
      <c r="D347" s="40" t="s">
        <v>285</v>
      </c>
      <c r="E347" s="46" t="s">
        <v>286</v>
      </c>
      <c r="F347" s="46" t="s">
        <v>5</v>
      </c>
      <c r="G347" s="46" t="s">
        <v>1156</v>
      </c>
      <c r="H347" s="67">
        <v>1</v>
      </c>
    </row>
    <row r="348" spans="2:8" x14ac:dyDescent="0.25">
      <c r="B348" s="51"/>
      <c r="C348" s="54"/>
      <c r="D348" s="40"/>
      <c r="E348" s="46" t="s">
        <v>68</v>
      </c>
      <c r="F348" s="46"/>
      <c r="G348" s="46">
        <v>5</v>
      </c>
      <c r="H348" s="67"/>
    </row>
    <row r="349" spans="2:8" x14ac:dyDescent="0.25">
      <c r="B349" s="51"/>
      <c r="C349" s="54"/>
      <c r="D349" s="40"/>
      <c r="E349" s="46" t="s">
        <v>69</v>
      </c>
      <c r="F349" s="46"/>
      <c r="G349" s="46">
        <v>6</v>
      </c>
      <c r="H349" s="67"/>
    </row>
    <row r="350" spans="2:8" x14ac:dyDescent="0.25">
      <c r="B350" s="51"/>
      <c r="C350" s="54"/>
      <c r="D350" s="46"/>
      <c r="E350" s="46" t="s">
        <v>34</v>
      </c>
      <c r="F350" s="46"/>
      <c r="G350" s="46">
        <v>9</v>
      </c>
      <c r="H350" s="52"/>
    </row>
    <row r="351" spans="2:8" x14ac:dyDescent="0.25">
      <c r="B351" s="51"/>
      <c r="C351" s="55"/>
      <c r="D351" s="56"/>
      <c r="E351" s="46" t="s">
        <v>1164</v>
      </c>
      <c r="F351" s="46"/>
      <c r="G351" s="46" t="s">
        <v>218</v>
      </c>
      <c r="H351" s="52"/>
    </row>
    <row r="352" spans="2:8" x14ac:dyDescent="0.25">
      <c r="B352" s="51">
        <f>B347+1</f>
        <v>65</v>
      </c>
      <c r="C352" s="54" t="s">
        <v>287</v>
      </c>
      <c r="D352" s="40" t="s">
        <v>288</v>
      </c>
      <c r="E352" s="46" t="s">
        <v>289</v>
      </c>
      <c r="F352" s="46" t="s">
        <v>5</v>
      </c>
      <c r="G352" s="46" t="s">
        <v>1157</v>
      </c>
      <c r="H352" s="67">
        <v>1</v>
      </c>
    </row>
    <row r="353" spans="2:8" x14ac:dyDescent="0.25">
      <c r="B353" s="51"/>
      <c r="C353" s="54"/>
      <c r="D353" s="40"/>
      <c r="E353" s="46" t="s">
        <v>68</v>
      </c>
      <c r="F353" s="46"/>
      <c r="G353" s="46">
        <v>7</v>
      </c>
      <c r="H353" s="67"/>
    </row>
    <row r="354" spans="2:8" x14ac:dyDescent="0.25">
      <c r="B354" s="51"/>
      <c r="C354" s="54"/>
      <c r="D354" s="40"/>
      <c r="E354" s="46" t="s">
        <v>69</v>
      </c>
      <c r="F354" s="46"/>
      <c r="G354" s="46">
        <v>8</v>
      </c>
      <c r="H354" s="67"/>
    </row>
    <row r="355" spans="2:8" x14ac:dyDescent="0.25">
      <c r="B355" s="51"/>
      <c r="C355" s="54"/>
      <c r="D355" s="46"/>
      <c r="E355" s="46" t="s">
        <v>34</v>
      </c>
      <c r="F355" s="46"/>
      <c r="G355" s="46">
        <v>9</v>
      </c>
      <c r="H355" s="52"/>
    </row>
    <row r="356" spans="2:8" x14ac:dyDescent="0.25">
      <c r="B356" s="51"/>
      <c r="C356" s="55"/>
      <c r="D356" s="56"/>
      <c r="E356" s="46" t="s">
        <v>1164</v>
      </c>
      <c r="F356" s="46"/>
      <c r="G356" s="46" t="s">
        <v>218</v>
      </c>
      <c r="H356" s="52"/>
    </row>
    <row r="357" spans="2:8" x14ac:dyDescent="0.25">
      <c r="B357" s="51">
        <f>B352+1</f>
        <v>66</v>
      </c>
      <c r="C357" s="54" t="s">
        <v>290</v>
      </c>
      <c r="D357" s="40" t="s">
        <v>291</v>
      </c>
      <c r="E357" s="46" t="s">
        <v>292</v>
      </c>
      <c r="F357" s="46" t="s">
        <v>5</v>
      </c>
      <c r="G357" s="46" t="s">
        <v>1153</v>
      </c>
      <c r="H357" s="67">
        <v>1</v>
      </c>
    </row>
    <row r="358" spans="2:8" x14ac:dyDescent="0.25">
      <c r="B358" s="51"/>
      <c r="C358" s="54"/>
      <c r="D358" s="40"/>
      <c r="E358" s="46" t="s">
        <v>68</v>
      </c>
      <c r="F358" s="46"/>
      <c r="G358" s="46">
        <v>1</v>
      </c>
      <c r="H358" s="67"/>
    </row>
    <row r="359" spans="2:8" x14ac:dyDescent="0.25">
      <c r="B359" s="51"/>
      <c r="C359" s="54"/>
      <c r="D359" s="40"/>
      <c r="E359" s="46" t="s">
        <v>69</v>
      </c>
      <c r="F359" s="46"/>
      <c r="G359" s="46">
        <v>2</v>
      </c>
      <c r="H359" s="67"/>
    </row>
    <row r="360" spans="2:8" x14ac:dyDescent="0.25">
      <c r="B360" s="51"/>
      <c r="C360" s="54"/>
      <c r="D360" s="46"/>
      <c r="E360" s="46" t="s">
        <v>34</v>
      </c>
      <c r="F360" s="46"/>
      <c r="G360" s="46">
        <v>9</v>
      </c>
      <c r="H360" s="52"/>
    </row>
    <row r="361" spans="2:8" x14ac:dyDescent="0.25">
      <c r="B361" s="51"/>
      <c r="C361" s="55"/>
      <c r="D361" s="56"/>
      <c r="E361" s="46" t="s">
        <v>1164</v>
      </c>
      <c r="F361" s="46"/>
      <c r="G361" s="46" t="s">
        <v>218</v>
      </c>
      <c r="H361" s="52"/>
    </row>
    <row r="362" spans="2:8" x14ac:dyDescent="0.25">
      <c r="B362" s="51">
        <f>B357+1</f>
        <v>67</v>
      </c>
      <c r="C362" s="54" t="s">
        <v>293</v>
      </c>
      <c r="D362" s="40" t="s">
        <v>294</v>
      </c>
      <c r="E362" s="46" t="s">
        <v>295</v>
      </c>
      <c r="F362" s="46" t="s">
        <v>5</v>
      </c>
      <c r="G362" s="46" t="s">
        <v>1155</v>
      </c>
      <c r="H362" s="67">
        <v>1</v>
      </c>
    </row>
    <row r="363" spans="2:8" x14ac:dyDescent="0.25">
      <c r="B363" s="51"/>
      <c r="C363" s="54"/>
      <c r="D363" s="40"/>
      <c r="E363" s="46" t="s">
        <v>68</v>
      </c>
      <c r="F363" s="46"/>
      <c r="G363" s="46">
        <v>3</v>
      </c>
      <c r="H363" s="67"/>
    </row>
    <row r="364" spans="2:8" x14ac:dyDescent="0.25">
      <c r="B364" s="51"/>
      <c r="C364" s="54"/>
      <c r="D364" s="40"/>
      <c r="E364" s="46" t="s">
        <v>69</v>
      </c>
      <c r="F364" s="46"/>
      <c r="G364" s="46">
        <v>4</v>
      </c>
      <c r="H364" s="67"/>
    </row>
    <row r="365" spans="2:8" x14ac:dyDescent="0.25">
      <c r="B365" s="51"/>
      <c r="C365" s="54"/>
      <c r="D365" s="46"/>
      <c r="E365" s="46" t="s">
        <v>34</v>
      </c>
      <c r="F365" s="46"/>
      <c r="G365" s="46">
        <v>9</v>
      </c>
      <c r="H365" s="52"/>
    </row>
    <row r="366" spans="2:8" x14ac:dyDescent="0.25">
      <c r="B366" s="51"/>
      <c r="C366" s="55"/>
      <c r="D366" s="56"/>
      <c r="E366" s="46" t="s">
        <v>1164</v>
      </c>
      <c r="F366" s="46"/>
      <c r="G366" s="46" t="s">
        <v>218</v>
      </c>
      <c r="H366" s="52"/>
    </row>
    <row r="367" spans="2:8" ht="25.5" x14ac:dyDescent="0.25">
      <c r="B367" s="51">
        <f>B362+1</f>
        <v>68</v>
      </c>
      <c r="C367" s="54" t="s">
        <v>296</v>
      </c>
      <c r="D367" s="40" t="s">
        <v>297</v>
      </c>
      <c r="E367" s="46" t="s">
        <v>298</v>
      </c>
      <c r="F367" s="46" t="s">
        <v>5</v>
      </c>
      <c r="G367" s="46" t="s">
        <v>1156</v>
      </c>
      <c r="H367" s="67">
        <v>1</v>
      </c>
    </row>
    <row r="368" spans="2:8" x14ac:dyDescent="0.25">
      <c r="B368" s="51"/>
      <c r="C368" s="54"/>
      <c r="D368" s="40"/>
      <c r="E368" s="46" t="s">
        <v>68</v>
      </c>
      <c r="F368" s="46"/>
      <c r="G368" s="46">
        <v>5</v>
      </c>
      <c r="H368" s="67"/>
    </row>
    <row r="369" spans="2:8" x14ac:dyDescent="0.25">
      <c r="B369" s="51"/>
      <c r="C369" s="54"/>
      <c r="D369" s="40"/>
      <c r="E369" s="46" t="s">
        <v>69</v>
      </c>
      <c r="F369" s="46"/>
      <c r="G369" s="46">
        <v>6</v>
      </c>
      <c r="H369" s="67"/>
    </row>
    <row r="370" spans="2:8" x14ac:dyDescent="0.25">
      <c r="B370" s="51"/>
      <c r="C370" s="54"/>
      <c r="D370" s="46"/>
      <c r="E370" s="46" t="s">
        <v>34</v>
      </c>
      <c r="F370" s="46"/>
      <c r="G370" s="46">
        <v>9</v>
      </c>
      <c r="H370" s="52"/>
    </row>
    <row r="371" spans="2:8" x14ac:dyDescent="0.25">
      <c r="B371" s="51"/>
      <c r="C371" s="55"/>
      <c r="D371" s="56"/>
      <c r="E371" s="46" t="s">
        <v>1164</v>
      </c>
      <c r="F371" s="46"/>
      <c r="G371" s="46" t="s">
        <v>218</v>
      </c>
      <c r="H371" s="52"/>
    </row>
    <row r="372" spans="2:8" x14ac:dyDescent="0.25">
      <c r="B372" s="51">
        <f>B367+1</f>
        <v>69</v>
      </c>
      <c r="C372" s="54" t="s">
        <v>299</v>
      </c>
      <c r="D372" s="40" t="s">
        <v>300</v>
      </c>
      <c r="E372" s="46" t="s">
        <v>301</v>
      </c>
      <c r="F372" s="46" t="s">
        <v>5</v>
      </c>
      <c r="G372" s="46" t="s">
        <v>1157</v>
      </c>
      <c r="H372" s="67">
        <v>1</v>
      </c>
    </row>
    <row r="373" spans="2:8" x14ac:dyDescent="0.25">
      <c r="B373" s="51"/>
      <c r="C373" s="54"/>
      <c r="D373" s="40"/>
      <c r="E373" s="46" t="s">
        <v>68</v>
      </c>
      <c r="F373" s="46"/>
      <c r="G373" s="46">
        <v>7</v>
      </c>
      <c r="H373" s="67"/>
    </row>
    <row r="374" spans="2:8" x14ac:dyDescent="0.25">
      <c r="B374" s="51"/>
      <c r="C374" s="54"/>
      <c r="D374" s="40"/>
      <c r="E374" s="46" t="s">
        <v>69</v>
      </c>
      <c r="F374" s="46"/>
      <c r="G374" s="46">
        <v>8</v>
      </c>
      <c r="H374" s="67"/>
    </row>
    <row r="375" spans="2:8" x14ac:dyDescent="0.25">
      <c r="B375" s="51"/>
      <c r="C375" s="54"/>
      <c r="D375" s="46"/>
      <c r="E375" s="46" t="s">
        <v>34</v>
      </c>
      <c r="F375" s="46"/>
      <c r="G375" s="46">
        <v>9</v>
      </c>
      <c r="H375" s="52"/>
    </row>
    <row r="376" spans="2:8" x14ac:dyDescent="0.25">
      <c r="B376" s="51"/>
      <c r="C376" s="55"/>
      <c r="D376" s="56"/>
      <c r="E376" s="46" t="s">
        <v>1164</v>
      </c>
      <c r="F376" s="46"/>
      <c r="G376" s="46" t="s">
        <v>218</v>
      </c>
      <c r="H376" s="52"/>
    </row>
    <row r="377" spans="2:8" x14ac:dyDescent="0.25">
      <c r="B377" s="51">
        <f>B372+1</f>
        <v>70</v>
      </c>
      <c r="C377" s="54" t="s">
        <v>302</v>
      </c>
      <c r="D377" s="40" t="s">
        <v>303</v>
      </c>
      <c r="E377" s="46" t="s">
        <v>304</v>
      </c>
      <c r="F377" s="46" t="s">
        <v>5</v>
      </c>
      <c r="G377" s="46" t="s">
        <v>1153</v>
      </c>
      <c r="H377" s="67">
        <v>1</v>
      </c>
    </row>
    <row r="378" spans="2:8" x14ac:dyDescent="0.25">
      <c r="B378" s="51"/>
      <c r="C378" s="54"/>
      <c r="D378" s="40"/>
      <c r="E378" s="46" t="s">
        <v>68</v>
      </c>
      <c r="F378" s="46"/>
      <c r="G378" s="46">
        <v>1</v>
      </c>
      <c r="H378" s="67"/>
    </row>
    <row r="379" spans="2:8" x14ac:dyDescent="0.25">
      <c r="B379" s="51"/>
      <c r="C379" s="54"/>
      <c r="D379" s="40"/>
      <c r="E379" s="46" t="s">
        <v>69</v>
      </c>
      <c r="F379" s="46"/>
      <c r="G379" s="46">
        <v>2</v>
      </c>
      <c r="H379" s="67"/>
    </row>
    <row r="380" spans="2:8" x14ac:dyDescent="0.25">
      <c r="B380" s="51"/>
      <c r="C380" s="54"/>
      <c r="D380" s="46"/>
      <c r="E380" s="46" t="s">
        <v>34</v>
      </c>
      <c r="F380" s="46"/>
      <c r="G380" s="46">
        <v>9</v>
      </c>
      <c r="H380" s="52"/>
    </row>
    <row r="381" spans="2:8" x14ac:dyDescent="0.25">
      <c r="B381" s="51"/>
      <c r="C381" s="55"/>
      <c r="D381" s="56"/>
      <c r="E381" s="46" t="s">
        <v>1164</v>
      </c>
      <c r="F381" s="46"/>
      <c r="G381" s="46" t="s">
        <v>218</v>
      </c>
      <c r="H381" s="52"/>
    </row>
    <row r="382" spans="2:8" x14ac:dyDescent="0.25">
      <c r="B382" s="51">
        <f>B377+1</f>
        <v>71</v>
      </c>
      <c r="C382" s="54" t="s">
        <v>305</v>
      </c>
      <c r="D382" s="40" t="s">
        <v>306</v>
      </c>
      <c r="E382" s="46" t="s">
        <v>307</v>
      </c>
      <c r="F382" s="46" t="s">
        <v>5</v>
      </c>
      <c r="G382" s="46" t="s">
        <v>1155</v>
      </c>
      <c r="H382" s="67">
        <v>1</v>
      </c>
    </row>
    <row r="383" spans="2:8" x14ac:dyDescent="0.25">
      <c r="B383" s="51"/>
      <c r="C383" s="54"/>
      <c r="D383" s="40"/>
      <c r="E383" s="46" t="s">
        <v>68</v>
      </c>
      <c r="F383" s="46"/>
      <c r="G383" s="46">
        <v>3</v>
      </c>
      <c r="H383" s="67"/>
    </row>
    <row r="384" spans="2:8" x14ac:dyDescent="0.25">
      <c r="B384" s="51"/>
      <c r="C384" s="54"/>
      <c r="D384" s="40"/>
      <c r="E384" s="46" t="s">
        <v>69</v>
      </c>
      <c r="F384" s="46"/>
      <c r="G384" s="46">
        <v>4</v>
      </c>
      <c r="H384" s="67"/>
    </row>
    <row r="385" spans="2:8" x14ac:dyDescent="0.25">
      <c r="B385" s="51"/>
      <c r="C385" s="54"/>
      <c r="D385" s="46"/>
      <c r="E385" s="46" t="s">
        <v>34</v>
      </c>
      <c r="F385" s="46"/>
      <c r="G385" s="46">
        <v>9</v>
      </c>
      <c r="H385" s="52"/>
    </row>
    <row r="386" spans="2:8" x14ac:dyDescent="0.25">
      <c r="B386" s="51"/>
      <c r="C386" s="55"/>
      <c r="D386" s="56"/>
      <c r="E386" s="46" t="s">
        <v>1164</v>
      </c>
      <c r="F386" s="46"/>
      <c r="G386" s="46" t="s">
        <v>218</v>
      </c>
      <c r="H386" s="52"/>
    </row>
    <row r="387" spans="2:8" ht="25.5" x14ac:dyDescent="0.25">
      <c r="B387" s="51">
        <f>B382+1</f>
        <v>72</v>
      </c>
      <c r="C387" s="54" t="s">
        <v>308</v>
      </c>
      <c r="D387" s="40" t="s">
        <v>309</v>
      </c>
      <c r="E387" s="46" t="s">
        <v>310</v>
      </c>
      <c r="F387" s="46" t="s">
        <v>5</v>
      </c>
      <c r="G387" s="46" t="s">
        <v>1156</v>
      </c>
      <c r="H387" s="67">
        <v>1</v>
      </c>
    </row>
    <row r="388" spans="2:8" x14ac:dyDescent="0.25">
      <c r="B388" s="51"/>
      <c r="C388" s="54"/>
      <c r="D388" s="46"/>
      <c r="E388" s="46" t="s">
        <v>68</v>
      </c>
      <c r="F388" s="46"/>
      <c r="G388" s="46">
        <v>5</v>
      </c>
      <c r="H388" s="67"/>
    </row>
    <row r="389" spans="2:8" x14ac:dyDescent="0.25">
      <c r="B389" s="51"/>
      <c r="C389" s="54"/>
      <c r="D389" s="46"/>
      <c r="E389" s="46" t="s">
        <v>69</v>
      </c>
      <c r="F389" s="46"/>
      <c r="G389" s="46">
        <v>6</v>
      </c>
      <c r="H389" s="67"/>
    </row>
    <row r="390" spans="2:8" x14ac:dyDescent="0.25">
      <c r="B390" s="51"/>
      <c r="C390" s="54"/>
      <c r="D390" s="46"/>
      <c r="E390" s="46" t="s">
        <v>34</v>
      </c>
      <c r="F390" s="46"/>
      <c r="G390" s="46">
        <v>9</v>
      </c>
      <c r="H390" s="52"/>
    </row>
    <row r="391" spans="2:8" x14ac:dyDescent="0.25">
      <c r="B391" s="51"/>
      <c r="C391" s="55"/>
      <c r="D391" s="56"/>
      <c r="E391" s="46" t="s">
        <v>1164</v>
      </c>
      <c r="F391" s="46"/>
      <c r="G391" s="46" t="s">
        <v>218</v>
      </c>
      <c r="H391" s="52"/>
    </row>
    <row r="392" spans="2:8" ht="38.25" x14ac:dyDescent="0.25">
      <c r="B392" s="51">
        <f>B387+1</f>
        <v>73</v>
      </c>
      <c r="C392" s="54" t="s">
        <v>311</v>
      </c>
      <c r="D392" s="40" t="s">
        <v>312</v>
      </c>
      <c r="E392" s="46" t="s">
        <v>313</v>
      </c>
      <c r="F392" s="46" t="s">
        <v>26</v>
      </c>
      <c r="G392" s="40" t="s">
        <v>881</v>
      </c>
      <c r="H392" s="67">
        <v>4</v>
      </c>
    </row>
    <row r="393" spans="2:8" x14ac:dyDescent="0.25">
      <c r="B393" s="51"/>
      <c r="C393" s="54"/>
      <c r="D393" s="40"/>
      <c r="E393" s="46" t="s">
        <v>314</v>
      </c>
      <c r="F393" s="46"/>
      <c r="G393" s="40" t="s">
        <v>880</v>
      </c>
      <c r="H393" s="67"/>
    </row>
    <row r="394" spans="2:8" x14ac:dyDescent="0.25">
      <c r="B394" s="51"/>
      <c r="C394" s="54"/>
      <c r="D394" s="40"/>
      <c r="E394" s="46" t="s">
        <v>34</v>
      </c>
      <c r="F394" s="46"/>
      <c r="G394" s="46">
        <v>9999</v>
      </c>
      <c r="H394" s="67"/>
    </row>
    <row r="395" spans="2:8" x14ac:dyDescent="0.25">
      <c r="B395" s="51"/>
      <c r="C395" s="55"/>
      <c r="D395" s="56"/>
      <c r="E395" s="46" t="s">
        <v>1164</v>
      </c>
      <c r="F395" s="46"/>
      <c r="G395" s="46" t="s">
        <v>218</v>
      </c>
      <c r="H395" s="52"/>
    </row>
    <row r="396" spans="2:8" ht="38.25" x14ac:dyDescent="0.25">
      <c r="B396" s="51">
        <f>B392+1</f>
        <v>74</v>
      </c>
      <c r="C396" s="54" t="s">
        <v>315</v>
      </c>
      <c r="D396" s="40" t="s">
        <v>316</v>
      </c>
      <c r="E396" s="46" t="s">
        <v>317</v>
      </c>
      <c r="F396" s="46" t="s">
        <v>26</v>
      </c>
      <c r="G396" s="40" t="s">
        <v>881</v>
      </c>
      <c r="H396" s="67">
        <v>4</v>
      </c>
    </row>
    <row r="397" spans="2:8" x14ac:dyDescent="0.25">
      <c r="B397" s="51"/>
      <c r="C397" s="54"/>
      <c r="D397" s="40"/>
      <c r="E397" s="46" t="s">
        <v>318</v>
      </c>
      <c r="F397" s="46"/>
      <c r="G397" s="40" t="s">
        <v>880</v>
      </c>
      <c r="H397" s="67"/>
    </row>
    <row r="398" spans="2:8" x14ac:dyDescent="0.25">
      <c r="B398" s="51"/>
      <c r="C398" s="54"/>
      <c r="D398" s="40"/>
      <c r="E398" s="46" t="s">
        <v>34</v>
      </c>
      <c r="F398" s="46"/>
      <c r="G398" s="46">
        <v>9999</v>
      </c>
      <c r="H398" s="67"/>
    </row>
    <row r="399" spans="2:8" ht="25.5" x14ac:dyDescent="0.25">
      <c r="B399" s="51"/>
      <c r="C399" s="55"/>
      <c r="D399" s="56"/>
      <c r="E399" s="46" t="s">
        <v>1171</v>
      </c>
      <c r="F399" s="46"/>
      <c r="G399" s="46" t="s">
        <v>218</v>
      </c>
      <c r="H399" s="52"/>
    </row>
    <row r="400" spans="2:8" ht="38.25" x14ac:dyDescent="0.25">
      <c r="B400" s="51">
        <f>B396+1</f>
        <v>75</v>
      </c>
      <c r="C400" s="54" t="s">
        <v>319</v>
      </c>
      <c r="D400" s="40" t="s">
        <v>320</v>
      </c>
      <c r="E400" s="46" t="s">
        <v>321</v>
      </c>
      <c r="F400" s="46" t="s">
        <v>26</v>
      </c>
      <c r="G400" s="40" t="s">
        <v>881</v>
      </c>
      <c r="H400" s="67">
        <v>4</v>
      </c>
    </row>
    <row r="401" spans="2:8" x14ac:dyDescent="0.25">
      <c r="B401" s="51"/>
      <c r="C401" s="54"/>
      <c r="D401" s="40"/>
      <c r="E401" s="46" t="s">
        <v>322</v>
      </c>
      <c r="F401" s="46"/>
      <c r="G401" s="40" t="s">
        <v>880</v>
      </c>
      <c r="H401" s="67"/>
    </row>
    <row r="402" spans="2:8" x14ac:dyDescent="0.25">
      <c r="B402" s="51"/>
      <c r="C402" s="54"/>
      <c r="D402" s="40"/>
      <c r="E402" s="46" t="s">
        <v>34</v>
      </c>
      <c r="F402" s="46"/>
      <c r="G402" s="46">
        <v>9999</v>
      </c>
      <c r="H402" s="67"/>
    </row>
    <row r="403" spans="2:8" x14ac:dyDescent="0.25">
      <c r="B403" s="51"/>
      <c r="C403" s="55"/>
      <c r="D403" s="56"/>
      <c r="E403" s="46" t="s">
        <v>1164</v>
      </c>
      <c r="F403" s="46"/>
      <c r="G403" s="46" t="s">
        <v>218</v>
      </c>
      <c r="H403" s="52"/>
    </row>
    <row r="404" spans="2:8" ht="38.25" x14ac:dyDescent="0.25">
      <c r="B404" s="51">
        <f>B400+1</f>
        <v>76</v>
      </c>
      <c r="C404" s="54" t="s">
        <v>323</v>
      </c>
      <c r="D404" s="40" t="s">
        <v>324</v>
      </c>
      <c r="E404" s="46" t="s">
        <v>325</v>
      </c>
      <c r="F404" s="46" t="s">
        <v>26</v>
      </c>
      <c r="G404" s="40" t="s">
        <v>882</v>
      </c>
      <c r="H404" s="67">
        <v>3</v>
      </c>
    </row>
    <row r="405" spans="2:8" x14ac:dyDescent="0.25">
      <c r="B405" s="51"/>
      <c r="C405" s="54"/>
      <c r="D405" s="40"/>
      <c r="E405" s="46" t="s">
        <v>326</v>
      </c>
      <c r="F405" s="46"/>
      <c r="G405" s="40" t="s">
        <v>880</v>
      </c>
      <c r="H405" s="67"/>
    </row>
    <row r="406" spans="2:8" x14ac:dyDescent="0.25">
      <c r="B406" s="51"/>
      <c r="C406" s="54"/>
      <c r="D406" s="40"/>
      <c r="E406" s="46" t="s">
        <v>34</v>
      </c>
      <c r="F406" s="46"/>
      <c r="G406" s="46">
        <v>999</v>
      </c>
      <c r="H406" s="67"/>
    </row>
    <row r="407" spans="2:8" ht="25.5" x14ac:dyDescent="0.25">
      <c r="B407" s="51"/>
      <c r="C407" s="55"/>
      <c r="D407" s="56"/>
      <c r="E407" s="46" t="s">
        <v>1171</v>
      </c>
      <c r="F407" s="46"/>
      <c r="G407" s="46" t="s">
        <v>218</v>
      </c>
      <c r="H407" s="52"/>
    </row>
    <row r="408" spans="2:8" ht="38.25" x14ac:dyDescent="0.25">
      <c r="B408" s="51">
        <f>B404+1</f>
        <v>77</v>
      </c>
      <c r="C408" s="54" t="s">
        <v>327</v>
      </c>
      <c r="D408" s="40" t="s">
        <v>328</v>
      </c>
      <c r="E408" s="46" t="s">
        <v>329</v>
      </c>
      <c r="F408" s="46" t="s">
        <v>26</v>
      </c>
      <c r="G408" s="40" t="s">
        <v>881</v>
      </c>
      <c r="H408" s="67">
        <v>4</v>
      </c>
    </row>
    <row r="409" spans="2:8" x14ac:dyDescent="0.25">
      <c r="B409" s="51"/>
      <c r="C409" s="54"/>
      <c r="D409" s="46"/>
      <c r="E409" s="46" t="s">
        <v>330</v>
      </c>
      <c r="F409" s="46"/>
      <c r="G409" s="40" t="s">
        <v>880</v>
      </c>
      <c r="H409" s="67"/>
    </row>
    <row r="410" spans="2:8" x14ac:dyDescent="0.25">
      <c r="B410" s="51"/>
      <c r="C410" s="54"/>
      <c r="D410" s="46"/>
      <c r="E410" s="46" t="s">
        <v>34</v>
      </c>
      <c r="F410" s="46"/>
      <c r="G410" s="46">
        <v>9999</v>
      </c>
      <c r="H410" s="67"/>
    </row>
    <row r="411" spans="2:8" x14ac:dyDescent="0.25">
      <c r="B411" s="51"/>
      <c r="C411" s="55"/>
      <c r="D411" s="56"/>
      <c r="E411" s="46" t="s">
        <v>1164</v>
      </c>
      <c r="F411" s="46"/>
      <c r="G411" s="46" t="s">
        <v>218</v>
      </c>
      <c r="H411" s="52"/>
    </row>
    <row r="412" spans="2:8" ht="38.25" x14ac:dyDescent="0.25">
      <c r="B412" s="51">
        <f>B408+1</f>
        <v>78</v>
      </c>
      <c r="C412" s="54" t="s">
        <v>331</v>
      </c>
      <c r="D412" s="40" t="s">
        <v>332</v>
      </c>
      <c r="E412" s="46" t="s">
        <v>333</v>
      </c>
      <c r="F412" s="46" t="s">
        <v>26</v>
      </c>
      <c r="G412" s="40" t="s">
        <v>881</v>
      </c>
      <c r="H412" s="67">
        <v>4</v>
      </c>
    </row>
    <row r="413" spans="2:8" x14ac:dyDescent="0.25">
      <c r="B413" s="51"/>
      <c r="C413" s="54"/>
      <c r="D413" s="46"/>
      <c r="E413" s="46" t="s">
        <v>334</v>
      </c>
      <c r="F413" s="46"/>
      <c r="G413" s="40" t="s">
        <v>880</v>
      </c>
      <c r="H413" s="67"/>
    </row>
    <row r="414" spans="2:8" x14ac:dyDescent="0.25">
      <c r="B414" s="51"/>
      <c r="C414" s="54"/>
      <c r="D414" s="46"/>
      <c r="E414" s="46" t="s">
        <v>34</v>
      </c>
      <c r="F414" s="46"/>
      <c r="G414" s="46">
        <v>9999</v>
      </c>
      <c r="H414" s="67"/>
    </row>
    <row r="415" spans="2:8" ht="25.5" x14ac:dyDescent="0.25">
      <c r="B415" s="51"/>
      <c r="C415" s="55"/>
      <c r="D415" s="56"/>
      <c r="E415" s="46" t="s">
        <v>1171</v>
      </c>
      <c r="F415" s="46"/>
      <c r="G415" s="46" t="s">
        <v>218</v>
      </c>
      <c r="H415" s="52"/>
    </row>
    <row r="416" spans="2:8" ht="25.5" x14ac:dyDescent="0.25">
      <c r="B416" s="51">
        <f>B412+1</f>
        <v>79</v>
      </c>
      <c r="C416" s="54" t="s">
        <v>335</v>
      </c>
      <c r="D416" s="46" t="s">
        <v>336</v>
      </c>
      <c r="E416" s="46" t="s">
        <v>337</v>
      </c>
      <c r="F416" s="46" t="s">
        <v>5</v>
      </c>
      <c r="G416" s="46" t="s">
        <v>1159</v>
      </c>
      <c r="H416" s="52">
        <v>1</v>
      </c>
    </row>
    <row r="417" spans="1:8" x14ac:dyDescent="0.25">
      <c r="B417" s="51"/>
      <c r="C417" s="54"/>
      <c r="D417" s="46"/>
      <c r="E417" s="46" t="s">
        <v>338</v>
      </c>
      <c r="F417" s="46"/>
      <c r="G417" s="46">
        <v>1</v>
      </c>
      <c r="H417" s="52"/>
    </row>
    <row r="418" spans="1:8" ht="25.5" x14ac:dyDescent="0.25">
      <c r="B418" s="51"/>
      <c r="C418" s="54"/>
      <c r="D418" s="46"/>
      <c r="E418" s="46" t="s">
        <v>339</v>
      </c>
      <c r="F418" s="46"/>
      <c r="G418" s="46">
        <v>2</v>
      </c>
      <c r="H418" s="52"/>
    </row>
    <row r="419" spans="1:8" s="1" customFormat="1" ht="25.5" x14ac:dyDescent="0.25">
      <c r="B419" s="51"/>
      <c r="C419" s="54"/>
      <c r="D419" s="46"/>
      <c r="E419" s="46" t="s">
        <v>340</v>
      </c>
      <c r="F419" s="46"/>
      <c r="G419" s="46">
        <v>3</v>
      </c>
      <c r="H419" s="65"/>
    </row>
    <row r="420" spans="1:8" s="1" customFormat="1" ht="25.5" x14ac:dyDescent="0.25">
      <c r="B420" s="51"/>
      <c r="C420" s="54"/>
      <c r="D420" s="46"/>
      <c r="E420" s="46" t="s">
        <v>341</v>
      </c>
      <c r="F420" s="46"/>
      <c r="G420" s="46">
        <v>4</v>
      </c>
      <c r="H420" s="65"/>
    </row>
    <row r="421" spans="1:8" x14ac:dyDescent="0.25">
      <c r="B421" s="51"/>
      <c r="C421" s="54"/>
      <c r="D421" s="46"/>
      <c r="E421" s="46" t="s">
        <v>342</v>
      </c>
      <c r="F421" s="46"/>
      <c r="G421" s="46">
        <v>5</v>
      </c>
      <c r="H421" s="52"/>
    </row>
    <row r="422" spans="1:8" x14ac:dyDescent="0.25">
      <c r="B422" s="51"/>
      <c r="C422" s="54"/>
      <c r="D422" s="46"/>
      <c r="E422" s="46" t="s">
        <v>34</v>
      </c>
      <c r="F422" s="46"/>
      <c r="G422" s="46">
        <v>9</v>
      </c>
      <c r="H422" s="52"/>
    </row>
    <row r="423" spans="1:8" x14ac:dyDescent="0.25">
      <c r="B423" s="51"/>
      <c r="C423" s="55"/>
      <c r="D423" s="56"/>
      <c r="E423" s="46" t="s">
        <v>1164</v>
      </c>
      <c r="F423" s="46"/>
      <c r="G423" s="46" t="s">
        <v>218</v>
      </c>
      <c r="H423" s="52"/>
    </row>
    <row r="424" spans="1:8" ht="63.75" x14ac:dyDescent="0.25">
      <c r="B424" s="51">
        <f>B416+1</f>
        <v>80</v>
      </c>
      <c r="C424" s="54" t="s">
        <v>343</v>
      </c>
      <c r="D424" s="46" t="s">
        <v>344</v>
      </c>
      <c r="E424" s="46" t="s">
        <v>345</v>
      </c>
      <c r="F424" s="46" t="s">
        <v>26</v>
      </c>
      <c r="G424" s="46" t="s">
        <v>1177</v>
      </c>
      <c r="H424" s="67">
        <v>5</v>
      </c>
    </row>
    <row r="425" spans="1:8" x14ac:dyDescent="0.25">
      <c r="B425" s="51"/>
      <c r="C425" s="54"/>
      <c r="D425" s="46"/>
      <c r="E425" s="46" t="s">
        <v>346</v>
      </c>
      <c r="F425" s="46"/>
      <c r="G425" s="40" t="s">
        <v>1176</v>
      </c>
      <c r="H425" s="67"/>
    </row>
    <row r="426" spans="1:8" x14ac:dyDescent="0.25">
      <c r="B426" s="51"/>
      <c r="C426" s="54"/>
      <c r="D426" s="46"/>
      <c r="E426" s="46" t="s">
        <v>34</v>
      </c>
      <c r="F426" s="46"/>
      <c r="G426" s="46">
        <v>99999</v>
      </c>
      <c r="H426" s="67"/>
    </row>
    <row r="427" spans="1:8" x14ac:dyDescent="0.25">
      <c r="B427" s="51"/>
      <c r="C427" s="55"/>
      <c r="D427" s="56"/>
      <c r="E427" s="46" t="s">
        <v>1164</v>
      </c>
      <c r="F427" s="46"/>
      <c r="G427" s="46" t="s">
        <v>218</v>
      </c>
      <c r="H427" s="52"/>
    </row>
    <row r="428" spans="1:8" s="4" customFormat="1" x14ac:dyDescent="0.25">
      <c r="A428" s="21"/>
      <c r="B428" s="17"/>
      <c r="C428" s="18"/>
      <c r="D428" s="18"/>
      <c r="E428" s="18"/>
      <c r="F428" s="19"/>
      <c r="G428" s="19"/>
      <c r="H428" s="20">
        <f>SUM(H55:H424)</f>
        <v>116</v>
      </c>
    </row>
    <row r="429" spans="1:8" s="4" customFormat="1" ht="38.25" customHeight="1" thickBot="1" x14ac:dyDescent="0.3">
      <c r="A429" s="23"/>
      <c r="B429" s="85"/>
      <c r="C429" s="86"/>
      <c r="D429" s="86" t="s">
        <v>348</v>
      </c>
      <c r="E429" s="86"/>
      <c r="F429" s="86"/>
      <c r="G429" s="86"/>
      <c r="H429" s="29">
        <f>SUM(H12,H22,H52,H428)</f>
        <v>242</v>
      </c>
    </row>
    <row r="430" spans="1:8" s="7" customFormat="1" ht="13.5" thickTop="1" x14ac:dyDescent="0.25">
      <c r="A430" s="5"/>
      <c r="B430" s="21"/>
      <c r="C430" s="21"/>
      <c r="D430" s="23"/>
      <c r="E430" s="23"/>
      <c r="F430" s="23"/>
      <c r="G430" s="23"/>
      <c r="H430" s="27"/>
    </row>
    <row r="431" spans="1:8" ht="30.75" customHeight="1" x14ac:dyDescent="0.25">
      <c r="B431" s="99" t="s">
        <v>1174</v>
      </c>
      <c r="C431" s="99"/>
      <c r="D431" s="99"/>
      <c r="E431" s="99"/>
      <c r="F431" s="99"/>
      <c r="G431" s="99"/>
      <c r="H431" s="99"/>
    </row>
  </sheetData>
  <mergeCells count="21">
    <mergeCell ref="B431:H431"/>
    <mergeCell ref="B6:H6"/>
    <mergeCell ref="B1:H1"/>
    <mergeCell ref="B2:H2"/>
    <mergeCell ref="B3:H3"/>
    <mergeCell ref="B4:H4"/>
    <mergeCell ref="F5:H5"/>
    <mergeCell ref="G7:G8"/>
    <mergeCell ref="H7:H8"/>
    <mergeCell ref="B7:B8"/>
    <mergeCell ref="C7:C8"/>
    <mergeCell ref="D7:D8"/>
    <mergeCell ref="E7:E8"/>
    <mergeCell ref="F7:F8"/>
    <mergeCell ref="B9:H9"/>
    <mergeCell ref="B10:H10"/>
    <mergeCell ref="B13:H13"/>
    <mergeCell ref="B23:H23"/>
    <mergeCell ref="B24:H24"/>
    <mergeCell ref="B53:H53"/>
    <mergeCell ref="B429:G429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  <ignoredErrors>
    <ignoredError sqref="G36 G37:G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I153"/>
  <sheetViews>
    <sheetView showGridLines="0" zoomScaleNormal="100" workbookViewId="0">
      <pane ySplit="8" topLeftCell="A9" activePane="bottomLeft" state="frozen"/>
      <selection activeCell="D14" sqref="D14"/>
      <selection pane="bottomLeft"/>
    </sheetView>
  </sheetViews>
  <sheetFormatPr baseColWidth="10" defaultColWidth="9.85546875" defaultRowHeight="12.75" x14ac:dyDescent="0.25"/>
  <cols>
    <col min="1" max="1" width="0.7109375" style="5" customWidth="1"/>
    <col min="2" max="2" width="11.5703125" style="5" customWidth="1"/>
    <col min="3" max="3" width="27.42578125" style="5" customWidth="1"/>
    <col min="4" max="4" width="23.85546875" style="4" customWidth="1"/>
    <col min="5" max="5" width="26.28515625" style="4" customWidth="1"/>
    <col min="6" max="6" width="9.7109375" style="4" customWidth="1"/>
    <col min="7" max="7" width="24.5703125" style="4" customWidth="1"/>
    <col min="8" max="8" width="13" style="9" customWidth="1"/>
    <col min="9" max="16384" width="9.85546875" style="7"/>
  </cols>
  <sheetData>
    <row r="1" spans="1:8" s="1" customFormat="1" ht="15.75" x14ac:dyDescent="0.25">
      <c r="B1" s="88" t="s">
        <v>0</v>
      </c>
      <c r="C1" s="88"/>
      <c r="D1" s="88"/>
      <c r="E1" s="88"/>
      <c r="F1" s="88"/>
      <c r="G1" s="88"/>
      <c r="H1" s="88"/>
    </row>
    <row r="2" spans="1:8" s="1" customFormat="1" ht="15.75" x14ac:dyDescent="0.25">
      <c r="B2" s="88" t="s">
        <v>1</v>
      </c>
      <c r="C2" s="88"/>
      <c r="D2" s="88"/>
      <c r="E2" s="88"/>
      <c r="F2" s="88"/>
      <c r="G2" s="88"/>
      <c r="H2" s="88"/>
    </row>
    <row r="3" spans="1:8" s="1" customFormat="1" ht="15.75" x14ac:dyDescent="0.25">
      <c r="B3" s="88" t="s">
        <v>1147</v>
      </c>
      <c r="C3" s="88"/>
      <c r="D3" s="88"/>
      <c r="E3" s="88"/>
      <c r="F3" s="88"/>
      <c r="G3" s="88"/>
      <c r="H3" s="88"/>
    </row>
    <row r="4" spans="1:8" s="1" customFormat="1" ht="15.75" x14ac:dyDescent="0.25">
      <c r="B4" s="88" t="s">
        <v>372</v>
      </c>
      <c r="C4" s="88"/>
      <c r="D4" s="88"/>
      <c r="E4" s="88"/>
      <c r="F4" s="88"/>
      <c r="G4" s="88"/>
      <c r="H4" s="88"/>
    </row>
    <row r="5" spans="1:8" s="1" customFormat="1" x14ac:dyDescent="0.25">
      <c r="B5" s="10"/>
      <c r="C5" s="10"/>
      <c r="D5" s="11"/>
      <c r="E5" s="11"/>
      <c r="F5" s="91"/>
      <c r="G5" s="92"/>
      <c r="H5" s="92"/>
    </row>
    <row r="6" spans="1:8" s="1" customFormat="1" ht="15.75" x14ac:dyDescent="0.25">
      <c r="B6" s="87" t="s">
        <v>1186</v>
      </c>
      <c r="C6" s="87"/>
      <c r="D6" s="87"/>
      <c r="E6" s="87"/>
      <c r="F6" s="87"/>
      <c r="G6" s="87"/>
      <c r="H6" s="87"/>
    </row>
    <row r="7" spans="1:8" s="5" customFormat="1" ht="20.25" customHeight="1" x14ac:dyDescent="0.25">
      <c r="B7" s="78" t="s">
        <v>870</v>
      </c>
      <c r="C7" s="78" t="s">
        <v>871</v>
      </c>
      <c r="D7" s="78" t="s">
        <v>872</v>
      </c>
      <c r="E7" s="78" t="s">
        <v>873</v>
      </c>
      <c r="F7" s="78" t="s">
        <v>874</v>
      </c>
      <c r="G7" s="78" t="s">
        <v>875</v>
      </c>
      <c r="H7" s="78" t="s">
        <v>876</v>
      </c>
    </row>
    <row r="8" spans="1:8" s="5" customFormat="1" ht="20.25" customHeight="1" x14ac:dyDescent="0.25">
      <c r="B8" s="78"/>
      <c r="C8" s="78"/>
      <c r="D8" s="78"/>
      <c r="E8" s="78"/>
      <c r="F8" s="78"/>
      <c r="G8" s="78"/>
      <c r="H8" s="78"/>
    </row>
    <row r="9" spans="1:8" s="5" customFormat="1" ht="15" customHeight="1" x14ac:dyDescent="0.25">
      <c r="A9" s="21"/>
      <c r="B9" s="79" t="s">
        <v>867</v>
      </c>
      <c r="C9" s="80"/>
      <c r="D9" s="80"/>
      <c r="E9" s="80"/>
      <c r="F9" s="80"/>
      <c r="G9" s="80"/>
      <c r="H9" s="81"/>
    </row>
    <row r="10" spans="1:8" s="5" customFormat="1" ht="15" customHeight="1" x14ac:dyDescent="0.25">
      <c r="A10" s="21"/>
      <c r="B10" s="82" t="s">
        <v>2</v>
      </c>
      <c r="C10" s="83"/>
      <c r="D10" s="83"/>
      <c r="E10" s="83"/>
      <c r="F10" s="83"/>
      <c r="G10" s="83"/>
      <c r="H10" s="84"/>
    </row>
    <row r="11" spans="1:8" ht="38.25" x14ac:dyDescent="0.25">
      <c r="B11" s="51">
        <v>1</v>
      </c>
      <c r="C11" s="54" t="s">
        <v>3</v>
      </c>
      <c r="D11" s="40" t="s">
        <v>4</v>
      </c>
      <c r="E11" s="46" t="s">
        <v>585</v>
      </c>
      <c r="F11" s="46" t="s">
        <v>5</v>
      </c>
      <c r="G11" s="46" t="s">
        <v>6</v>
      </c>
      <c r="H11" s="52">
        <v>6</v>
      </c>
    </row>
    <row r="12" spans="1:8" ht="51" x14ac:dyDescent="0.25">
      <c r="B12" s="51">
        <f>B11+1</f>
        <v>2</v>
      </c>
      <c r="C12" s="54" t="s">
        <v>35</v>
      </c>
      <c r="D12" s="46" t="s">
        <v>36</v>
      </c>
      <c r="E12" s="46" t="s">
        <v>37</v>
      </c>
      <c r="F12" s="46" t="s">
        <v>5</v>
      </c>
      <c r="G12" s="46" t="s">
        <v>1145</v>
      </c>
      <c r="H12" s="52">
        <v>2</v>
      </c>
    </row>
    <row r="13" spans="1:8" ht="25.5" x14ac:dyDescent="0.25">
      <c r="B13" s="51"/>
      <c r="C13" s="54"/>
      <c r="D13" s="46"/>
      <c r="E13" s="46" t="s">
        <v>38</v>
      </c>
      <c r="F13" s="46"/>
      <c r="G13" s="57" t="s">
        <v>39</v>
      </c>
      <c r="H13" s="52"/>
    </row>
    <row r="14" spans="1:8" ht="25.5" x14ac:dyDescent="0.25">
      <c r="B14" s="51"/>
      <c r="C14" s="54"/>
      <c r="D14" s="46"/>
      <c r="E14" s="46" t="s">
        <v>40</v>
      </c>
      <c r="F14" s="46"/>
      <c r="G14" s="57" t="s">
        <v>41</v>
      </c>
      <c r="H14" s="52"/>
    </row>
    <row r="15" spans="1:8" x14ac:dyDescent="0.25">
      <c r="B15" s="51"/>
      <c r="C15" s="54"/>
      <c r="D15" s="46"/>
      <c r="E15" s="46" t="s">
        <v>42</v>
      </c>
      <c r="F15" s="46"/>
      <c r="G15" s="57" t="s">
        <v>43</v>
      </c>
      <c r="H15" s="52"/>
    </row>
    <row r="16" spans="1:8" x14ac:dyDescent="0.25">
      <c r="B16" s="51"/>
      <c r="C16" s="54"/>
      <c r="D16" s="46"/>
      <c r="E16" s="46" t="s">
        <v>44</v>
      </c>
      <c r="F16" s="46"/>
      <c r="G16" s="57" t="s">
        <v>45</v>
      </c>
      <c r="H16" s="52"/>
    </row>
    <row r="17" spans="1:8" ht="38.25" x14ac:dyDescent="0.25">
      <c r="B17" s="51"/>
      <c r="C17" s="54"/>
      <c r="D17" s="46"/>
      <c r="E17" s="46" t="s">
        <v>46</v>
      </c>
      <c r="F17" s="46"/>
      <c r="G17" s="57" t="s">
        <v>47</v>
      </c>
      <c r="H17" s="52"/>
    </row>
    <row r="18" spans="1:8" ht="38.25" x14ac:dyDescent="0.25">
      <c r="B18" s="51"/>
      <c r="C18" s="54"/>
      <c r="D18" s="46"/>
      <c r="E18" s="46" t="s">
        <v>48</v>
      </c>
      <c r="F18" s="46"/>
      <c r="G18" s="57" t="s">
        <v>49</v>
      </c>
      <c r="H18" s="52"/>
    </row>
    <row r="19" spans="1:8" ht="25.5" x14ac:dyDescent="0.25">
      <c r="B19" s="51"/>
      <c r="C19" s="54"/>
      <c r="D19" s="46"/>
      <c r="E19" s="46" t="s">
        <v>50</v>
      </c>
      <c r="F19" s="46"/>
      <c r="G19" s="57" t="s">
        <v>51</v>
      </c>
      <c r="H19" s="52"/>
    </row>
    <row r="20" spans="1:8" ht="51" x14ac:dyDescent="0.25">
      <c r="B20" s="51"/>
      <c r="C20" s="54"/>
      <c r="D20" s="46"/>
      <c r="E20" s="46" t="s">
        <v>52</v>
      </c>
      <c r="F20" s="46"/>
      <c r="G20" s="57" t="s">
        <v>53</v>
      </c>
      <c r="H20" s="52"/>
    </row>
    <row r="21" spans="1:8" ht="38.25" x14ac:dyDescent="0.25">
      <c r="B21" s="51"/>
      <c r="C21" s="54"/>
      <c r="D21" s="46"/>
      <c r="E21" s="46" t="s">
        <v>54</v>
      </c>
      <c r="F21" s="46"/>
      <c r="G21" s="57" t="s">
        <v>55</v>
      </c>
      <c r="H21" s="52"/>
    </row>
    <row r="22" spans="1:8" ht="51" x14ac:dyDescent="0.25">
      <c r="B22" s="51"/>
      <c r="C22" s="54"/>
      <c r="D22" s="46"/>
      <c r="E22" s="46" t="s">
        <v>56</v>
      </c>
      <c r="F22" s="46"/>
      <c r="G22" s="58">
        <v>10</v>
      </c>
      <c r="H22" s="52"/>
    </row>
    <row r="23" spans="1:8" ht="25.5" x14ac:dyDescent="0.25">
      <c r="B23" s="51"/>
      <c r="C23" s="54"/>
      <c r="D23" s="46"/>
      <c r="E23" s="46" t="s">
        <v>57</v>
      </c>
      <c r="F23" s="46"/>
      <c r="G23" s="46">
        <v>11</v>
      </c>
      <c r="H23" s="52"/>
    </row>
    <row r="24" spans="1:8" s="4" customFormat="1" x14ac:dyDescent="0.25">
      <c r="A24" s="21"/>
      <c r="B24" s="12"/>
      <c r="C24" s="13"/>
      <c r="D24" s="13"/>
      <c r="E24" s="13"/>
      <c r="F24" s="14"/>
      <c r="G24" s="14"/>
      <c r="H24" s="15">
        <f>SUM(H11:H12)</f>
        <v>8</v>
      </c>
    </row>
    <row r="25" spans="1:8" s="5" customFormat="1" ht="15" customHeight="1" x14ac:dyDescent="0.25">
      <c r="A25" s="21"/>
      <c r="B25" s="79" t="s">
        <v>7</v>
      </c>
      <c r="C25" s="80"/>
      <c r="D25" s="80"/>
      <c r="E25" s="80"/>
      <c r="F25" s="80"/>
      <c r="G25" s="80"/>
      <c r="H25" s="81"/>
    </row>
    <row r="26" spans="1:8" x14ac:dyDescent="0.25">
      <c r="B26" s="51">
        <f>B12+1</f>
        <v>3</v>
      </c>
      <c r="C26" s="54" t="s">
        <v>8</v>
      </c>
      <c r="D26" s="46" t="s">
        <v>9</v>
      </c>
      <c r="E26" s="46" t="s">
        <v>8</v>
      </c>
      <c r="F26" s="46" t="s">
        <v>5</v>
      </c>
      <c r="G26" s="46" t="s">
        <v>877</v>
      </c>
      <c r="H26" s="52">
        <v>2</v>
      </c>
    </row>
    <row r="27" spans="1:8" ht="25.5" x14ac:dyDescent="0.25">
      <c r="B27" s="51">
        <f>B26+1</f>
        <v>4</v>
      </c>
      <c r="C27" s="55" t="s">
        <v>10</v>
      </c>
      <c r="D27" s="40" t="s">
        <v>11</v>
      </c>
      <c r="E27" s="46" t="s">
        <v>12</v>
      </c>
      <c r="F27" s="46" t="s">
        <v>5</v>
      </c>
      <c r="G27" s="46" t="s">
        <v>869</v>
      </c>
      <c r="H27" s="65">
        <v>31</v>
      </c>
    </row>
    <row r="28" spans="1:8" ht="25.5" x14ac:dyDescent="0.25">
      <c r="B28" s="51">
        <f>B27+1</f>
        <v>5</v>
      </c>
      <c r="C28" s="55" t="s">
        <v>14</v>
      </c>
      <c r="D28" s="46" t="s">
        <v>15</v>
      </c>
      <c r="E28" s="46" t="s">
        <v>14</v>
      </c>
      <c r="F28" s="46" t="s">
        <v>5</v>
      </c>
      <c r="G28" s="46" t="s">
        <v>878</v>
      </c>
      <c r="H28" s="52">
        <v>3</v>
      </c>
    </row>
    <row r="29" spans="1:8" ht="25.5" x14ac:dyDescent="0.25">
      <c r="B29" s="51"/>
      <c r="C29" s="55"/>
      <c r="D29" s="56"/>
      <c r="E29" s="46" t="s">
        <v>16</v>
      </c>
      <c r="F29" s="46"/>
      <c r="G29" s="46" t="s">
        <v>17</v>
      </c>
      <c r="H29" s="52"/>
    </row>
    <row r="30" spans="1:8" ht="25.5" x14ac:dyDescent="0.25">
      <c r="B30" s="51">
        <f>B28+1</f>
        <v>6</v>
      </c>
      <c r="C30" s="55" t="s">
        <v>18</v>
      </c>
      <c r="D30" s="40" t="s">
        <v>19</v>
      </c>
      <c r="E30" s="46" t="s">
        <v>20</v>
      </c>
      <c r="F30" s="46" t="s">
        <v>5</v>
      </c>
      <c r="G30" s="46" t="s">
        <v>869</v>
      </c>
      <c r="H30" s="65">
        <v>76</v>
      </c>
    </row>
    <row r="31" spans="1:8" ht="25.5" x14ac:dyDescent="0.25">
      <c r="B31" s="51"/>
      <c r="C31" s="55"/>
      <c r="D31" s="40"/>
      <c r="E31" s="46" t="s">
        <v>20</v>
      </c>
      <c r="F31" s="46"/>
      <c r="G31" s="46" t="s">
        <v>21</v>
      </c>
      <c r="H31" s="65"/>
    </row>
    <row r="32" spans="1:8" s="4" customFormat="1" x14ac:dyDescent="0.25">
      <c r="A32" s="21"/>
      <c r="B32" s="12"/>
      <c r="C32" s="13"/>
      <c r="D32" s="13"/>
      <c r="E32" s="13"/>
      <c r="F32" s="14"/>
      <c r="G32" s="14"/>
      <c r="H32" s="15">
        <f>SUM(H26:H31)</f>
        <v>112</v>
      </c>
    </row>
    <row r="33" spans="1:8" s="5" customFormat="1" ht="15" customHeight="1" x14ac:dyDescent="0.25">
      <c r="A33" s="21"/>
      <c r="B33" s="79" t="s">
        <v>373</v>
      </c>
      <c r="C33" s="80"/>
      <c r="D33" s="80"/>
      <c r="E33" s="80"/>
      <c r="F33" s="80"/>
      <c r="G33" s="80"/>
      <c r="H33" s="81"/>
    </row>
    <row r="34" spans="1:8" s="5" customFormat="1" ht="15" customHeight="1" x14ac:dyDescent="0.25">
      <c r="A34" s="21"/>
      <c r="B34" s="82" t="s">
        <v>572</v>
      </c>
      <c r="C34" s="83"/>
      <c r="D34" s="83"/>
      <c r="E34" s="83"/>
      <c r="F34" s="83"/>
      <c r="G34" s="83"/>
      <c r="H34" s="84"/>
    </row>
    <row r="35" spans="1:8" s="8" customFormat="1" ht="63.75" x14ac:dyDescent="0.25">
      <c r="A35" s="5"/>
      <c r="B35" s="51">
        <v>7</v>
      </c>
      <c r="C35" s="54" t="s">
        <v>565</v>
      </c>
      <c r="D35" s="46" t="s">
        <v>410</v>
      </c>
      <c r="E35" s="46" t="s">
        <v>347</v>
      </c>
      <c r="F35" s="46" t="s">
        <v>26</v>
      </c>
      <c r="G35" s="46" t="s">
        <v>1149</v>
      </c>
      <c r="H35" s="68">
        <v>4</v>
      </c>
    </row>
    <row r="36" spans="1:8" s="8" customFormat="1" ht="63.75" x14ac:dyDescent="0.25">
      <c r="A36" s="5"/>
      <c r="B36" s="51">
        <v>8</v>
      </c>
      <c r="C36" s="54" t="s">
        <v>566</v>
      </c>
      <c r="D36" s="46" t="s">
        <v>411</v>
      </c>
      <c r="E36" s="46" t="s">
        <v>349</v>
      </c>
      <c r="F36" s="46" t="s">
        <v>26</v>
      </c>
      <c r="G36" s="46" t="s">
        <v>1150</v>
      </c>
      <c r="H36" s="68">
        <v>3</v>
      </c>
    </row>
    <row r="37" spans="1:8" s="8" customFormat="1" ht="63.75" x14ac:dyDescent="0.25">
      <c r="A37" s="5"/>
      <c r="B37" s="51">
        <v>9</v>
      </c>
      <c r="C37" s="54" t="s">
        <v>567</v>
      </c>
      <c r="D37" s="46" t="s">
        <v>412</v>
      </c>
      <c r="E37" s="46" t="s">
        <v>350</v>
      </c>
      <c r="F37" s="46" t="s">
        <v>26</v>
      </c>
      <c r="G37" s="46" t="s">
        <v>1150</v>
      </c>
      <c r="H37" s="68">
        <v>3</v>
      </c>
    </row>
    <row r="38" spans="1:8" s="8" customFormat="1" ht="43.5" customHeight="1" x14ac:dyDescent="0.25">
      <c r="A38" s="5"/>
      <c r="B38" s="51">
        <v>10</v>
      </c>
      <c r="C38" s="54" t="s">
        <v>534</v>
      </c>
      <c r="D38" s="46" t="s">
        <v>413</v>
      </c>
      <c r="E38" s="46" t="s">
        <v>375</v>
      </c>
      <c r="F38" s="46" t="s">
        <v>26</v>
      </c>
      <c r="G38" s="46" t="s">
        <v>1150</v>
      </c>
      <c r="H38" s="68">
        <v>3</v>
      </c>
    </row>
    <row r="39" spans="1:8" s="8" customFormat="1" ht="43.5" customHeight="1" x14ac:dyDescent="0.25">
      <c r="A39" s="5"/>
      <c r="B39" s="51">
        <v>11</v>
      </c>
      <c r="C39" s="54" t="s">
        <v>492</v>
      </c>
      <c r="D39" s="46" t="s">
        <v>414</v>
      </c>
      <c r="E39" s="46" t="s">
        <v>380</v>
      </c>
      <c r="F39" s="46" t="s">
        <v>26</v>
      </c>
      <c r="G39" s="46" t="s">
        <v>1154</v>
      </c>
      <c r="H39" s="68">
        <v>2</v>
      </c>
    </row>
    <row r="40" spans="1:8" s="8" customFormat="1" ht="43.5" customHeight="1" x14ac:dyDescent="0.25">
      <c r="A40" s="5"/>
      <c r="B40" s="51">
        <v>12</v>
      </c>
      <c r="C40" s="54" t="s">
        <v>505</v>
      </c>
      <c r="D40" s="46" t="s">
        <v>415</v>
      </c>
      <c r="E40" s="46" t="s">
        <v>374</v>
      </c>
      <c r="F40" s="46" t="s">
        <v>26</v>
      </c>
      <c r="G40" s="46" t="s">
        <v>1154</v>
      </c>
      <c r="H40" s="68">
        <v>2</v>
      </c>
    </row>
    <row r="41" spans="1:8" s="8" customFormat="1" ht="43.5" customHeight="1" x14ac:dyDescent="0.25">
      <c r="A41" s="5"/>
      <c r="B41" s="51">
        <v>13</v>
      </c>
      <c r="C41" s="54" t="s">
        <v>523</v>
      </c>
      <c r="D41" s="46" t="s">
        <v>416</v>
      </c>
      <c r="E41" s="46" t="s">
        <v>351</v>
      </c>
      <c r="F41" s="46" t="s">
        <v>26</v>
      </c>
      <c r="G41" s="46" t="s">
        <v>1150</v>
      </c>
      <c r="H41" s="68">
        <v>3</v>
      </c>
    </row>
    <row r="42" spans="1:8" s="8" customFormat="1" ht="43.5" customHeight="1" x14ac:dyDescent="0.25">
      <c r="A42" s="5"/>
      <c r="B42" s="51">
        <v>14</v>
      </c>
      <c r="C42" s="54" t="s">
        <v>493</v>
      </c>
      <c r="D42" s="46" t="s">
        <v>417</v>
      </c>
      <c r="E42" s="46" t="s">
        <v>352</v>
      </c>
      <c r="F42" s="46" t="s">
        <v>26</v>
      </c>
      <c r="G42" s="46" t="s">
        <v>1150</v>
      </c>
      <c r="H42" s="68">
        <v>3</v>
      </c>
    </row>
    <row r="43" spans="1:8" s="8" customFormat="1" ht="43.5" customHeight="1" x14ac:dyDescent="0.25">
      <c r="A43" s="5"/>
      <c r="B43" s="51">
        <v>15</v>
      </c>
      <c r="C43" s="54" t="s">
        <v>506</v>
      </c>
      <c r="D43" s="46" t="s">
        <v>418</v>
      </c>
      <c r="E43" s="46" t="s">
        <v>353</v>
      </c>
      <c r="F43" s="46" t="s">
        <v>26</v>
      </c>
      <c r="G43" s="46" t="s">
        <v>1150</v>
      </c>
      <c r="H43" s="68">
        <v>3</v>
      </c>
    </row>
    <row r="44" spans="1:8" s="8" customFormat="1" ht="43.5" customHeight="1" x14ac:dyDescent="0.25">
      <c r="A44" s="5"/>
      <c r="B44" s="51">
        <v>16</v>
      </c>
      <c r="C44" s="54" t="s">
        <v>524</v>
      </c>
      <c r="D44" s="46" t="s">
        <v>419</v>
      </c>
      <c r="E44" s="46" t="s">
        <v>381</v>
      </c>
      <c r="F44" s="46" t="s">
        <v>26</v>
      </c>
      <c r="G44" s="46" t="s">
        <v>1150</v>
      </c>
      <c r="H44" s="68">
        <v>3</v>
      </c>
    </row>
    <row r="45" spans="1:8" s="8" customFormat="1" ht="43.5" customHeight="1" x14ac:dyDescent="0.25">
      <c r="A45" s="5"/>
      <c r="B45" s="51">
        <v>17</v>
      </c>
      <c r="C45" s="54" t="s">
        <v>494</v>
      </c>
      <c r="D45" s="46" t="s">
        <v>420</v>
      </c>
      <c r="E45" s="46" t="s">
        <v>382</v>
      </c>
      <c r="F45" s="46" t="s">
        <v>26</v>
      </c>
      <c r="G45" s="46" t="s">
        <v>1154</v>
      </c>
      <c r="H45" s="68">
        <v>2</v>
      </c>
    </row>
    <row r="46" spans="1:8" s="8" customFormat="1" ht="43.5" customHeight="1" x14ac:dyDescent="0.25">
      <c r="A46" s="5"/>
      <c r="B46" s="51">
        <v>18</v>
      </c>
      <c r="C46" s="54" t="s">
        <v>507</v>
      </c>
      <c r="D46" s="46" t="s">
        <v>421</v>
      </c>
      <c r="E46" s="46" t="s">
        <v>383</v>
      </c>
      <c r="F46" s="46" t="s">
        <v>26</v>
      </c>
      <c r="G46" s="46" t="s">
        <v>1150</v>
      </c>
      <c r="H46" s="68">
        <v>3</v>
      </c>
    </row>
    <row r="47" spans="1:8" s="8" customFormat="1" ht="43.5" customHeight="1" x14ac:dyDescent="0.25">
      <c r="A47" s="5"/>
      <c r="B47" s="51">
        <v>19</v>
      </c>
      <c r="C47" s="54" t="s">
        <v>525</v>
      </c>
      <c r="D47" s="46" t="s">
        <v>422</v>
      </c>
      <c r="E47" s="46" t="s">
        <v>384</v>
      </c>
      <c r="F47" s="46" t="s">
        <v>26</v>
      </c>
      <c r="G47" s="46" t="s">
        <v>1150</v>
      </c>
      <c r="H47" s="68">
        <v>3</v>
      </c>
    </row>
    <row r="48" spans="1:8" s="8" customFormat="1" ht="43.5" customHeight="1" x14ac:dyDescent="0.25">
      <c r="A48" s="5"/>
      <c r="B48" s="51">
        <v>20</v>
      </c>
      <c r="C48" s="54" t="s">
        <v>495</v>
      </c>
      <c r="D48" s="46" t="s">
        <v>423</v>
      </c>
      <c r="E48" s="46" t="s">
        <v>385</v>
      </c>
      <c r="F48" s="46" t="s">
        <v>26</v>
      </c>
      <c r="G48" s="46" t="s">
        <v>1154</v>
      </c>
      <c r="H48" s="68">
        <v>2</v>
      </c>
    </row>
    <row r="49" spans="1:8" s="8" customFormat="1" ht="43.5" customHeight="1" x14ac:dyDescent="0.25">
      <c r="A49" s="5"/>
      <c r="B49" s="51">
        <v>21</v>
      </c>
      <c r="C49" s="54" t="s">
        <v>508</v>
      </c>
      <c r="D49" s="46" t="s">
        <v>424</v>
      </c>
      <c r="E49" s="46" t="s">
        <v>386</v>
      </c>
      <c r="F49" s="46" t="s">
        <v>26</v>
      </c>
      <c r="G49" s="46" t="s">
        <v>1150</v>
      </c>
      <c r="H49" s="68">
        <v>3</v>
      </c>
    </row>
    <row r="50" spans="1:8" s="8" customFormat="1" ht="43.5" customHeight="1" x14ac:dyDescent="0.25">
      <c r="A50" s="5"/>
      <c r="B50" s="51">
        <v>22</v>
      </c>
      <c r="C50" s="54" t="s">
        <v>526</v>
      </c>
      <c r="D50" s="46" t="s">
        <v>425</v>
      </c>
      <c r="E50" s="46" t="s">
        <v>387</v>
      </c>
      <c r="F50" s="46" t="s">
        <v>26</v>
      </c>
      <c r="G50" s="46" t="s">
        <v>1150</v>
      </c>
      <c r="H50" s="68">
        <v>3</v>
      </c>
    </row>
    <row r="51" spans="1:8" s="8" customFormat="1" ht="43.5" customHeight="1" x14ac:dyDescent="0.25">
      <c r="A51" s="5"/>
      <c r="B51" s="51">
        <v>23</v>
      </c>
      <c r="C51" s="54" t="s">
        <v>496</v>
      </c>
      <c r="D51" s="46" t="s">
        <v>426</v>
      </c>
      <c r="E51" s="46" t="s">
        <v>388</v>
      </c>
      <c r="F51" s="46" t="s">
        <v>26</v>
      </c>
      <c r="G51" s="46" t="s">
        <v>1150</v>
      </c>
      <c r="H51" s="68">
        <v>3</v>
      </c>
    </row>
    <row r="52" spans="1:8" s="8" customFormat="1" ht="43.5" customHeight="1" x14ac:dyDescent="0.25">
      <c r="A52" s="5"/>
      <c r="B52" s="51">
        <v>24</v>
      </c>
      <c r="C52" s="54" t="s">
        <v>509</v>
      </c>
      <c r="D52" s="46" t="s">
        <v>427</v>
      </c>
      <c r="E52" s="46" t="s">
        <v>389</v>
      </c>
      <c r="F52" s="46" t="s">
        <v>26</v>
      </c>
      <c r="G52" s="46" t="s">
        <v>1154</v>
      </c>
      <c r="H52" s="68">
        <v>2</v>
      </c>
    </row>
    <row r="53" spans="1:8" s="8" customFormat="1" ht="43.5" customHeight="1" x14ac:dyDescent="0.25">
      <c r="A53" s="5"/>
      <c r="B53" s="51">
        <v>25</v>
      </c>
      <c r="C53" s="54" t="s">
        <v>527</v>
      </c>
      <c r="D53" s="46" t="s">
        <v>428</v>
      </c>
      <c r="E53" s="46" t="s">
        <v>390</v>
      </c>
      <c r="F53" s="46" t="s">
        <v>26</v>
      </c>
      <c r="G53" s="46" t="s">
        <v>1150</v>
      </c>
      <c r="H53" s="68">
        <v>3</v>
      </c>
    </row>
    <row r="54" spans="1:8" s="8" customFormat="1" ht="43.5" customHeight="1" x14ac:dyDescent="0.25">
      <c r="A54" s="5"/>
      <c r="B54" s="51">
        <v>26</v>
      </c>
      <c r="C54" s="54" t="s">
        <v>497</v>
      </c>
      <c r="D54" s="46" t="s">
        <v>429</v>
      </c>
      <c r="E54" s="46" t="s">
        <v>391</v>
      </c>
      <c r="F54" s="46" t="s">
        <v>26</v>
      </c>
      <c r="G54" s="46" t="s">
        <v>1150</v>
      </c>
      <c r="H54" s="68">
        <v>3</v>
      </c>
    </row>
    <row r="55" spans="1:8" s="8" customFormat="1" ht="43.5" customHeight="1" x14ac:dyDescent="0.25">
      <c r="A55" s="5"/>
      <c r="B55" s="51">
        <v>27</v>
      </c>
      <c r="C55" s="54" t="s">
        <v>510</v>
      </c>
      <c r="D55" s="46" t="s">
        <v>430</v>
      </c>
      <c r="E55" s="46" t="s">
        <v>392</v>
      </c>
      <c r="F55" s="46" t="s">
        <v>26</v>
      </c>
      <c r="G55" s="46" t="s">
        <v>1150</v>
      </c>
      <c r="H55" s="68">
        <v>3</v>
      </c>
    </row>
    <row r="56" spans="1:8" s="8" customFormat="1" ht="43.5" customHeight="1" x14ac:dyDescent="0.25">
      <c r="A56" s="5"/>
      <c r="B56" s="51">
        <v>28</v>
      </c>
      <c r="C56" s="54" t="s">
        <v>528</v>
      </c>
      <c r="D56" s="46" t="s">
        <v>431</v>
      </c>
      <c r="E56" s="46" t="s">
        <v>393</v>
      </c>
      <c r="F56" s="46" t="s">
        <v>26</v>
      </c>
      <c r="G56" s="46" t="s">
        <v>1150</v>
      </c>
      <c r="H56" s="68">
        <v>3</v>
      </c>
    </row>
    <row r="57" spans="1:8" s="8" customFormat="1" ht="43.5" customHeight="1" x14ac:dyDescent="0.25">
      <c r="A57" s="5"/>
      <c r="B57" s="51">
        <v>29</v>
      </c>
      <c r="C57" s="54" t="s">
        <v>498</v>
      </c>
      <c r="D57" s="46" t="s">
        <v>432</v>
      </c>
      <c r="E57" s="46" t="s">
        <v>394</v>
      </c>
      <c r="F57" s="46" t="s">
        <v>26</v>
      </c>
      <c r="G57" s="46" t="s">
        <v>1150</v>
      </c>
      <c r="H57" s="68">
        <v>3</v>
      </c>
    </row>
    <row r="58" spans="1:8" s="8" customFormat="1" ht="43.5" customHeight="1" x14ac:dyDescent="0.25">
      <c r="A58" s="5"/>
      <c r="B58" s="51">
        <v>30</v>
      </c>
      <c r="C58" s="54" t="s">
        <v>511</v>
      </c>
      <c r="D58" s="46" t="s">
        <v>433</v>
      </c>
      <c r="E58" s="46" t="s">
        <v>395</v>
      </c>
      <c r="F58" s="46" t="s">
        <v>26</v>
      </c>
      <c r="G58" s="46" t="s">
        <v>1150</v>
      </c>
      <c r="H58" s="68">
        <v>3</v>
      </c>
    </row>
    <row r="59" spans="1:8" s="8" customFormat="1" ht="43.5" customHeight="1" x14ac:dyDescent="0.25">
      <c r="A59" s="5"/>
      <c r="B59" s="51">
        <v>31</v>
      </c>
      <c r="C59" s="54" t="s">
        <v>529</v>
      </c>
      <c r="D59" s="46" t="s">
        <v>434</v>
      </c>
      <c r="E59" s="46" t="s">
        <v>396</v>
      </c>
      <c r="F59" s="46" t="s">
        <v>26</v>
      </c>
      <c r="G59" s="46" t="s">
        <v>1150</v>
      </c>
      <c r="H59" s="68">
        <v>3</v>
      </c>
    </row>
    <row r="60" spans="1:8" s="8" customFormat="1" ht="43.5" customHeight="1" x14ac:dyDescent="0.25">
      <c r="A60" s="5"/>
      <c r="B60" s="51">
        <v>32</v>
      </c>
      <c r="C60" s="54" t="s">
        <v>499</v>
      </c>
      <c r="D60" s="46" t="s">
        <v>435</v>
      </c>
      <c r="E60" s="46" t="s">
        <v>397</v>
      </c>
      <c r="F60" s="46" t="s">
        <v>26</v>
      </c>
      <c r="G60" s="46" t="s">
        <v>1154</v>
      </c>
      <c r="H60" s="68">
        <v>2</v>
      </c>
    </row>
    <row r="61" spans="1:8" s="8" customFormat="1" ht="43.5" customHeight="1" x14ac:dyDescent="0.25">
      <c r="A61" s="5"/>
      <c r="B61" s="51">
        <v>33</v>
      </c>
      <c r="C61" s="54" t="s">
        <v>512</v>
      </c>
      <c r="D61" s="46" t="s">
        <v>436</v>
      </c>
      <c r="E61" s="46" t="s">
        <v>398</v>
      </c>
      <c r="F61" s="46" t="s">
        <v>26</v>
      </c>
      <c r="G61" s="46" t="s">
        <v>1154</v>
      </c>
      <c r="H61" s="68">
        <v>2</v>
      </c>
    </row>
    <row r="62" spans="1:8" s="8" customFormat="1" ht="43.5" customHeight="1" x14ac:dyDescent="0.25">
      <c r="A62" s="5"/>
      <c r="B62" s="51">
        <v>34</v>
      </c>
      <c r="C62" s="54" t="s">
        <v>530</v>
      </c>
      <c r="D62" s="46" t="s">
        <v>437</v>
      </c>
      <c r="E62" s="46" t="s">
        <v>399</v>
      </c>
      <c r="F62" s="46" t="s">
        <v>26</v>
      </c>
      <c r="G62" s="46" t="s">
        <v>1154</v>
      </c>
      <c r="H62" s="68">
        <v>2</v>
      </c>
    </row>
    <row r="63" spans="1:8" s="8" customFormat="1" ht="43.5" customHeight="1" x14ac:dyDescent="0.25">
      <c r="A63" s="5"/>
      <c r="B63" s="51">
        <v>35</v>
      </c>
      <c r="C63" s="54" t="s">
        <v>500</v>
      </c>
      <c r="D63" s="46" t="s">
        <v>438</v>
      </c>
      <c r="E63" s="46" t="s">
        <v>400</v>
      </c>
      <c r="F63" s="46" t="s">
        <v>26</v>
      </c>
      <c r="G63" s="46" t="s">
        <v>1154</v>
      </c>
      <c r="H63" s="68">
        <v>2</v>
      </c>
    </row>
    <row r="64" spans="1:8" s="8" customFormat="1" ht="43.5" customHeight="1" x14ac:dyDescent="0.25">
      <c r="A64" s="5"/>
      <c r="B64" s="51">
        <v>36</v>
      </c>
      <c r="C64" s="54" t="s">
        <v>513</v>
      </c>
      <c r="D64" s="46" t="s">
        <v>439</v>
      </c>
      <c r="E64" s="46" t="s">
        <v>401</v>
      </c>
      <c r="F64" s="46" t="s">
        <v>26</v>
      </c>
      <c r="G64" s="46" t="s">
        <v>1154</v>
      </c>
      <c r="H64" s="68">
        <v>2</v>
      </c>
    </row>
    <row r="65" spans="1:8" s="8" customFormat="1" ht="43.5" customHeight="1" x14ac:dyDescent="0.25">
      <c r="A65" s="5"/>
      <c r="B65" s="51">
        <v>37</v>
      </c>
      <c r="C65" s="54" t="s">
        <v>531</v>
      </c>
      <c r="D65" s="46" t="s">
        <v>440</v>
      </c>
      <c r="E65" s="46" t="s">
        <v>402</v>
      </c>
      <c r="F65" s="46" t="s">
        <v>26</v>
      </c>
      <c r="G65" s="46" t="s">
        <v>1150</v>
      </c>
      <c r="H65" s="68">
        <v>3</v>
      </c>
    </row>
    <row r="66" spans="1:8" s="8" customFormat="1" ht="43.5" customHeight="1" x14ac:dyDescent="0.25">
      <c r="A66" s="5"/>
      <c r="B66" s="51">
        <v>38</v>
      </c>
      <c r="C66" s="54" t="s">
        <v>501</v>
      </c>
      <c r="D66" s="46" t="s">
        <v>441</v>
      </c>
      <c r="E66" s="46" t="s">
        <v>403</v>
      </c>
      <c r="F66" s="46" t="s">
        <v>26</v>
      </c>
      <c r="G66" s="46" t="s">
        <v>1154</v>
      </c>
      <c r="H66" s="68">
        <v>2</v>
      </c>
    </row>
    <row r="67" spans="1:8" s="8" customFormat="1" ht="43.5" customHeight="1" x14ac:dyDescent="0.25">
      <c r="A67" s="5"/>
      <c r="B67" s="51">
        <v>39</v>
      </c>
      <c r="C67" s="54" t="s">
        <v>514</v>
      </c>
      <c r="D67" s="46" t="s">
        <v>442</v>
      </c>
      <c r="E67" s="46" t="s">
        <v>404</v>
      </c>
      <c r="F67" s="46" t="s">
        <v>26</v>
      </c>
      <c r="G67" s="46" t="s">
        <v>1150</v>
      </c>
      <c r="H67" s="68">
        <v>3</v>
      </c>
    </row>
    <row r="68" spans="1:8" s="8" customFormat="1" ht="43.5" customHeight="1" x14ac:dyDescent="0.25">
      <c r="A68" s="5"/>
      <c r="B68" s="51">
        <v>40</v>
      </c>
      <c r="C68" s="54" t="s">
        <v>532</v>
      </c>
      <c r="D68" s="46" t="s">
        <v>443</v>
      </c>
      <c r="E68" s="46" t="s">
        <v>405</v>
      </c>
      <c r="F68" s="46" t="s">
        <v>26</v>
      </c>
      <c r="G68" s="46" t="s">
        <v>1150</v>
      </c>
      <c r="H68" s="68">
        <v>3</v>
      </c>
    </row>
    <row r="69" spans="1:8" s="8" customFormat="1" ht="43.5" customHeight="1" x14ac:dyDescent="0.25">
      <c r="A69" s="5"/>
      <c r="B69" s="51">
        <v>41</v>
      </c>
      <c r="C69" s="54" t="s">
        <v>502</v>
      </c>
      <c r="D69" s="46" t="s">
        <v>444</v>
      </c>
      <c r="E69" s="46" t="s">
        <v>406</v>
      </c>
      <c r="F69" s="46" t="s">
        <v>26</v>
      </c>
      <c r="G69" s="46" t="s">
        <v>1150</v>
      </c>
      <c r="H69" s="68">
        <v>3</v>
      </c>
    </row>
    <row r="70" spans="1:8" s="8" customFormat="1" ht="43.5" customHeight="1" x14ac:dyDescent="0.25">
      <c r="A70" s="5"/>
      <c r="B70" s="51">
        <v>42</v>
      </c>
      <c r="C70" s="54" t="s">
        <v>515</v>
      </c>
      <c r="D70" s="46" t="s">
        <v>445</v>
      </c>
      <c r="E70" s="46" t="s">
        <v>407</v>
      </c>
      <c r="F70" s="46" t="s">
        <v>26</v>
      </c>
      <c r="G70" s="46" t="s">
        <v>1154</v>
      </c>
      <c r="H70" s="68">
        <v>2</v>
      </c>
    </row>
    <row r="71" spans="1:8" s="8" customFormat="1" ht="76.5" x14ac:dyDescent="0.25">
      <c r="A71" s="5"/>
      <c r="B71" s="51">
        <v>43</v>
      </c>
      <c r="C71" s="54" t="s">
        <v>518</v>
      </c>
      <c r="D71" s="46" t="s">
        <v>446</v>
      </c>
      <c r="E71" s="46" t="s">
        <v>522</v>
      </c>
      <c r="F71" s="46" t="s">
        <v>26</v>
      </c>
      <c r="G71" s="46" t="s">
        <v>1151</v>
      </c>
      <c r="H71" s="68">
        <v>6</v>
      </c>
    </row>
    <row r="72" spans="1:8" s="8" customFormat="1" x14ac:dyDescent="0.25">
      <c r="A72" s="5"/>
      <c r="B72" s="25"/>
      <c r="C72" s="26"/>
      <c r="D72" s="24"/>
      <c r="E72" s="46" t="s">
        <v>862</v>
      </c>
      <c r="F72" s="46"/>
      <c r="G72" s="46">
        <v>888888</v>
      </c>
      <c r="H72" s="28"/>
    </row>
    <row r="73" spans="1:8" s="4" customFormat="1" x14ac:dyDescent="0.25">
      <c r="A73" s="21"/>
      <c r="B73" s="12"/>
      <c r="C73" s="13"/>
      <c r="D73" s="13"/>
      <c r="E73" s="13"/>
      <c r="F73" s="14"/>
      <c r="G73" s="14"/>
      <c r="H73" s="15">
        <f>SUM(H35:H71)</f>
        <v>103</v>
      </c>
    </row>
    <row r="74" spans="1:8" s="5" customFormat="1" x14ac:dyDescent="0.25">
      <c r="A74" s="21"/>
      <c r="B74" s="79" t="s">
        <v>354</v>
      </c>
      <c r="C74" s="80"/>
      <c r="D74" s="80"/>
      <c r="E74" s="80"/>
      <c r="F74" s="80"/>
      <c r="G74" s="80"/>
      <c r="H74" s="81"/>
    </row>
    <row r="75" spans="1:8" s="8" customFormat="1" ht="140.25" x14ac:dyDescent="0.25">
      <c r="A75" s="5"/>
      <c r="B75" s="51">
        <f>B71+1</f>
        <v>44</v>
      </c>
      <c r="C75" s="54" t="s">
        <v>521</v>
      </c>
      <c r="D75" s="46" t="s">
        <v>491</v>
      </c>
      <c r="E75" s="46" t="s">
        <v>568</v>
      </c>
      <c r="F75" s="46" t="s">
        <v>26</v>
      </c>
      <c r="G75" s="46" t="s">
        <v>1152</v>
      </c>
      <c r="H75" s="70">
        <v>3</v>
      </c>
    </row>
    <row r="76" spans="1:8" s="8" customFormat="1" x14ac:dyDescent="0.25">
      <c r="A76" s="5"/>
      <c r="B76" s="51"/>
      <c r="C76" s="54"/>
      <c r="D76" s="46"/>
      <c r="E76" s="46" t="s">
        <v>862</v>
      </c>
      <c r="F76" s="46"/>
      <c r="G76" s="46">
        <v>888</v>
      </c>
      <c r="H76" s="68"/>
    </row>
    <row r="77" spans="1:8" s="4" customFormat="1" x14ac:dyDescent="0.25">
      <c r="A77" s="21"/>
      <c r="B77" s="12"/>
      <c r="C77" s="13"/>
      <c r="D77" s="13"/>
      <c r="E77" s="13"/>
      <c r="F77" s="14"/>
      <c r="G77" s="14"/>
      <c r="H77" s="15">
        <f>SUM(H75)</f>
        <v>3</v>
      </c>
    </row>
    <row r="78" spans="1:8" s="5" customFormat="1" x14ac:dyDescent="0.25">
      <c r="A78" s="21"/>
      <c r="B78" s="79" t="s">
        <v>580</v>
      </c>
      <c r="C78" s="80"/>
      <c r="D78" s="80"/>
      <c r="E78" s="80"/>
      <c r="F78" s="80"/>
      <c r="G78" s="80"/>
      <c r="H78" s="81"/>
    </row>
    <row r="79" spans="1:8" s="8" customFormat="1" ht="51" x14ac:dyDescent="0.25">
      <c r="A79" s="5"/>
      <c r="B79" s="51">
        <f>B75+1</f>
        <v>45</v>
      </c>
      <c r="C79" s="54" t="s">
        <v>536</v>
      </c>
      <c r="D79" s="46" t="s">
        <v>447</v>
      </c>
      <c r="E79" s="46" t="s">
        <v>376</v>
      </c>
      <c r="F79" s="46" t="s">
        <v>26</v>
      </c>
      <c r="G79" s="46" t="s">
        <v>1150</v>
      </c>
      <c r="H79" s="68">
        <v>3</v>
      </c>
    </row>
    <row r="80" spans="1:8" s="8" customFormat="1" ht="51" x14ac:dyDescent="0.25">
      <c r="A80" s="5"/>
      <c r="B80" s="51">
        <f>B79+1</f>
        <v>46</v>
      </c>
      <c r="C80" s="54" t="s">
        <v>537</v>
      </c>
      <c r="D80" s="46" t="s">
        <v>448</v>
      </c>
      <c r="E80" s="46" t="s">
        <v>377</v>
      </c>
      <c r="F80" s="46" t="s">
        <v>26</v>
      </c>
      <c r="G80" s="46" t="s">
        <v>1149</v>
      </c>
      <c r="H80" s="68">
        <v>4</v>
      </c>
    </row>
    <row r="81" spans="1:8" s="8" customFormat="1" ht="38.25" x14ac:dyDescent="0.25">
      <c r="A81" s="5"/>
      <c r="B81" s="51">
        <f t="shared" ref="B81:B82" si="0">B80+1</f>
        <v>47</v>
      </c>
      <c r="C81" s="54" t="s">
        <v>538</v>
      </c>
      <c r="D81" s="46" t="s">
        <v>449</v>
      </c>
      <c r="E81" s="46" t="s">
        <v>378</v>
      </c>
      <c r="F81" s="46" t="s">
        <v>26</v>
      </c>
      <c r="G81" s="46" t="s">
        <v>1150</v>
      </c>
      <c r="H81" s="68">
        <v>3</v>
      </c>
    </row>
    <row r="82" spans="1:8" s="8" customFormat="1" ht="38.25" x14ac:dyDescent="0.25">
      <c r="A82" s="5"/>
      <c r="B82" s="71">
        <f t="shared" si="0"/>
        <v>48</v>
      </c>
      <c r="C82" s="72" t="s">
        <v>539</v>
      </c>
      <c r="D82" s="73" t="s">
        <v>450</v>
      </c>
      <c r="E82" s="73" t="s">
        <v>379</v>
      </c>
      <c r="F82" s="73" t="s">
        <v>26</v>
      </c>
      <c r="G82" s="46" t="s">
        <v>1150</v>
      </c>
      <c r="H82" s="70">
        <v>3</v>
      </c>
    </row>
    <row r="83" spans="1:8" s="8" customFormat="1" ht="38.25" x14ac:dyDescent="0.25">
      <c r="A83" s="5"/>
      <c r="B83" s="71">
        <f>B82+1</f>
        <v>49</v>
      </c>
      <c r="C83" s="72" t="s">
        <v>576</v>
      </c>
      <c r="D83" s="73" t="s">
        <v>581</v>
      </c>
      <c r="E83" s="73" t="s">
        <v>578</v>
      </c>
      <c r="F83" s="73" t="s">
        <v>26</v>
      </c>
      <c r="G83" s="46" t="s">
        <v>1149</v>
      </c>
      <c r="H83" s="70">
        <v>4</v>
      </c>
    </row>
    <row r="84" spans="1:8" s="8" customFormat="1" ht="38.25" x14ac:dyDescent="0.25">
      <c r="A84" s="5"/>
      <c r="B84" s="71">
        <f>B83+1</f>
        <v>50</v>
      </c>
      <c r="C84" s="72" t="s">
        <v>577</v>
      </c>
      <c r="D84" s="73" t="s">
        <v>582</v>
      </c>
      <c r="E84" s="73" t="s">
        <v>579</v>
      </c>
      <c r="F84" s="73" t="s">
        <v>26</v>
      </c>
      <c r="G84" s="46" t="s">
        <v>1150</v>
      </c>
      <c r="H84" s="70">
        <v>3</v>
      </c>
    </row>
    <row r="85" spans="1:8" s="4" customFormat="1" x14ac:dyDescent="0.25">
      <c r="A85" s="21"/>
      <c r="B85" s="12"/>
      <c r="C85" s="13"/>
      <c r="D85" s="13"/>
      <c r="E85" s="13"/>
      <c r="F85" s="14"/>
      <c r="G85" s="14"/>
      <c r="H85" s="15">
        <f>SUM(H79:H84)</f>
        <v>20</v>
      </c>
    </row>
    <row r="86" spans="1:8" s="5" customFormat="1" x14ac:dyDescent="0.25">
      <c r="A86" s="21"/>
      <c r="B86" s="79" t="s">
        <v>573</v>
      </c>
      <c r="C86" s="80"/>
      <c r="D86" s="80"/>
      <c r="E86" s="80"/>
      <c r="F86" s="80"/>
      <c r="G86" s="80"/>
      <c r="H86" s="81"/>
    </row>
    <row r="87" spans="1:8" s="8" customFormat="1" ht="63.75" x14ac:dyDescent="0.25">
      <c r="A87" s="5"/>
      <c r="B87" s="74">
        <f>B84+1</f>
        <v>51</v>
      </c>
      <c r="C87" s="75" t="s">
        <v>540</v>
      </c>
      <c r="D87" s="76" t="s">
        <v>451</v>
      </c>
      <c r="E87" s="76" t="s">
        <v>694</v>
      </c>
      <c r="F87" s="76" t="s">
        <v>26</v>
      </c>
      <c r="G87" s="46" t="s">
        <v>1149</v>
      </c>
      <c r="H87" s="77">
        <v>4</v>
      </c>
    </row>
    <row r="88" spans="1:8" s="8" customFormat="1" ht="38.25" x14ac:dyDescent="0.25">
      <c r="A88" s="5"/>
      <c r="B88" s="51">
        <f>B87+1</f>
        <v>52</v>
      </c>
      <c r="C88" s="54" t="s">
        <v>541</v>
      </c>
      <c r="D88" s="46" t="s">
        <v>452</v>
      </c>
      <c r="E88" s="46" t="s">
        <v>695</v>
      </c>
      <c r="F88" s="46" t="s">
        <v>26</v>
      </c>
      <c r="G88" s="46" t="s">
        <v>1150</v>
      </c>
      <c r="H88" s="70">
        <v>3</v>
      </c>
    </row>
    <row r="89" spans="1:8" s="4" customFormat="1" x14ac:dyDescent="0.25">
      <c r="A89" s="21"/>
      <c r="B89" s="12"/>
      <c r="C89" s="13"/>
      <c r="D89" s="13"/>
      <c r="E89" s="13"/>
      <c r="F89" s="14"/>
      <c r="G89" s="14"/>
      <c r="H89" s="15">
        <f>SUM(H87:H88)</f>
        <v>7</v>
      </c>
    </row>
    <row r="90" spans="1:8" s="5" customFormat="1" x14ac:dyDescent="0.25">
      <c r="A90" s="21"/>
      <c r="B90" s="79" t="s">
        <v>355</v>
      </c>
      <c r="C90" s="80"/>
      <c r="D90" s="80"/>
      <c r="E90" s="80"/>
      <c r="F90" s="80"/>
      <c r="G90" s="80"/>
      <c r="H90" s="81"/>
    </row>
    <row r="91" spans="1:8" s="8" customFormat="1" ht="44.25" customHeight="1" x14ac:dyDescent="0.25">
      <c r="A91" s="5"/>
      <c r="B91" s="51">
        <f>+B88+1</f>
        <v>53</v>
      </c>
      <c r="C91" s="54" t="s">
        <v>542</v>
      </c>
      <c r="D91" s="46" t="s">
        <v>453</v>
      </c>
      <c r="E91" s="46" t="s">
        <v>356</v>
      </c>
      <c r="F91" s="46" t="s">
        <v>26</v>
      </c>
      <c r="G91" s="46" t="s">
        <v>1150</v>
      </c>
      <c r="H91" s="68">
        <v>3</v>
      </c>
    </row>
    <row r="92" spans="1:8" s="8" customFormat="1" ht="44.25" customHeight="1" x14ac:dyDescent="0.25">
      <c r="A92" s="5"/>
      <c r="B92" s="51">
        <f>+B91+1</f>
        <v>54</v>
      </c>
      <c r="C92" s="54" t="s">
        <v>535</v>
      </c>
      <c r="D92" s="46" t="s">
        <v>454</v>
      </c>
      <c r="E92" s="46" t="s">
        <v>357</v>
      </c>
      <c r="F92" s="46" t="s">
        <v>26</v>
      </c>
      <c r="G92" s="46" t="s">
        <v>1150</v>
      </c>
      <c r="H92" s="68">
        <v>3</v>
      </c>
    </row>
    <row r="93" spans="1:8" s="8" customFormat="1" ht="44.25" customHeight="1" x14ac:dyDescent="0.25">
      <c r="A93" s="5"/>
      <c r="B93" s="51">
        <f>+B92+1</f>
        <v>55</v>
      </c>
      <c r="C93" s="54" t="s">
        <v>583</v>
      </c>
      <c r="D93" s="46" t="s">
        <v>455</v>
      </c>
      <c r="E93" s="46" t="s">
        <v>408</v>
      </c>
      <c r="F93" s="46" t="s">
        <v>26</v>
      </c>
      <c r="G93" s="46" t="s">
        <v>1150</v>
      </c>
      <c r="H93" s="68">
        <v>3</v>
      </c>
    </row>
    <row r="94" spans="1:8" s="8" customFormat="1" ht="51" x14ac:dyDescent="0.25">
      <c r="A94" s="5"/>
      <c r="B94" s="51">
        <f>+B93+1</f>
        <v>56</v>
      </c>
      <c r="C94" s="54" t="s">
        <v>543</v>
      </c>
      <c r="D94" s="46" t="s">
        <v>456</v>
      </c>
      <c r="E94" s="46" t="s">
        <v>696</v>
      </c>
      <c r="F94" s="46" t="s">
        <v>26</v>
      </c>
      <c r="G94" s="46" t="s">
        <v>1149</v>
      </c>
      <c r="H94" s="68">
        <v>4</v>
      </c>
    </row>
    <row r="95" spans="1:8" s="8" customFormat="1" ht="54" customHeight="1" x14ac:dyDescent="0.25">
      <c r="A95" s="5"/>
      <c r="B95" s="51">
        <f>+B94+1</f>
        <v>57</v>
      </c>
      <c r="C95" s="54" t="s">
        <v>544</v>
      </c>
      <c r="D95" s="46" t="s">
        <v>457</v>
      </c>
      <c r="E95" s="46" t="s">
        <v>697</v>
      </c>
      <c r="F95" s="46" t="s">
        <v>26</v>
      </c>
      <c r="G95" s="46" t="s">
        <v>1150</v>
      </c>
      <c r="H95" s="68">
        <v>3</v>
      </c>
    </row>
    <row r="96" spans="1:8" s="8" customFormat="1" ht="54.75" customHeight="1" x14ac:dyDescent="0.25">
      <c r="A96" s="5"/>
      <c r="B96" s="51">
        <f>+B95+1</f>
        <v>58</v>
      </c>
      <c r="C96" s="54" t="s">
        <v>545</v>
      </c>
      <c r="D96" s="46" t="s">
        <v>458</v>
      </c>
      <c r="E96" s="46" t="s">
        <v>698</v>
      </c>
      <c r="F96" s="46" t="s">
        <v>26</v>
      </c>
      <c r="G96" s="46" t="s">
        <v>1150</v>
      </c>
      <c r="H96" s="70">
        <v>3</v>
      </c>
    </row>
    <row r="97" spans="1:8" s="4" customFormat="1" x14ac:dyDescent="0.25">
      <c r="A97" s="21"/>
      <c r="B97" s="12"/>
      <c r="C97" s="13"/>
      <c r="D97" s="13"/>
      <c r="E97" s="13"/>
      <c r="F97" s="14"/>
      <c r="G97" s="14"/>
      <c r="H97" s="15">
        <f>SUM(H91:H96)</f>
        <v>19</v>
      </c>
    </row>
    <row r="98" spans="1:8" s="5" customFormat="1" x14ac:dyDescent="0.25">
      <c r="A98" s="21"/>
      <c r="B98" s="79" t="s">
        <v>629</v>
      </c>
      <c r="C98" s="80"/>
      <c r="D98" s="80"/>
      <c r="E98" s="80"/>
      <c r="F98" s="80"/>
      <c r="G98" s="80"/>
      <c r="H98" s="81"/>
    </row>
    <row r="99" spans="1:8" s="8" customFormat="1" ht="56.25" customHeight="1" x14ac:dyDescent="0.25">
      <c r="A99" s="5"/>
      <c r="B99" s="51">
        <f>+B96+1</f>
        <v>59</v>
      </c>
      <c r="C99" s="54" t="s">
        <v>575</v>
      </c>
      <c r="D99" s="46" t="s">
        <v>459</v>
      </c>
      <c r="E99" s="46" t="s">
        <v>366</v>
      </c>
      <c r="F99" s="46" t="s">
        <v>26</v>
      </c>
      <c r="G99" s="46" t="s">
        <v>1150</v>
      </c>
      <c r="H99" s="68">
        <v>3</v>
      </c>
    </row>
    <row r="100" spans="1:8" s="8" customFormat="1" ht="219" customHeight="1" x14ac:dyDescent="0.25">
      <c r="A100" s="5"/>
      <c r="B100" s="51">
        <f>+B99+1</f>
        <v>60</v>
      </c>
      <c r="C100" s="54" t="s">
        <v>546</v>
      </c>
      <c r="D100" s="46" t="s">
        <v>460</v>
      </c>
      <c r="E100" s="46" t="s">
        <v>367</v>
      </c>
      <c r="F100" s="46" t="s">
        <v>26</v>
      </c>
      <c r="G100" s="46" t="s">
        <v>1149</v>
      </c>
      <c r="H100" s="70">
        <v>4</v>
      </c>
    </row>
    <row r="101" spans="1:8" s="4" customFormat="1" x14ac:dyDescent="0.25">
      <c r="A101" s="21"/>
      <c r="B101" s="12"/>
      <c r="C101" s="13"/>
      <c r="D101" s="13"/>
      <c r="E101" s="13"/>
      <c r="F101" s="14"/>
      <c r="G101" s="14"/>
      <c r="H101" s="15">
        <f>SUM(H99:H100)</f>
        <v>7</v>
      </c>
    </row>
    <row r="102" spans="1:8" s="5" customFormat="1" x14ac:dyDescent="0.25">
      <c r="A102" s="21"/>
      <c r="B102" s="79" t="s">
        <v>369</v>
      </c>
      <c r="C102" s="80"/>
      <c r="D102" s="80"/>
      <c r="E102" s="80"/>
      <c r="F102" s="80"/>
      <c r="G102" s="80"/>
      <c r="H102" s="81"/>
    </row>
    <row r="103" spans="1:8" s="8" customFormat="1" ht="60" customHeight="1" x14ac:dyDescent="0.25">
      <c r="A103" s="5"/>
      <c r="B103" s="51">
        <f>B100+1</f>
        <v>61</v>
      </c>
      <c r="C103" s="54" t="s">
        <v>547</v>
      </c>
      <c r="D103" s="46" t="s">
        <v>461</v>
      </c>
      <c r="E103" s="46" t="s">
        <v>370</v>
      </c>
      <c r="F103" s="46" t="s">
        <v>26</v>
      </c>
      <c r="G103" s="46" t="s">
        <v>1150</v>
      </c>
      <c r="H103" s="68">
        <v>3</v>
      </c>
    </row>
    <row r="104" spans="1:8" s="8" customFormat="1" ht="140.25" x14ac:dyDescent="0.25">
      <c r="A104" s="5"/>
      <c r="B104" s="51">
        <f>+B103+1</f>
        <v>62</v>
      </c>
      <c r="C104" s="54" t="s">
        <v>721</v>
      </c>
      <c r="D104" s="46" t="s">
        <v>462</v>
      </c>
      <c r="E104" s="46" t="s">
        <v>574</v>
      </c>
      <c r="F104" s="46" t="s">
        <v>26</v>
      </c>
      <c r="G104" s="46" t="s">
        <v>1150</v>
      </c>
      <c r="H104" s="68">
        <v>3</v>
      </c>
    </row>
    <row r="105" spans="1:8" s="8" customFormat="1" ht="63" customHeight="1" x14ac:dyDescent="0.25">
      <c r="A105" s="5"/>
      <c r="B105" s="51">
        <f>B104+1</f>
        <v>63</v>
      </c>
      <c r="C105" s="54" t="s">
        <v>548</v>
      </c>
      <c r="D105" s="46" t="s">
        <v>463</v>
      </c>
      <c r="E105" s="46" t="s">
        <v>371</v>
      </c>
      <c r="F105" s="46" t="s">
        <v>26</v>
      </c>
      <c r="G105" s="46" t="s">
        <v>1150</v>
      </c>
      <c r="H105" s="68">
        <v>3</v>
      </c>
    </row>
    <row r="106" spans="1:8" s="4" customFormat="1" x14ac:dyDescent="0.25">
      <c r="A106" s="21"/>
      <c r="B106" s="12"/>
      <c r="C106" s="13"/>
      <c r="D106" s="13"/>
      <c r="E106" s="13"/>
      <c r="F106" s="14"/>
      <c r="G106" s="14"/>
      <c r="H106" s="15">
        <f>SUM(H103:H105)</f>
        <v>9</v>
      </c>
    </row>
    <row r="107" spans="1:8" s="5" customFormat="1" x14ac:dyDescent="0.25">
      <c r="A107" s="21"/>
      <c r="B107" s="79" t="s">
        <v>864</v>
      </c>
      <c r="C107" s="80"/>
      <c r="D107" s="80"/>
      <c r="E107" s="80"/>
      <c r="F107" s="80"/>
      <c r="G107" s="80"/>
      <c r="H107" s="81"/>
    </row>
    <row r="108" spans="1:8" s="8" customFormat="1" ht="127.5" x14ac:dyDescent="0.25">
      <c r="A108" s="5"/>
      <c r="B108" s="51">
        <f>B105+1</f>
        <v>64</v>
      </c>
      <c r="C108" s="54" t="s">
        <v>549</v>
      </c>
      <c r="D108" s="46" t="s">
        <v>464</v>
      </c>
      <c r="E108" s="46" t="s">
        <v>360</v>
      </c>
      <c r="F108" s="46" t="s">
        <v>26</v>
      </c>
      <c r="G108" s="46" t="s">
        <v>1150</v>
      </c>
      <c r="H108" s="68">
        <v>3</v>
      </c>
    </row>
    <row r="109" spans="1:8" s="8" customFormat="1" ht="114.75" x14ac:dyDescent="0.25">
      <c r="A109" s="5"/>
      <c r="B109" s="51">
        <f>B108+1</f>
        <v>65</v>
      </c>
      <c r="C109" s="54" t="s">
        <v>550</v>
      </c>
      <c r="D109" s="46" t="s">
        <v>465</v>
      </c>
      <c r="E109" s="46" t="s">
        <v>361</v>
      </c>
      <c r="F109" s="46" t="s">
        <v>26</v>
      </c>
      <c r="G109" s="46" t="s">
        <v>1150</v>
      </c>
      <c r="H109" s="68">
        <v>3</v>
      </c>
    </row>
    <row r="110" spans="1:8" s="8" customFormat="1" ht="102" x14ac:dyDescent="0.25">
      <c r="A110" s="5"/>
      <c r="B110" s="51">
        <f t="shared" ref="B110:B111" si="1">B109+1</f>
        <v>66</v>
      </c>
      <c r="C110" s="54" t="s">
        <v>1172</v>
      </c>
      <c r="D110" s="46" t="s">
        <v>466</v>
      </c>
      <c r="E110" s="46" t="s">
        <v>362</v>
      </c>
      <c r="F110" s="46" t="s">
        <v>26</v>
      </c>
      <c r="G110" s="46" t="s">
        <v>1150</v>
      </c>
      <c r="H110" s="68">
        <v>3</v>
      </c>
    </row>
    <row r="111" spans="1:8" s="8" customFormat="1" ht="140.25" x14ac:dyDescent="0.25">
      <c r="A111" s="5"/>
      <c r="B111" s="51">
        <f t="shared" si="1"/>
        <v>67</v>
      </c>
      <c r="C111" s="54" t="s">
        <v>551</v>
      </c>
      <c r="D111" s="46" t="s">
        <v>467</v>
      </c>
      <c r="E111" s="46" t="s">
        <v>363</v>
      </c>
      <c r="F111" s="46" t="s">
        <v>26</v>
      </c>
      <c r="G111" s="46" t="s">
        <v>1149</v>
      </c>
      <c r="H111" s="70">
        <v>4</v>
      </c>
    </row>
    <row r="112" spans="1:8" s="4" customFormat="1" x14ac:dyDescent="0.25">
      <c r="A112" s="21"/>
      <c r="B112" s="12"/>
      <c r="C112" s="13"/>
      <c r="D112" s="13"/>
      <c r="E112" s="13"/>
      <c r="F112" s="14"/>
      <c r="G112" s="14"/>
      <c r="H112" s="15">
        <f>SUM(H108:H111)</f>
        <v>13</v>
      </c>
    </row>
    <row r="113" spans="1:8" s="5" customFormat="1" x14ac:dyDescent="0.25">
      <c r="A113" s="21"/>
      <c r="B113" s="79" t="s">
        <v>358</v>
      </c>
      <c r="C113" s="80"/>
      <c r="D113" s="80"/>
      <c r="E113" s="80"/>
      <c r="F113" s="80"/>
      <c r="G113" s="80"/>
      <c r="H113" s="81"/>
    </row>
    <row r="114" spans="1:8" s="8" customFormat="1" ht="43.5" customHeight="1" x14ac:dyDescent="0.25">
      <c r="A114" s="5"/>
      <c r="B114" s="51">
        <f>B111+1</f>
        <v>68</v>
      </c>
      <c r="C114" s="54" t="s">
        <v>552</v>
      </c>
      <c r="D114" s="46" t="s">
        <v>468</v>
      </c>
      <c r="E114" s="46" t="s">
        <v>699</v>
      </c>
      <c r="F114" s="46" t="s">
        <v>26</v>
      </c>
      <c r="G114" s="46" t="s">
        <v>1150</v>
      </c>
      <c r="H114" s="68">
        <v>3</v>
      </c>
    </row>
    <row r="115" spans="1:8" s="8" customFormat="1" ht="39.75" customHeight="1" x14ac:dyDescent="0.25">
      <c r="A115" s="5"/>
      <c r="B115" s="51">
        <f>B114+1</f>
        <v>69</v>
      </c>
      <c r="C115" s="75" t="s">
        <v>569</v>
      </c>
      <c r="D115" s="76" t="s">
        <v>469</v>
      </c>
      <c r="E115" s="76" t="s">
        <v>359</v>
      </c>
      <c r="F115" s="76" t="s">
        <v>26</v>
      </c>
      <c r="G115" s="46" t="s">
        <v>1150</v>
      </c>
      <c r="H115" s="70">
        <v>3</v>
      </c>
    </row>
    <row r="116" spans="1:8" s="4" customFormat="1" x14ac:dyDescent="0.25">
      <c r="A116" s="21"/>
      <c r="B116" s="12"/>
      <c r="C116" s="13"/>
      <c r="D116" s="13"/>
      <c r="E116" s="13"/>
      <c r="F116" s="14"/>
      <c r="G116" s="14"/>
      <c r="H116" s="15">
        <f>SUM(H114:H115)</f>
        <v>6</v>
      </c>
    </row>
    <row r="117" spans="1:8" s="5" customFormat="1" x14ac:dyDescent="0.25">
      <c r="A117" s="21"/>
      <c r="B117" s="79" t="s">
        <v>409</v>
      </c>
      <c r="C117" s="80"/>
      <c r="D117" s="80"/>
      <c r="E117" s="80"/>
      <c r="F117" s="80"/>
      <c r="G117" s="80"/>
      <c r="H117" s="81"/>
    </row>
    <row r="118" spans="1:8" s="8" customFormat="1" ht="51" x14ac:dyDescent="0.25">
      <c r="A118" s="5"/>
      <c r="B118" s="51">
        <f>+B115+1</f>
        <v>70</v>
      </c>
      <c r="C118" s="54" t="s">
        <v>722</v>
      </c>
      <c r="D118" s="46" t="s">
        <v>470</v>
      </c>
      <c r="E118" s="46" t="s">
        <v>700</v>
      </c>
      <c r="F118" s="46" t="s">
        <v>26</v>
      </c>
      <c r="G118" s="46" t="s">
        <v>1154</v>
      </c>
      <c r="H118" s="70">
        <v>2</v>
      </c>
    </row>
    <row r="119" spans="1:8" s="4" customFormat="1" x14ac:dyDescent="0.25">
      <c r="A119" s="21"/>
      <c r="B119" s="12"/>
      <c r="C119" s="13"/>
      <c r="D119" s="13"/>
      <c r="E119" s="13"/>
      <c r="F119" s="14"/>
      <c r="G119" s="14"/>
      <c r="H119" s="15">
        <f>SUM(H118:H118)</f>
        <v>2</v>
      </c>
    </row>
    <row r="120" spans="1:8" s="5" customFormat="1" x14ac:dyDescent="0.25">
      <c r="A120" s="21"/>
      <c r="B120" s="79" t="s">
        <v>364</v>
      </c>
      <c r="C120" s="80"/>
      <c r="D120" s="80"/>
      <c r="E120" s="80"/>
      <c r="F120" s="80"/>
      <c r="G120" s="80"/>
      <c r="H120" s="81"/>
    </row>
    <row r="121" spans="1:8" s="8" customFormat="1" ht="51" customHeight="1" x14ac:dyDescent="0.25">
      <c r="A121" s="5"/>
      <c r="B121" s="51">
        <f>+B118+1</f>
        <v>71</v>
      </c>
      <c r="C121" s="54" t="s">
        <v>553</v>
      </c>
      <c r="D121" s="46" t="s">
        <v>471</v>
      </c>
      <c r="E121" s="46" t="s">
        <v>701</v>
      </c>
      <c r="F121" s="46" t="s">
        <v>26</v>
      </c>
      <c r="G121" s="46" t="s">
        <v>1150</v>
      </c>
      <c r="H121" s="68">
        <v>3</v>
      </c>
    </row>
    <row r="122" spans="1:8" s="8" customFormat="1" ht="102" x14ac:dyDescent="0.25">
      <c r="A122" s="5"/>
      <c r="B122" s="51">
        <f>+B121+1</f>
        <v>72</v>
      </c>
      <c r="C122" s="54" t="s">
        <v>554</v>
      </c>
      <c r="D122" s="46" t="s">
        <v>472</v>
      </c>
      <c r="E122" s="46" t="s">
        <v>702</v>
      </c>
      <c r="F122" s="46" t="s">
        <v>26</v>
      </c>
      <c r="G122" s="46" t="s">
        <v>1152</v>
      </c>
      <c r="H122" s="68">
        <v>3</v>
      </c>
    </row>
    <row r="123" spans="1:8" s="8" customFormat="1" x14ac:dyDescent="0.25">
      <c r="A123" s="5"/>
      <c r="B123" s="51"/>
      <c r="C123" s="54"/>
      <c r="D123" s="46"/>
      <c r="E123" s="46" t="s">
        <v>862</v>
      </c>
      <c r="F123" s="46"/>
      <c r="G123" s="46">
        <v>888</v>
      </c>
      <c r="H123" s="68"/>
    </row>
    <row r="124" spans="1:8" s="8" customFormat="1" ht="102" x14ac:dyDescent="0.25">
      <c r="A124" s="5"/>
      <c r="B124" s="51">
        <f>B122+1</f>
        <v>73</v>
      </c>
      <c r="C124" s="54" t="s">
        <v>519</v>
      </c>
      <c r="D124" s="46" t="s">
        <v>473</v>
      </c>
      <c r="E124" s="46" t="s">
        <v>703</v>
      </c>
      <c r="F124" s="46" t="s">
        <v>26</v>
      </c>
      <c r="G124" s="46" t="s">
        <v>1152</v>
      </c>
      <c r="H124" s="68">
        <v>3</v>
      </c>
    </row>
    <row r="125" spans="1:8" s="8" customFormat="1" x14ac:dyDescent="0.25">
      <c r="A125" s="5"/>
      <c r="B125" s="51"/>
      <c r="C125" s="54"/>
      <c r="D125" s="46"/>
      <c r="E125" s="46" t="s">
        <v>862</v>
      </c>
      <c r="F125" s="46"/>
      <c r="G125" s="46">
        <v>888</v>
      </c>
      <c r="H125" s="68"/>
    </row>
    <row r="126" spans="1:8" s="8" customFormat="1" ht="102" x14ac:dyDescent="0.25">
      <c r="A126" s="5"/>
      <c r="B126" s="51">
        <f t="shared" ref="B126" si="2">B124+1</f>
        <v>74</v>
      </c>
      <c r="C126" s="54" t="s">
        <v>520</v>
      </c>
      <c r="D126" s="46" t="s">
        <v>474</v>
      </c>
      <c r="E126" s="46" t="s">
        <v>704</v>
      </c>
      <c r="F126" s="46" t="s">
        <v>26</v>
      </c>
      <c r="G126" s="46" t="s">
        <v>1152</v>
      </c>
      <c r="H126" s="68">
        <v>3</v>
      </c>
    </row>
    <row r="127" spans="1:8" s="8" customFormat="1" x14ac:dyDescent="0.25">
      <c r="A127" s="5"/>
      <c r="B127" s="51"/>
      <c r="C127" s="54"/>
      <c r="D127" s="46"/>
      <c r="E127" s="46" t="s">
        <v>862</v>
      </c>
      <c r="F127" s="46"/>
      <c r="G127" s="46">
        <v>888</v>
      </c>
      <c r="H127" s="68"/>
    </row>
    <row r="128" spans="1:8" s="4" customFormat="1" x14ac:dyDescent="0.25">
      <c r="A128" s="21"/>
      <c r="B128" s="12"/>
      <c r="C128" s="13"/>
      <c r="D128" s="13"/>
      <c r="E128" s="13"/>
      <c r="F128" s="14"/>
      <c r="G128" s="14"/>
      <c r="H128" s="15">
        <f>SUM(H121:H126)</f>
        <v>12</v>
      </c>
    </row>
    <row r="129" spans="1:8" s="5" customFormat="1" x14ac:dyDescent="0.25">
      <c r="A129" s="21"/>
      <c r="B129" s="79" t="s">
        <v>368</v>
      </c>
      <c r="C129" s="80"/>
      <c r="D129" s="80"/>
      <c r="E129" s="80"/>
      <c r="F129" s="80"/>
      <c r="G129" s="80"/>
      <c r="H129" s="81"/>
    </row>
    <row r="130" spans="1:8" s="8" customFormat="1" ht="55.5" customHeight="1" x14ac:dyDescent="0.25">
      <c r="A130" s="5"/>
      <c r="B130" s="51">
        <f>B126+1</f>
        <v>75</v>
      </c>
      <c r="C130" s="54" t="s">
        <v>555</v>
      </c>
      <c r="D130" s="46" t="s">
        <v>475</v>
      </c>
      <c r="E130" s="46" t="s">
        <v>705</v>
      </c>
      <c r="F130" s="46" t="s">
        <v>26</v>
      </c>
      <c r="G130" s="46" t="s">
        <v>1150</v>
      </c>
      <c r="H130" s="68">
        <v>3</v>
      </c>
    </row>
    <row r="131" spans="1:8" s="8" customFormat="1" ht="81" customHeight="1" x14ac:dyDescent="0.25">
      <c r="A131" s="5"/>
      <c r="B131" s="51">
        <f>+B130+1</f>
        <v>76</v>
      </c>
      <c r="C131" s="54" t="s">
        <v>556</v>
      </c>
      <c r="D131" s="46" t="s">
        <v>476</v>
      </c>
      <c r="E131" s="46" t="s">
        <v>706</v>
      </c>
      <c r="F131" s="46" t="s">
        <v>26</v>
      </c>
      <c r="G131" s="46" t="s">
        <v>1150</v>
      </c>
      <c r="H131" s="68">
        <v>3</v>
      </c>
    </row>
    <row r="132" spans="1:8" s="8" customFormat="1" ht="54.75" customHeight="1" x14ac:dyDescent="0.25">
      <c r="A132" s="5"/>
      <c r="B132" s="51">
        <f>+B131+1</f>
        <v>77</v>
      </c>
      <c r="C132" s="54" t="s">
        <v>557</v>
      </c>
      <c r="D132" s="46" t="s">
        <v>477</v>
      </c>
      <c r="E132" s="46" t="s">
        <v>707</v>
      </c>
      <c r="F132" s="46" t="s">
        <v>26</v>
      </c>
      <c r="G132" s="46" t="s">
        <v>1150</v>
      </c>
      <c r="H132" s="70">
        <v>3</v>
      </c>
    </row>
    <row r="133" spans="1:8" s="4" customFormat="1" x14ac:dyDescent="0.25">
      <c r="A133" s="21"/>
      <c r="B133" s="12"/>
      <c r="C133" s="13"/>
      <c r="D133" s="13"/>
      <c r="E133" s="13"/>
      <c r="F133" s="14"/>
      <c r="G133" s="14"/>
      <c r="H133" s="15">
        <f>SUM(H130:H132)</f>
        <v>9</v>
      </c>
    </row>
    <row r="134" spans="1:8" s="5" customFormat="1" x14ac:dyDescent="0.25">
      <c r="A134" s="21"/>
      <c r="B134" s="79" t="s">
        <v>365</v>
      </c>
      <c r="C134" s="80"/>
      <c r="D134" s="80"/>
      <c r="E134" s="80"/>
      <c r="F134" s="80"/>
      <c r="G134" s="80"/>
      <c r="H134" s="81"/>
    </row>
    <row r="135" spans="1:8" s="8" customFormat="1" ht="72" customHeight="1" x14ac:dyDescent="0.25">
      <c r="A135" s="5"/>
      <c r="B135" s="51">
        <f>B132+1</f>
        <v>78</v>
      </c>
      <c r="C135" s="54" t="s">
        <v>558</v>
      </c>
      <c r="D135" s="46" t="s">
        <v>478</v>
      </c>
      <c r="E135" s="46" t="s">
        <v>708</v>
      </c>
      <c r="F135" s="46" t="s">
        <v>26</v>
      </c>
      <c r="G135" s="46" t="s">
        <v>1149</v>
      </c>
      <c r="H135" s="68">
        <v>4</v>
      </c>
    </row>
    <row r="136" spans="1:8" s="8" customFormat="1" ht="72" customHeight="1" x14ac:dyDescent="0.25">
      <c r="A136" s="5"/>
      <c r="B136" s="51">
        <f>+B135+1</f>
        <v>79</v>
      </c>
      <c r="C136" s="54" t="s">
        <v>503</v>
      </c>
      <c r="D136" s="46" t="s">
        <v>479</v>
      </c>
      <c r="E136" s="46" t="s">
        <v>709</v>
      </c>
      <c r="F136" s="46" t="s">
        <v>26</v>
      </c>
      <c r="G136" s="46" t="s">
        <v>1150</v>
      </c>
      <c r="H136" s="68">
        <v>3</v>
      </c>
    </row>
    <row r="137" spans="1:8" s="8" customFormat="1" ht="72" customHeight="1" x14ac:dyDescent="0.25">
      <c r="A137" s="5"/>
      <c r="B137" s="51">
        <f t="shared" ref="B137:B141" si="3">+B136+1</f>
        <v>80</v>
      </c>
      <c r="C137" s="54" t="s">
        <v>516</v>
      </c>
      <c r="D137" s="46" t="s">
        <v>480</v>
      </c>
      <c r="E137" s="46" t="s">
        <v>710</v>
      </c>
      <c r="F137" s="46" t="s">
        <v>26</v>
      </c>
      <c r="G137" s="46" t="s">
        <v>1150</v>
      </c>
      <c r="H137" s="68">
        <v>3</v>
      </c>
    </row>
    <row r="138" spans="1:8" s="8" customFormat="1" ht="87" customHeight="1" x14ac:dyDescent="0.25">
      <c r="A138" s="5"/>
      <c r="B138" s="51">
        <f t="shared" si="3"/>
        <v>81</v>
      </c>
      <c r="C138" s="54" t="s">
        <v>559</v>
      </c>
      <c r="D138" s="46" t="s">
        <v>481</v>
      </c>
      <c r="E138" s="46" t="s">
        <v>711</v>
      </c>
      <c r="F138" s="46" t="s">
        <v>26</v>
      </c>
      <c r="G138" s="46" t="s">
        <v>1150</v>
      </c>
      <c r="H138" s="68">
        <v>3</v>
      </c>
    </row>
    <row r="139" spans="1:8" s="8" customFormat="1" ht="89.25" x14ac:dyDescent="0.25">
      <c r="A139" s="5"/>
      <c r="B139" s="51">
        <f t="shared" si="3"/>
        <v>82</v>
      </c>
      <c r="C139" s="54" t="s">
        <v>504</v>
      </c>
      <c r="D139" s="46" t="s">
        <v>482</v>
      </c>
      <c r="E139" s="46" t="s">
        <v>712</v>
      </c>
      <c r="F139" s="46" t="s">
        <v>26</v>
      </c>
      <c r="G139" s="46" t="s">
        <v>1150</v>
      </c>
      <c r="H139" s="68">
        <v>3</v>
      </c>
    </row>
    <row r="140" spans="1:8" s="8" customFormat="1" ht="89.25" x14ac:dyDescent="0.25">
      <c r="A140" s="5"/>
      <c r="B140" s="51">
        <f t="shared" si="3"/>
        <v>83</v>
      </c>
      <c r="C140" s="54" t="s">
        <v>517</v>
      </c>
      <c r="D140" s="46" t="s">
        <v>483</v>
      </c>
      <c r="E140" s="46" t="s">
        <v>713</v>
      </c>
      <c r="F140" s="46" t="s">
        <v>26</v>
      </c>
      <c r="G140" s="46" t="s">
        <v>1150</v>
      </c>
      <c r="H140" s="68">
        <v>3</v>
      </c>
    </row>
    <row r="141" spans="1:8" s="8" customFormat="1" ht="60" customHeight="1" x14ac:dyDescent="0.25">
      <c r="A141" s="5"/>
      <c r="B141" s="51">
        <f t="shared" si="3"/>
        <v>84</v>
      </c>
      <c r="C141" s="54" t="s">
        <v>560</v>
      </c>
      <c r="D141" s="46" t="s">
        <v>484</v>
      </c>
      <c r="E141" s="46" t="s">
        <v>714</v>
      </c>
      <c r="F141" s="46" t="s">
        <v>26</v>
      </c>
      <c r="G141" s="46" t="s">
        <v>1149</v>
      </c>
      <c r="H141" s="68">
        <v>4</v>
      </c>
    </row>
    <row r="142" spans="1:8" s="4" customFormat="1" x14ac:dyDescent="0.25">
      <c r="A142" s="21"/>
      <c r="B142" s="12"/>
      <c r="C142" s="13"/>
      <c r="D142" s="13"/>
      <c r="E142" s="13"/>
      <c r="F142" s="14"/>
      <c r="G142" s="14"/>
      <c r="H142" s="15">
        <f>SUM(H135:H141)</f>
        <v>23</v>
      </c>
    </row>
    <row r="143" spans="1:8" s="5" customFormat="1" x14ac:dyDescent="0.25">
      <c r="A143" s="21"/>
      <c r="B143" s="79" t="s">
        <v>570</v>
      </c>
      <c r="C143" s="80"/>
      <c r="D143" s="80"/>
      <c r="E143" s="80"/>
      <c r="F143" s="80"/>
      <c r="G143" s="80"/>
      <c r="H143" s="81"/>
    </row>
    <row r="144" spans="1:8" s="8" customFormat="1" ht="89.25" x14ac:dyDescent="0.25">
      <c r="A144" s="5"/>
      <c r="B144" s="51">
        <f>B141+1</f>
        <v>85</v>
      </c>
      <c r="C144" s="54" t="s">
        <v>561</v>
      </c>
      <c r="D144" s="46" t="s">
        <v>485</v>
      </c>
      <c r="E144" s="46" t="s">
        <v>719</v>
      </c>
      <c r="F144" s="46" t="s">
        <v>26</v>
      </c>
      <c r="G144" s="46" t="s">
        <v>1150</v>
      </c>
      <c r="H144" s="68">
        <v>3</v>
      </c>
    </row>
    <row r="145" spans="1:9" s="8" customFormat="1" ht="76.5" x14ac:dyDescent="0.25">
      <c r="A145" s="5"/>
      <c r="B145" s="51">
        <f>B144+1</f>
        <v>86</v>
      </c>
      <c r="C145" s="54" t="s">
        <v>571</v>
      </c>
      <c r="D145" s="46" t="s">
        <v>486</v>
      </c>
      <c r="E145" s="46" t="s">
        <v>720</v>
      </c>
      <c r="F145" s="46" t="s">
        <v>26</v>
      </c>
      <c r="G145" s="46" t="s">
        <v>1150</v>
      </c>
      <c r="H145" s="68">
        <v>3</v>
      </c>
    </row>
    <row r="146" spans="1:9" s="8" customFormat="1" ht="89.25" x14ac:dyDescent="0.25">
      <c r="A146" s="5"/>
      <c r="B146" s="51">
        <f t="shared" ref="B146:B149" si="4">B145+1</f>
        <v>87</v>
      </c>
      <c r="C146" s="54" t="s">
        <v>562</v>
      </c>
      <c r="D146" s="46" t="s">
        <v>487</v>
      </c>
      <c r="E146" s="46" t="s">
        <v>718</v>
      </c>
      <c r="F146" s="46" t="s">
        <v>26</v>
      </c>
      <c r="G146" s="46" t="s">
        <v>1150</v>
      </c>
      <c r="H146" s="68">
        <v>3</v>
      </c>
    </row>
    <row r="147" spans="1:9" s="8" customFormat="1" ht="89.25" x14ac:dyDescent="0.25">
      <c r="A147" s="5"/>
      <c r="B147" s="51">
        <f t="shared" si="4"/>
        <v>88</v>
      </c>
      <c r="C147" s="54" t="s">
        <v>563</v>
      </c>
      <c r="D147" s="46" t="s">
        <v>488</v>
      </c>
      <c r="E147" s="46" t="s">
        <v>717</v>
      </c>
      <c r="F147" s="46" t="s">
        <v>26</v>
      </c>
      <c r="G147" s="46" t="s">
        <v>1150</v>
      </c>
      <c r="H147" s="68">
        <v>3</v>
      </c>
    </row>
    <row r="148" spans="1:9" s="8" customFormat="1" ht="76.5" x14ac:dyDescent="0.25">
      <c r="A148" s="5"/>
      <c r="B148" s="51">
        <f t="shared" si="4"/>
        <v>89</v>
      </c>
      <c r="C148" s="54" t="s">
        <v>564</v>
      </c>
      <c r="D148" s="46" t="s">
        <v>489</v>
      </c>
      <c r="E148" s="46" t="s">
        <v>715</v>
      </c>
      <c r="F148" s="46" t="s">
        <v>26</v>
      </c>
      <c r="G148" s="46" t="s">
        <v>1150</v>
      </c>
      <c r="H148" s="68">
        <v>3</v>
      </c>
    </row>
    <row r="149" spans="1:9" s="8" customFormat="1" ht="89.25" x14ac:dyDescent="0.25">
      <c r="A149" s="5"/>
      <c r="B149" s="51">
        <f t="shared" si="4"/>
        <v>90</v>
      </c>
      <c r="C149" s="54" t="s">
        <v>533</v>
      </c>
      <c r="D149" s="46" t="s">
        <v>490</v>
      </c>
      <c r="E149" s="46" t="s">
        <v>716</v>
      </c>
      <c r="F149" s="46" t="s">
        <v>26</v>
      </c>
      <c r="G149" s="46" t="s">
        <v>1150</v>
      </c>
      <c r="H149" s="68">
        <v>3</v>
      </c>
    </row>
    <row r="150" spans="1:9" s="4" customFormat="1" x14ac:dyDescent="0.25">
      <c r="A150" s="21"/>
      <c r="B150" s="17"/>
      <c r="C150" s="18"/>
      <c r="D150" s="18"/>
      <c r="E150" s="18"/>
      <c r="F150" s="19"/>
      <c r="G150" s="19"/>
      <c r="H150" s="20">
        <f>SUM(H144:H149)</f>
        <v>18</v>
      </c>
    </row>
    <row r="151" spans="1:9" s="4" customFormat="1" ht="38.25" customHeight="1" thickBot="1" x14ac:dyDescent="0.3">
      <c r="A151" s="23"/>
      <c r="B151" s="85" t="s">
        <v>348</v>
      </c>
      <c r="C151" s="86"/>
      <c r="D151" s="86"/>
      <c r="E151" s="86"/>
      <c r="F151" s="86"/>
      <c r="G151" s="86"/>
      <c r="H151" s="29">
        <f>+H150+H142+H133+H128+H119+H116+H112+H106+H101+H97+H89+H85+H77+H73+H32+H24</f>
        <v>371</v>
      </c>
      <c r="I151" s="16"/>
    </row>
    <row r="152" spans="1:9" ht="13.5" thickTop="1" x14ac:dyDescent="0.25">
      <c r="B152" s="21"/>
      <c r="C152" s="21"/>
      <c r="D152" s="23"/>
      <c r="E152" s="23"/>
      <c r="F152" s="23"/>
      <c r="G152" s="23"/>
      <c r="H152" s="27"/>
    </row>
    <row r="153" spans="1:9" ht="35.25" customHeight="1" x14ac:dyDescent="0.25">
      <c r="B153" s="99" t="s">
        <v>1180</v>
      </c>
      <c r="C153" s="99"/>
      <c r="D153" s="99"/>
      <c r="E153" s="99"/>
      <c r="F153" s="99"/>
      <c r="G153" s="99"/>
      <c r="H153" s="99"/>
    </row>
  </sheetData>
  <mergeCells count="33">
    <mergeCell ref="B153:H153"/>
    <mergeCell ref="B1:H1"/>
    <mergeCell ref="B2:H2"/>
    <mergeCell ref="B3:H3"/>
    <mergeCell ref="B4:H4"/>
    <mergeCell ref="F5:H5"/>
    <mergeCell ref="B7:B8"/>
    <mergeCell ref="C7:C8"/>
    <mergeCell ref="D7:D8"/>
    <mergeCell ref="E7:E8"/>
    <mergeCell ref="F7:F8"/>
    <mergeCell ref="B78:H78"/>
    <mergeCell ref="B86:H86"/>
    <mergeCell ref="B90:H90"/>
    <mergeCell ref="B98:H98"/>
    <mergeCell ref="B9:H9"/>
    <mergeCell ref="B10:H10"/>
    <mergeCell ref="B25:H25"/>
    <mergeCell ref="B6:H6"/>
    <mergeCell ref="B143:H143"/>
    <mergeCell ref="B151:G151"/>
    <mergeCell ref="B107:H107"/>
    <mergeCell ref="B113:H113"/>
    <mergeCell ref="B117:H117"/>
    <mergeCell ref="B120:H120"/>
    <mergeCell ref="B129:H129"/>
    <mergeCell ref="B134:H134"/>
    <mergeCell ref="B102:H102"/>
    <mergeCell ref="B33:H33"/>
    <mergeCell ref="B34:H34"/>
    <mergeCell ref="G7:G8"/>
    <mergeCell ref="H7:H8"/>
    <mergeCell ref="B74:H74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  <ignoredErrors>
    <ignoredError sqref="G13:G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I154"/>
  <sheetViews>
    <sheetView showGridLines="0" zoomScaleNormal="100" workbookViewId="0">
      <pane ySplit="8" topLeftCell="A9" activePane="bottomLeft" state="frozen"/>
      <selection activeCell="B6" sqref="B6:H6"/>
      <selection pane="bottomLeft"/>
    </sheetView>
  </sheetViews>
  <sheetFormatPr baseColWidth="10" defaultColWidth="9.85546875" defaultRowHeight="12.75" x14ac:dyDescent="0.25"/>
  <cols>
    <col min="1" max="1" width="0.7109375" style="5" customWidth="1"/>
    <col min="2" max="2" width="11.5703125" style="5" customWidth="1"/>
    <col min="3" max="3" width="27.42578125" style="5" customWidth="1"/>
    <col min="4" max="4" width="23.85546875" style="4" customWidth="1"/>
    <col min="5" max="5" width="26.28515625" style="4" customWidth="1"/>
    <col min="6" max="6" width="9.7109375" style="4" customWidth="1"/>
    <col min="7" max="7" width="24.5703125" style="4" customWidth="1"/>
    <col min="8" max="8" width="13" style="9" customWidth="1"/>
    <col min="9" max="16384" width="9.85546875" style="5"/>
  </cols>
  <sheetData>
    <row r="1" spans="1:8" s="1" customFormat="1" ht="15.75" x14ac:dyDescent="0.25">
      <c r="B1" s="88" t="s">
        <v>0</v>
      </c>
      <c r="C1" s="88"/>
      <c r="D1" s="88"/>
      <c r="E1" s="88"/>
      <c r="F1" s="88"/>
      <c r="G1" s="88"/>
      <c r="H1" s="88"/>
    </row>
    <row r="2" spans="1:8" s="1" customFormat="1" ht="15.75" x14ac:dyDescent="0.25">
      <c r="B2" s="88" t="s">
        <v>1</v>
      </c>
      <c r="C2" s="88"/>
      <c r="D2" s="88"/>
      <c r="E2" s="88"/>
      <c r="F2" s="88"/>
      <c r="G2" s="88"/>
      <c r="H2" s="88"/>
    </row>
    <row r="3" spans="1:8" s="1" customFormat="1" ht="15.75" x14ac:dyDescent="0.25">
      <c r="B3" s="88" t="s">
        <v>1148</v>
      </c>
      <c r="C3" s="88"/>
      <c r="D3" s="88"/>
      <c r="E3" s="88"/>
      <c r="F3" s="88"/>
      <c r="G3" s="88"/>
      <c r="H3" s="88"/>
    </row>
    <row r="4" spans="1:8" s="1" customFormat="1" ht="15.75" x14ac:dyDescent="0.25">
      <c r="B4" s="88" t="s">
        <v>372</v>
      </c>
      <c r="C4" s="88"/>
      <c r="D4" s="88"/>
      <c r="E4" s="88"/>
      <c r="F4" s="88"/>
      <c r="G4" s="88"/>
      <c r="H4" s="88"/>
    </row>
    <row r="5" spans="1:8" s="1" customFormat="1" x14ac:dyDescent="0.25">
      <c r="B5" s="2"/>
      <c r="C5" s="2"/>
      <c r="D5" s="3"/>
      <c r="E5" s="3"/>
      <c r="F5" s="89"/>
      <c r="G5" s="90"/>
      <c r="H5" s="90"/>
    </row>
    <row r="6" spans="1:8" s="1" customFormat="1" ht="15.75" x14ac:dyDescent="0.25">
      <c r="B6" s="87" t="s">
        <v>1187</v>
      </c>
      <c r="C6" s="87"/>
      <c r="D6" s="87"/>
      <c r="E6" s="87"/>
      <c r="F6" s="87"/>
      <c r="G6" s="87"/>
      <c r="H6" s="87"/>
    </row>
    <row r="7" spans="1:8" ht="20.25" customHeight="1" x14ac:dyDescent="0.25">
      <c r="A7" s="21"/>
      <c r="B7" s="78" t="s">
        <v>870</v>
      </c>
      <c r="C7" s="78" t="s">
        <v>871</v>
      </c>
      <c r="D7" s="78" t="s">
        <v>872</v>
      </c>
      <c r="E7" s="78" t="s">
        <v>873</v>
      </c>
      <c r="F7" s="78" t="s">
        <v>874</v>
      </c>
      <c r="G7" s="78" t="s">
        <v>875</v>
      </c>
      <c r="H7" s="78" t="s">
        <v>876</v>
      </c>
    </row>
    <row r="8" spans="1:8" ht="20.25" customHeight="1" x14ac:dyDescent="0.25">
      <c r="A8" s="21"/>
      <c r="B8" s="78"/>
      <c r="C8" s="78"/>
      <c r="D8" s="78"/>
      <c r="E8" s="78"/>
      <c r="F8" s="78"/>
      <c r="G8" s="78"/>
      <c r="H8" s="78"/>
    </row>
    <row r="9" spans="1:8" ht="15" customHeight="1" x14ac:dyDescent="0.25">
      <c r="A9" s="21"/>
      <c r="B9" s="79" t="s">
        <v>867</v>
      </c>
      <c r="C9" s="80"/>
      <c r="D9" s="80"/>
      <c r="E9" s="80"/>
      <c r="F9" s="80"/>
      <c r="G9" s="80"/>
      <c r="H9" s="81"/>
    </row>
    <row r="10" spans="1:8" ht="15" customHeight="1" x14ac:dyDescent="0.25">
      <c r="A10" s="21"/>
      <c r="B10" s="82" t="s">
        <v>2</v>
      </c>
      <c r="C10" s="83"/>
      <c r="D10" s="83"/>
      <c r="E10" s="83"/>
      <c r="F10" s="83"/>
      <c r="G10" s="83"/>
      <c r="H10" s="84"/>
    </row>
    <row r="11" spans="1:8" ht="38.25" x14ac:dyDescent="0.25">
      <c r="A11" s="21"/>
      <c r="B11" s="51">
        <v>1</v>
      </c>
      <c r="C11" s="54" t="s">
        <v>3</v>
      </c>
      <c r="D11" s="40" t="s">
        <v>4</v>
      </c>
      <c r="E11" s="46" t="s">
        <v>585</v>
      </c>
      <c r="F11" s="46" t="s">
        <v>5</v>
      </c>
      <c r="G11" s="46" t="s">
        <v>6</v>
      </c>
      <c r="H11" s="52">
        <v>6</v>
      </c>
    </row>
    <row r="12" spans="1:8" ht="51" x14ac:dyDescent="0.25">
      <c r="A12" s="21"/>
      <c r="B12" s="51">
        <f>B11+1</f>
        <v>2</v>
      </c>
      <c r="C12" s="54" t="s">
        <v>35</v>
      </c>
      <c r="D12" s="46" t="s">
        <v>36</v>
      </c>
      <c r="E12" s="46" t="s">
        <v>37</v>
      </c>
      <c r="F12" s="46" t="s">
        <v>5</v>
      </c>
      <c r="G12" s="46" t="s">
        <v>868</v>
      </c>
      <c r="H12" s="52">
        <v>2</v>
      </c>
    </row>
    <row r="13" spans="1:8" ht="25.5" x14ac:dyDescent="0.25">
      <c r="A13" s="21"/>
      <c r="B13" s="51"/>
      <c r="C13" s="54"/>
      <c r="D13" s="46"/>
      <c r="E13" s="46" t="s">
        <v>38</v>
      </c>
      <c r="F13" s="46"/>
      <c r="G13" s="57" t="s">
        <v>39</v>
      </c>
      <c r="H13" s="52"/>
    </row>
    <row r="14" spans="1:8" ht="25.5" x14ac:dyDescent="0.25">
      <c r="A14" s="21"/>
      <c r="B14" s="51"/>
      <c r="C14" s="54"/>
      <c r="D14" s="46"/>
      <c r="E14" s="46" t="s">
        <v>40</v>
      </c>
      <c r="F14" s="46"/>
      <c r="G14" s="57" t="s">
        <v>41</v>
      </c>
      <c r="H14" s="52"/>
    </row>
    <row r="15" spans="1:8" x14ac:dyDescent="0.25">
      <c r="A15" s="21"/>
      <c r="B15" s="51"/>
      <c r="C15" s="54"/>
      <c r="D15" s="46"/>
      <c r="E15" s="46" t="s">
        <v>42</v>
      </c>
      <c r="F15" s="46"/>
      <c r="G15" s="57" t="s">
        <v>43</v>
      </c>
      <c r="H15" s="52"/>
    </row>
    <row r="16" spans="1:8" x14ac:dyDescent="0.25">
      <c r="A16" s="21"/>
      <c r="B16" s="51"/>
      <c r="C16" s="54"/>
      <c r="D16" s="46"/>
      <c r="E16" s="46" t="s">
        <v>44</v>
      </c>
      <c r="F16" s="46"/>
      <c r="G16" s="57" t="s">
        <v>45</v>
      </c>
      <c r="H16" s="52"/>
    </row>
    <row r="17" spans="1:8" ht="38.25" x14ac:dyDescent="0.25">
      <c r="A17" s="21"/>
      <c r="B17" s="51"/>
      <c r="C17" s="54"/>
      <c r="D17" s="46"/>
      <c r="E17" s="46" t="s">
        <v>46</v>
      </c>
      <c r="F17" s="46"/>
      <c r="G17" s="57" t="s">
        <v>47</v>
      </c>
      <c r="H17" s="52"/>
    </row>
    <row r="18" spans="1:8" ht="38.25" x14ac:dyDescent="0.25">
      <c r="A18" s="21"/>
      <c r="B18" s="51"/>
      <c r="C18" s="54"/>
      <c r="D18" s="46"/>
      <c r="E18" s="46" t="s">
        <v>48</v>
      </c>
      <c r="F18" s="46"/>
      <c r="G18" s="57" t="s">
        <v>49</v>
      </c>
      <c r="H18" s="52"/>
    </row>
    <row r="19" spans="1:8" ht="25.5" x14ac:dyDescent="0.25">
      <c r="A19" s="21"/>
      <c r="B19" s="51"/>
      <c r="C19" s="54"/>
      <c r="D19" s="46"/>
      <c r="E19" s="46" t="s">
        <v>50</v>
      </c>
      <c r="F19" s="46"/>
      <c r="G19" s="57" t="s">
        <v>51</v>
      </c>
      <c r="H19" s="52"/>
    </row>
    <row r="20" spans="1:8" ht="51" x14ac:dyDescent="0.25">
      <c r="A20" s="21"/>
      <c r="B20" s="51"/>
      <c r="C20" s="54"/>
      <c r="D20" s="46"/>
      <c r="E20" s="46" t="s">
        <v>52</v>
      </c>
      <c r="F20" s="46"/>
      <c r="G20" s="57" t="s">
        <v>53</v>
      </c>
      <c r="H20" s="52"/>
    </row>
    <row r="21" spans="1:8" ht="38.25" x14ac:dyDescent="0.25">
      <c r="A21" s="21"/>
      <c r="B21" s="51"/>
      <c r="C21" s="54"/>
      <c r="D21" s="46"/>
      <c r="E21" s="46" t="s">
        <v>54</v>
      </c>
      <c r="F21" s="46"/>
      <c r="G21" s="57" t="s">
        <v>55</v>
      </c>
      <c r="H21" s="52"/>
    </row>
    <row r="22" spans="1:8" ht="51" x14ac:dyDescent="0.25">
      <c r="A22" s="21"/>
      <c r="B22" s="51"/>
      <c r="C22" s="54"/>
      <c r="D22" s="46"/>
      <c r="E22" s="46" t="s">
        <v>56</v>
      </c>
      <c r="F22" s="46"/>
      <c r="G22" s="58">
        <v>10</v>
      </c>
      <c r="H22" s="52"/>
    </row>
    <row r="23" spans="1:8" ht="25.5" x14ac:dyDescent="0.25">
      <c r="A23" s="21"/>
      <c r="B23" s="51"/>
      <c r="C23" s="54"/>
      <c r="D23" s="46"/>
      <c r="E23" s="46" t="s">
        <v>57</v>
      </c>
      <c r="F23" s="46"/>
      <c r="G23" s="46">
        <v>11</v>
      </c>
      <c r="H23" s="52"/>
    </row>
    <row r="24" spans="1:8" s="4" customFormat="1" x14ac:dyDescent="0.25">
      <c r="A24" s="21"/>
      <c r="B24" s="12"/>
      <c r="C24" s="13"/>
      <c r="D24" s="13"/>
      <c r="E24" s="13"/>
      <c r="F24" s="14"/>
      <c r="G24" s="14"/>
      <c r="H24" s="15">
        <f>SUM(H11,H12)</f>
        <v>8</v>
      </c>
    </row>
    <row r="25" spans="1:8" x14ac:dyDescent="0.25">
      <c r="A25" s="21"/>
      <c r="B25" s="79" t="s">
        <v>7</v>
      </c>
      <c r="C25" s="80"/>
      <c r="D25" s="80"/>
      <c r="E25" s="80"/>
      <c r="F25" s="80"/>
      <c r="G25" s="80"/>
      <c r="H25" s="81"/>
    </row>
    <row r="26" spans="1:8" x14ac:dyDescent="0.25">
      <c r="A26" s="21"/>
      <c r="B26" s="51">
        <f>+B12+1</f>
        <v>3</v>
      </c>
      <c r="C26" s="54" t="s">
        <v>8</v>
      </c>
      <c r="D26" s="46" t="s">
        <v>9</v>
      </c>
      <c r="E26" s="46" t="s">
        <v>8</v>
      </c>
      <c r="F26" s="46" t="s">
        <v>5</v>
      </c>
      <c r="G26" s="46" t="s">
        <v>877</v>
      </c>
      <c r="H26" s="52">
        <v>2</v>
      </c>
    </row>
    <row r="27" spans="1:8" ht="25.5" x14ac:dyDescent="0.25">
      <c r="A27" s="21"/>
      <c r="B27" s="51">
        <f>+B26+1</f>
        <v>4</v>
      </c>
      <c r="C27" s="55" t="s">
        <v>10</v>
      </c>
      <c r="D27" s="40" t="s">
        <v>11</v>
      </c>
      <c r="E27" s="46" t="s">
        <v>12</v>
      </c>
      <c r="F27" s="46" t="s">
        <v>5</v>
      </c>
      <c r="G27" s="46" t="s">
        <v>869</v>
      </c>
      <c r="H27" s="65">
        <v>31</v>
      </c>
    </row>
    <row r="28" spans="1:8" ht="25.5" x14ac:dyDescent="0.25">
      <c r="A28" s="21"/>
      <c r="B28" s="51">
        <f>+B27+1</f>
        <v>5</v>
      </c>
      <c r="C28" s="55" t="s">
        <v>14</v>
      </c>
      <c r="D28" s="46" t="s">
        <v>15</v>
      </c>
      <c r="E28" s="46" t="s">
        <v>14</v>
      </c>
      <c r="F28" s="46" t="s">
        <v>5</v>
      </c>
      <c r="G28" s="46" t="s">
        <v>878</v>
      </c>
      <c r="H28" s="52">
        <v>3</v>
      </c>
    </row>
    <row r="29" spans="1:8" ht="25.5" x14ac:dyDescent="0.25">
      <c r="A29" s="21"/>
      <c r="B29" s="51"/>
      <c r="C29" s="55"/>
      <c r="D29" s="56"/>
      <c r="E29" s="46" t="s">
        <v>16</v>
      </c>
      <c r="F29" s="46"/>
      <c r="G29" s="46" t="s">
        <v>17</v>
      </c>
      <c r="H29" s="52"/>
    </row>
    <row r="30" spans="1:8" ht="25.5" x14ac:dyDescent="0.25">
      <c r="A30" s="21"/>
      <c r="B30" s="51">
        <f>+B28+1</f>
        <v>6</v>
      </c>
      <c r="C30" s="55" t="s">
        <v>18</v>
      </c>
      <c r="D30" s="40" t="s">
        <v>19</v>
      </c>
      <c r="E30" s="46" t="s">
        <v>20</v>
      </c>
      <c r="F30" s="46" t="s">
        <v>5</v>
      </c>
      <c r="G30" s="46" t="s">
        <v>869</v>
      </c>
      <c r="H30" s="65">
        <v>76</v>
      </c>
    </row>
    <row r="31" spans="1:8" ht="25.5" x14ac:dyDescent="0.25">
      <c r="A31" s="21"/>
      <c r="B31" s="51"/>
      <c r="C31" s="55"/>
      <c r="D31" s="40"/>
      <c r="E31" s="46" t="s">
        <v>20</v>
      </c>
      <c r="F31" s="46"/>
      <c r="G31" s="46" t="s">
        <v>21</v>
      </c>
      <c r="H31" s="65"/>
    </row>
    <row r="32" spans="1:8" s="4" customFormat="1" x14ac:dyDescent="0.25">
      <c r="A32" s="21"/>
      <c r="B32" s="12"/>
      <c r="C32" s="13"/>
      <c r="D32" s="13"/>
      <c r="E32" s="13"/>
      <c r="F32" s="14"/>
      <c r="G32" s="14"/>
      <c r="H32" s="15">
        <f>SUM(H26:H31)</f>
        <v>112</v>
      </c>
    </row>
    <row r="33" spans="1:8" s="4" customFormat="1" ht="13.5" customHeight="1" thickBot="1" x14ac:dyDescent="0.3">
      <c r="A33" s="21"/>
      <c r="B33" s="93" t="s">
        <v>586</v>
      </c>
      <c r="C33" s="94"/>
      <c r="D33" s="94"/>
      <c r="E33" s="94"/>
      <c r="F33" s="94"/>
      <c r="G33" s="94"/>
      <c r="H33" s="95"/>
    </row>
    <row r="34" spans="1:8" s="4" customFormat="1" ht="13.5" customHeight="1" x14ac:dyDescent="0.25">
      <c r="A34" s="21"/>
      <c r="B34" s="82" t="s">
        <v>572</v>
      </c>
      <c r="C34" s="83"/>
      <c r="D34" s="83"/>
      <c r="E34" s="83"/>
      <c r="F34" s="83"/>
      <c r="G34" s="83"/>
      <c r="H34" s="84"/>
    </row>
    <row r="35" spans="1:8" s="4" customFormat="1" ht="76.5" x14ac:dyDescent="0.25">
      <c r="A35" s="21"/>
      <c r="B35" s="51">
        <f>+B30+1</f>
        <v>7</v>
      </c>
      <c r="C35" s="54" t="s">
        <v>832</v>
      </c>
      <c r="D35" s="46" t="s">
        <v>587</v>
      </c>
      <c r="E35" s="46" t="s">
        <v>833</v>
      </c>
      <c r="F35" s="46" t="s">
        <v>26</v>
      </c>
      <c r="G35" s="46" t="s">
        <v>1166</v>
      </c>
      <c r="H35" s="67">
        <v>4</v>
      </c>
    </row>
    <row r="36" spans="1:8" s="4" customFormat="1" ht="63.75" x14ac:dyDescent="0.25">
      <c r="A36" s="21"/>
      <c r="B36" s="51">
        <f>+B35+1</f>
        <v>8</v>
      </c>
      <c r="C36" s="54" t="s">
        <v>723</v>
      </c>
      <c r="D36" s="46" t="s">
        <v>588</v>
      </c>
      <c r="E36" s="46" t="s">
        <v>724</v>
      </c>
      <c r="F36" s="46" t="s">
        <v>26</v>
      </c>
      <c r="G36" s="46" t="s">
        <v>1149</v>
      </c>
      <c r="H36" s="67">
        <v>4</v>
      </c>
    </row>
    <row r="37" spans="1:8" s="4" customFormat="1" ht="63.75" x14ac:dyDescent="0.25">
      <c r="A37" s="21"/>
      <c r="B37" s="51">
        <f t="shared" ref="B37:B55" si="0">+B36+1</f>
        <v>9</v>
      </c>
      <c r="C37" s="54" t="s">
        <v>725</v>
      </c>
      <c r="D37" s="46" t="s">
        <v>589</v>
      </c>
      <c r="E37" s="46" t="s">
        <v>168</v>
      </c>
      <c r="F37" s="46" t="s">
        <v>26</v>
      </c>
      <c r="G37" s="46" t="s">
        <v>1150</v>
      </c>
      <c r="H37" s="67">
        <v>3</v>
      </c>
    </row>
    <row r="38" spans="1:8" s="4" customFormat="1" ht="25.5" x14ac:dyDescent="0.25">
      <c r="A38" s="21"/>
      <c r="B38" s="51">
        <f t="shared" si="0"/>
        <v>10</v>
      </c>
      <c r="C38" s="54" t="s">
        <v>774</v>
      </c>
      <c r="D38" s="46" t="s">
        <v>590</v>
      </c>
      <c r="E38" s="46" t="s">
        <v>775</v>
      </c>
      <c r="F38" s="46" t="s">
        <v>26</v>
      </c>
      <c r="G38" s="46" t="s">
        <v>1154</v>
      </c>
      <c r="H38" s="67">
        <v>2</v>
      </c>
    </row>
    <row r="39" spans="1:8" s="4" customFormat="1" ht="25.5" x14ac:dyDescent="0.25">
      <c r="A39" s="21"/>
      <c r="B39" s="51">
        <f t="shared" si="0"/>
        <v>11</v>
      </c>
      <c r="C39" s="54" t="s">
        <v>726</v>
      </c>
      <c r="D39" s="46" t="s">
        <v>591</v>
      </c>
      <c r="E39" s="46" t="s">
        <v>727</v>
      </c>
      <c r="F39" s="46" t="s">
        <v>26</v>
      </c>
      <c r="G39" s="46" t="s">
        <v>1154</v>
      </c>
      <c r="H39" s="67">
        <v>2</v>
      </c>
    </row>
    <row r="40" spans="1:8" s="4" customFormat="1" ht="25.5" x14ac:dyDescent="0.25">
      <c r="A40" s="21"/>
      <c r="B40" s="51">
        <f t="shared" si="0"/>
        <v>12</v>
      </c>
      <c r="C40" s="54" t="s">
        <v>728</v>
      </c>
      <c r="D40" s="46" t="s">
        <v>592</v>
      </c>
      <c r="E40" s="46" t="s">
        <v>729</v>
      </c>
      <c r="F40" s="46" t="s">
        <v>26</v>
      </c>
      <c r="G40" s="46" t="s">
        <v>1154</v>
      </c>
      <c r="H40" s="67">
        <v>2</v>
      </c>
    </row>
    <row r="41" spans="1:8" s="4" customFormat="1" ht="25.5" x14ac:dyDescent="0.25">
      <c r="A41" s="21"/>
      <c r="B41" s="51">
        <f t="shared" si="0"/>
        <v>13</v>
      </c>
      <c r="C41" s="54" t="s">
        <v>776</v>
      </c>
      <c r="D41" s="46" t="s">
        <v>593</v>
      </c>
      <c r="E41" s="46" t="s">
        <v>777</v>
      </c>
      <c r="F41" s="46" t="s">
        <v>26</v>
      </c>
      <c r="G41" s="46" t="s">
        <v>1150</v>
      </c>
      <c r="H41" s="67">
        <v>3</v>
      </c>
    </row>
    <row r="42" spans="1:8" s="4" customFormat="1" ht="25.5" x14ac:dyDescent="0.25">
      <c r="A42" s="21"/>
      <c r="B42" s="51">
        <f t="shared" si="0"/>
        <v>14</v>
      </c>
      <c r="C42" s="54" t="s">
        <v>730</v>
      </c>
      <c r="D42" s="46" t="s">
        <v>594</v>
      </c>
      <c r="E42" s="46" t="s">
        <v>731</v>
      </c>
      <c r="F42" s="46" t="s">
        <v>26</v>
      </c>
      <c r="G42" s="46" t="s">
        <v>1150</v>
      </c>
      <c r="H42" s="67">
        <v>3</v>
      </c>
    </row>
    <row r="43" spans="1:8" s="4" customFormat="1" ht="25.5" x14ac:dyDescent="0.25">
      <c r="A43" s="21"/>
      <c r="B43" s="51">
        <f t="shared" si="0"/>
        <v>15</v>
      </c>
      <c r="C43" s="54" t="s">
        <v>732</v>
      </c>
      <c r="D43" s="46" t="s">
        <v>595</v>
      </c>
      <c r="E43" s="46" t="s">
        <v>733</v>
      </c>
      <c r="F43" s="46" t="s">
        <v>26</v>
      </c>
      <c r="G43" s="46" t="s">
        <v>1154</v>
      </c>
      <c r="H43" s="67">
        <v>2</v>
      </c>
    </row>
    <row r="44" spans="1:8" s="4" customFormat="1" ht="25.5" x14ac:dyDescent="0.25">
      <c r="A44" s="21"/>
      <c r="B44" s="51">
        <f t="shared" si="0"/>
        <v>16</v>
      </c>
      <c r="C44" s="54" t="s">
        <v>778</v>
      </c>
      <c r="D44" s="46" t="s">
        <v>596</v>
      </c>
      <c r="E44" s="46" t="s">
        <v>779</v>
      </c>
      <c r="F44" s="46" t="s">
        <v>26</v>
      </c>
      <c r="G44" s="46" t="s">
        <v>1150</v>
      </c>
      <c r="H44" s="67">
        <v>3</v>
      </c>
    </row>
    <row r="45" spans="1:8" s="4" customFormat="1" ht="25.5" x14ac:dyDescent="0.25">
      <c r="A45" s="21"/>
      <c r="B45" s="51">
        <f t="shared" si="0"/>
        <v>17</v>
      </c>
      <c r="C45" s="54" t="s">
        <v>734</v>
      </c>
      <c r="D45" s="46" t="s">
        <v>597</v>
      </c>
      <c r="E45" s="46" t="s">
        <v>735</v>
      </c>
      <c r="F45" s="46" t="s">
        <v>26</v>
      </c>
      <c r="G45" s="46" t="s">
        <v>1150</v>
      </c>
      <c r="H45" s="67">
        <v>3</v>
      </c>
    </row>
    <row r="46" spans="1:8" s="4" customFormat="1" ht="25.5" x14ac:dyDescent="0.25">
      <c r="A46" s="21"/>
      <c r="B46" s="51">
        <f t="shared" si="0"/>
        <v>18</v>
      </c>
      <c r="C46" s="54" t="s">
        <v>736</v>
      </c>
      <c r="D46" s="46" t="s">
        <v>598</v>
      </c>
      <c r="E46" s="46" t="s">
        <v>599</v>
      </c>
      <c r="F46" s="46" t="s">
        <v>26</v>
      </c>
      <c r="G46" s="46" t="s">
        <v>1150</v>
      </c>
      <c r="H46" s="67">
        <v>3</v>
      </c>
    </row>
    <row r="47" spans="1:8" s="4" customFormat="1" ht="25.5" x14ac:dyDescent="0.25">
      <c r="A47" s="21"/>
      <c r="B47" s="51">
        <f t="shared" si="0"/>
        <v>19</v>
      </c>
      <c r="C47" s="54" t="s">
        <v>780</v>
      </c>
      <c r="D47" s="46" t="s">
        <v>600</v>
      </c>
      <c r="E47" s="46" t="s">
        <v>781</v>
      </c>
      <c r="F47" s="46" t="s">
        <v>26</v>
      </c>
      <c r="G47" s="46" t="s">
        <v>1150</v>
      </c>
      <c r="H47" s="67">
        <v>3</v>
      </c>
    </row>
    <row r="48" spans="1:8" s="4" customFormat="1" ht="25.5" x14ac:dyDescent="0.25">
      <c r="A48" s="21"/>
      <c r="B48" s="51">
        <f t="shared" si="0"/>
        <v>20</v>
      </c>
      <c r="C48" s="54" t="s">
        <v>737</v>
      </c>
      <c r="D48" s="46" t="s">
        <v>601</v>
      </c>
      <c r="E48" s="46" t="s">
        <v>738</v>
      </c>
      <c r="F48" s="46" t="s">
        <v>26</v>
      </c>
      <c r="G48" s="46" t="s">
        <v>1150</v>
      </c>
      <c r="H48" s="67">
        <v>3</v>
      </c>
    </row>
    <row r="49" spans="1:8" s="4" customFormat="1" ht="25.5" x14ac:dyDescent="0.25">
      <c r="A49" s="21"/>
      <c r="B49" s="51">
        <f t="shared" si="0"/>
        <v>21</v>
      </c>
      <c r="C49" s="54" t="s">
        <v>739</v>
      </c>
      <c r="D49" s="46" t="s">
        <v>602</v>
      </c>
      <c r="E49" s="46" t="s">
        <v>740</v>
      </c>
      <c r="F49" s="46" t="s">
        <v>26</v>
      </c>
      <c r="G49" s="46" t="s">
        <v>1150</v>
      </c>
      <c r="H49" s="67">
        <v>3</v>
      </c>
    </row>
    <row r="50" spans="1:8" s="4" customFormat="1" ht="25.5" x14ac:dyDescent="0.25">
      <c r="A50" s="21"/>
      <c r="B50" s="51">
        <f t="shared" si="0"/>
        <v>22</v>
      </c>
      <c r="C50" s="54" t="s">
        <v>782</v>
      </c>
      <c r="D50" s="46" t="s">
        <v>603</v>
      </c>
      <c r="E50" s="46" t="s">
        <v>783</v>
      </c>
      <c r="F50" s="46" t="s">
        <v>26</v>
      </c>
      <c r="G50" s="46" t="s">
        <v>1150</v>
      </c>
      <c r="H50" s="67">
        <v>3</v>
      </c>
    </row>
    <row r="51" spans="1:8" s="4" customFormat="1" ht="25.5" x14ac:dyDescent="0.25">
      <c r="A51" s="21"/>
      <c r="B51" s="51">
        <f t="shared" si="0"/>
        <v>23</v>
      </c>
      <c r="C51" s="54" t="s">
        <v>741</v>
      </c>
      <c r="D51" s="46" t="s">
        <v>604</v>
      </c>
      <c r="E51" s="46" t="s">
        <v>742</v>
      </c>
      <c r="F51" s="46" t="s">
        <v>26</v>
      </c>
      <c r="G51" s="46" t="s">
        <v>1150</v>
      </c>
      <c r="H51" s="67">
        <v>3</v>
      </c>
    </row>
    <row r="52" spans="1:8" s="4" customFormat="1" ht="25.5" x14ac:dyDescent="0.25">
      <c r="A52" s="21"/>
      <c r="B52" s="51">
        <f t="shared" si="0"/>
        <v>24</v>
      </c>
      <c r="C52" s="54" t="s">
        <v>743</v>
      </c>
      <c r="D52" s="46" t="s">
        <v>605</v>
      </c>
      <c r="E52" s="46" t="s">
        <v>744</v>
      </c>
      <c r="F52" s="46" t="s">
        <v>26</v>
      </c>
      <c r="G52" s="46" t="s">
        <v>1150</v>
      </c>
      <c r="H52" s="67">
        <v>3</v>
      </c>
    </row>
    <row r="53" spans="1:8" s="4" customFormat="1" ht="25.5" x14ac:dyDescent="0.25">
      <c r="A53" s="21"/>
      <c r="B53" s="51">
        <f t="shared" si="0"/>
        <v>25</v>
      </c>
      <c r="C53" s="54" t="s">
        <v>784</v>
      </c>
      <c r="D53" s="46" t="s">
        <v>606</v>
      </c>
      <c r="E53" s="46" t="s">
        <v>785</v>
      </c>
      <c r="F53" s="46" t="s">
        <v>26</v>
      </c>
      <c r="G53" s="46" t="s">
        <v>1150</v>
      </c>
      <c r="H53" s="67">
        <v>3</v>
      </c>
    </row>
    <row r="54" spans="1:8" s="4" customFormat="1" ht="25.5" x14ac:dyDescent="0.25">
      <c r="A54" s="21"/>
      <c r="B54" s="51">
        <f t="shared" si="0"/>
        <v>26</v>
      </c>
      <c r="C54" s="54" t="s">
        <v>745</v>
      </c>
      <c r="D54" s="46" t="s">
        <v>607</v>
      </c>
      <c r="E54" s="46" t="s">
        <v>746</v>
      </c>
      <c r="F54" s="46" t="s">
        <v>26</v>
      </c>
      <c r="G54" s="46" t="s">
        <v>1150</v>
      </c>
      <c r="H54" s="67">
        <v>3</v>
      </c>
    </row>
    <row r="55" spans="1:8" s="4" customFormat="1" ht="25.5" x14ac:dyDescent="0.25">
      <c r="A55" s="21"/>
      <c r="B55" s="51">
        <f t="shared" si="0"/>
        <v>27</v>
      </c>
      <c r="C55" s="54" t="s">
        <v>747</v>
      </c>
      <c r="D55" s="46" t="s">
        <v>608</v>
      </c>
      <c r="E55" s="46" t="s">
        <v>748</v>
      </c>
      <c r="F55" s="46" t="s">
        <v>26</v>
      </c>
      <c r="G55" s="46" t="s">
        <v>1154</v>
      </c>
      <c r="H55" s="67">
        <v>2</v>
      </c>
    </row>
    <row r="56" spans="1:8" s="4" customFormat="1" ht="89.25" x14ac:dyDescent="0.25">
      <c r="A56" s="21"/>
      <c r="B56" s="51">
        <f>+B55+1</f>
        <v>28</v>
      </c>
      <c r="C56" s="54" t="s">
        <v>749</v>
      </c>
      <c r="D56" s="46" t="s">
        <v>609</v>
      </c>
      <c r="E56" s="46" t="s">
        <v>750</v>
      </c>
      <c r="F56" s="46" t="s">
        <v>26</v>
      </c>
      <c r="G56" s="46" t="s">
        <v>1167</v>
      </c>
      <c r="H56" s="67">
        <v>5</v>
      </c>
    </row>
    <row r="57" spans="1:8" s="4" customFormat="1" x14ac:dyDescent="0.25">
      <c r="A57" s="21"/>
      <c r="B57" s="51"/>
      <c r="C57" s="54"/>
      <c r="D57" s="46"/>
      <c r="E57" s="46" t="s">
        <v>862</v>
      </c>
      <c r="F57" s="46"/>
      <c r="G57" s="46">
        <v>88888</v>
      </c>
      <c r="H57" s="67"/>
    </row>
    <row r="58" spans="1:8" s="4" customFormat="1" x14ac:dyDescent="0.25">
      <c r="A58" s="21"/>
      <c r="B58" s="12"/>
      <c r="C58" s="13"/>
      <c r="D58" s="13"/>
      <c r="E58" s="13"/>
      <c r="F58" s="14"/>
      <c r="G58" s="14"/>
      <c r="H58" s="15">
        <f>SUM(H35:H56)</f>
        <v>65</v>
      </c>
    </row>
    <row r="59" spans="1:8" s="4" customFormat="1" ht="13.5" customHeight="1" x14ac:dyDescent="0.25">
      <c r="A59" s="21"/>
      <c r="B59" s="82" t="s">
        <v>354</v>
      </c>
      <c r="C59" s="83"/>
      <c r="D59" s="83"/>
      <c r="E59" s="83"/>
      <c r="F59" s="83"/>
      <c r="G59" s="83"/>
      <c r="H59" s="84"/>
    </row>
    <row r="60" spans="1:8" s="4" customFormat="1" ht="141" customHeight="1" x14ac:dyDescent="0.25">
      <c r="A60" s="21"/>
      <c r="B60" s="51">
        <f>+B56+1</f>
        <v>29</v>
      </c>
      <c r="C60" s="54" t="s">
        <v>863</v>
      </c>
      <c r="D60" s="46" t="s">
        <v>610</v>
      </c>
      <c r="E60" s="46" t="s">
        <v>751</v>
      </c>
      <c r="F60" s="46" t="s">
        <v>26</v>
      </c>
      <c r="G60" s="46" t="s">
        <v>1152</v>
      </c>
      <c r="H60" s="67">
        <v>3</v>
      </c>
    </row>
    <row r="61" spans="1:8" s="4" customFormat="1" x14ac:dyDescent="0.25">
      <c r="A61" s="21"/>
      <c r="B61" s="51"/>
      <c r="C61" s="54"/>
      <c r="D61" s="46"/>
      <c r="E61" s="46" t="s">
        <v>862</v>
      </c>
      <c r="F61" s="46"/>
      <c r="G61" s="46">
        <v>888</v>
      </c>
      <c r="H61" s="67"/>
    </row>
    <row r="62" spans="1:8" s="4" customFormat="1" x14ac:dyDescent="0.25">
      <c r="A62" s="21"/>
      <c r="B62" s="12"/>
      <c r="C62" s="13"/>
      <c r="D62" s="13"/>
      <c r="E62" s="13"/>
      <c r="F62" s="14"/>
      <c r="G62" s="14"/>
      <c r="H62" s="15">
        <f>SUM(H60:H61)</f>
        <v>3</v>
      </c>
    </row>
    <row r="63" spans="1:8" s="4" customFormat="1" ht="13.5" customHeight="1" x14ac:dyDescent="0.25">
      <c r="A63" s="21"/>
      <c r="B63" s="82" t="s">
        <v>611</v>
      </c>
      <c r="C63" s="83"/>
      <c r="D63" s="83"/>
      <c r="E63" s="83"/>
      <c r="F63" s="83"/>
      <c r="G63" s="83"/>
      <c r="H63" s="84"/>
    </row>
    <row r="64" spans="1:8" s="4" customFormat="1" ht="38.25" x14ac:dyDescent="0.25">
      <c r="A64" s="21"/>
      <c r="B64" s="51">
        <f>+B60+1</f>
        <v>30</v>
      </c>
      <c r="C64" s="54" t="s">
        <v>786</v>
      </c>
      <c r="D64" s="46" t="s">
        <v>612</v>
      </c>
      <c r="E64" s="46" t="s">
        <v>787</v>
      </c>
      <c r="F64" s="46" t="s">
        <v>26</v>
      </c>
      <c r="G64" s="46" t="s">
        <v>1154</v>
      </c>
      <c r="H64" s="67">
        <v>2</v>
      </c>
    </row>
    <row r="65" spans="1:8" s="4" customFormat="1" ht="38.25" x14ac:dyDescent="0.25">
      <c r="A65" s="21"/>
      <c r="B65" s="51">
        <f>+B64+1</f>
        <v>31</v>
      </c>
      <c r="C65" s="54" t="s">
        <v>613</v>
      </c>
      <c r="D65" s="46" t="s">
        <v>614</v>
      </c>
      <c r="E65" s="46" t="s">
        <v>752</v>
      </c>
      <c r="F65" s="46" t="s">
        <v>26</v>
      </c>
      <c r="G65" s="46" t="s">
        <v>1154</v>
      </c>
      <c r="H65" s="67">
        <v>2</v>
      </c>
    </row>
    <row r="66" spans="1:8" s="4" customFormat="1" ht="38.25" x14ac:dyDescent="0.25">
      <c r="A66" s="21"/>
      <c r="B66" s="51">
        <f t="shared" ref="B66:B69" si="1">+B65+1</f>
        <v>32</v>
      </c>
      <c r="C66" s="54" t="s">
        <v>615</v>
      </c>
      <c r="D66" s="46" t="s">
        <v>616</v>
      </c>
      <c r="E66" s="46" t="s">
        <v>753</v>
      </c>
      <c r="F66" s="46" t="s">
        <v>26</v>
      </c>
      <c r="G66" s="46" t="s">
        <v>1154</v>
      </c>
      <c r="H66" s="67">
        <v>2</v>
      </c>
    </row>
    <row r="67" spans="1:8" s="4" customFormat="1" ht="38.25" x14ac:dyDescent="0.25">
      <c r="A67" s="21"/>
      <c r="B67" s="51">
        <f t="shared" si="1"/>
        <v>33</v>
      </c>
      <c r="C67" s="54" t="s">
        <v>788</v>
      </c>
      <c r="D67" s="46" t="s">
        <v>617</v>
      </c>
      <c r="E67" s="46" t="s">
        <v>789</v>
      </c>
      <c r="F67" s="46" t="s">
        <v>26</v>
      </c>
      <c r="G67" s="46" t="s">
        <v>1149</v>
      </c>
      <c r="H67" s="67">
        <v>4</v>
      </c>
    </row>
    <row r="68" spans="1:8" s="4" customFormat="1" ht="25.5" x14ac:dyDescent="0.25">
      <c r="A68" s="21"/>
      <c r="B68" s="51">
        <f t="shared" si="1"/>
        <v>34</v>
      </c>
      <c r="C68" s="54" t="s">
        <v>618</v>
      </c>
      <c r="D68" s="46" t="s">
        <v>619</v>
      </c>
      <c r="E68" s="46" t="s">
        <v>754</v>
      </c>
      <c r="F68" s="46" t="s">
        <v>26</v>
      </c>
      <c r="G68" s="46" t="s">
        <v>1149</v>
      </c>
      <c r="H68" s="67">
        <v>4</v>
      </c>
    </row>
    <row r="69" spans="1:8" s="4" customFormat="1" ht="25.5" x14ac:dyDescent="0.25">
      <c r="A69" s="21"/>
      <c r="B69" s="51">
        <f t="shared" si="1"/>
        <v>35</v>
      </c>
      <c r="C69" s="54" t="s">
        <v>620</v>
      </c>
      <c r="D69" s="46" t="s">
        <v>621</v>
      </c>
      <c r="E69" s="46" t="s">
        <v>755</v>
      </c>
      <c r="F69" s="46" t="s">
        <v>26</v>
      </c>
      <c r="G69" s="46" t="s">
        <v>1150</v>
      </c>
      <c r="H69" s="67">
        <v>3</v>
      </c>
    </row>
    <row r="70" spans="1:8" s="4" customFormat="1" x14ac:dyDescent="0.25">
      <c r="A70" s="21"/>
      <c r="B70" s="12"/>
      <c r="C70" s="13"/>
      <c r="D70" s="13"/>
      <c r="E70" s="13"/>
      <c r="F70" s="14"/>
      <c r="G70" s="14"/>
      <c r="H70" s="15">
        <f>SUM(H64:H69)</f>
        <v>17</v>
      </c>
    </row>
    <row r="71" spans="1:8" s="4" customFormat="1" ht="13.5" customHeight="1" x14ac:dyDescent="0.25">
      <c r="A71" s="21"/>
      <c r="B71" s="82" t="s">
        <v>355</v>
      </c>
      <c r="C71" s="83"/>
      <c r="D71" s="83"/>
      <c r="E71" s="83"/>
      <c r="F71" s="83"/>
      <c r="G71" s="83"/>
      <c r="H71" s="84"/>
    </row>
    <row r="72" spans="1:8" s="4" customFormat="1" ht="38.25" x14ac:dyDescent="0.25">
      <c r="A72" s="21"/>
      <c r="B72" s="51">
        <f>+B69+1</f>
        <v>36</v>
      </c>
      <c r="C72" s="54" t="s">
        <v>790</v>
      </c>
      <c r="D72" s="46" t="s">
        <v>622</v>
      </c>
      <c r="E72" s="46" t="s">
        <v>791</v>
      </c>
      <c r="F72" s="46" t="s">
        <v>26</v>
      </c>
      <c r="G72" s="46" t="s">
        <v>1150</v>
      </c>
      <c r="H72" s="67">
        <v>3</v>
      </c>
    </row>
    <row r="73" spans="1:8" s="4" customFormat="1" ht="38.25" customHeight="1" x14ac:dyDescent="0.25">
      <c r="A73" s="21"/>
      <c r="B73" s="51">
        <f>+B72+1</f>
        <v>37</v>
      </c>
      <c r="C73" s="54" t="s">
        <v>792</v>
      </c>
      <c r="D73" s="46" t="s">
        <v>623</v>
      </c>
      <c r="E73" s="46" t="s">
        <v>793</v>
      </c>
      <c r="F73" s="46" t="s">
        <v>26</v>
      </c>
      <c r="G73" s="46" t="s">
        <v>1150</v>
      </c>
      <c r="H73" s="67">
        <v>3</v>
      </c>
    </row>
    <row r="74" spans="1:8" s="4" customFormat="1" ht="51" x14ac:dyDescent="0.25">
      <c r="A74" s="21"/>
      <c r="B74" s="51">
        <f>+B73+1</f>
        <v>38</v>
      </c>
      <c r="C74" s="54" t="s">
        <v>794</v>
      </c>
      <c r="D74" s="46" t="s">
        <v>624</v>
      </c>
      <c r="E74" s="46" t="s">
        <v>795</v>
      </c>
      <c r="F74" s="46" t="s">
        <v>26</v>
      </c>
      <c r="G74" s="46" t="s">
        <v>1150</v>
      </c>
      <c r="H74" s="67">
        <v>3</v>
      </c>
    </row>
    <row r="75" spans="1:8" s="4" customFormat="1" ht="51" x14ac:dyDescent="0.25">
      <c r="A75" s="21"/>
      <c r="B75" s="51">
        <f>+B74+1</f>
        <v>39</v>
      </c>
      <c r="C75" s="54" t="s">
        <v>796</v>
      </c>
      <c r="D75" s="46" t="s">
        <v>625</v>
      </c>
      <c r="E75" s="46" t="s">
        <v>797</v>
      </c>
      <c r="F75" s="46" t="s">
        <v>26</v>
      </c>
      <c r="G75" s="46" t="s">
        <v>1150</v>
      </c>
      <c r="H75" s="67">
        <v>3</v>
      </c>
    </row>
    <row r="76" spans="1:8" s="4" customFormat="1" x14ac:dyDescent="0.25">
      <c r="A76" s="21"/>
      <c r="B76" s="12"/>
      <c r="C76" s="13"/>
      <c r="D76" s="13"/>
      <c r="E76" s="13"/>
      <c r="F76" s="14"/>
      <c r="G76" s="14"/>
      <c r="H76" s="15">
        <f>SUM(H72:H75)</f>
        <v>12</v>
      </c>
    </row>
    <row r="77" spans="1:8" s="4" customFormat="1" ht="13.5" customHeight="1" x14ac:dyDescent="0.25">
      <c r="A77" s="21"/>
      <c r="B77" s="82" t="s">
        <v>358</v>
      </c>
      <c r="C77" s="83"/>
      <c r="D77" s="83"/>
      <c r="E77" s="83"/>
      <c r="F77" s="83"/>
      <c r="G77" s="83"/>
      <c r="H77" s="84"/>
    </row>
    <row r="78" spans="1:8" s="4" customFormat="1" ht="38.25" x14ac:dyDescent="0.25">
      <c r="A78" s="21"/>
      <c r="B78" s="51">
        <f>+B75+1</f>
        <v>40</v>
      </c>
      <c r="C78" s="54" t="s">
        <v>798</v>
      </c>
      <c r="D78" s="46" t="s">
        <v>626</v>
      </c>
      <c r="E78" s="46" t="s">
        <v>799</v>
      </c>
      <c r="F78" s="46" t="s">
        <v>26</v>
      </c>
      <c r="G78" s="46" t="s">
        <v>1154</v>
      </c>
      <c r="H78" s="67">
        <v>2</v>
      </c>
    </row>
    <row r="79" spans="1:8" s="4" customFormat="1" ht="38.25" customHeight="1" x14ac:dyDescent="0.25">
      <c r="A79" s="21"/>
      <c r="B79" s="51">
        <f>+B78+1</f>
        <v>41</v>
      </c>
      <c r="C79" s="54" t="s">
        <v>800</v>
      </c>
      <c r="D79" s="46" t="s">
        <v>627</v>
      </c>
      <c r="E79" s="46" t="s">
        <v>801</v>
      </c>
      <c r="F79" s="46" t="s">
        <v>26</v>
      </c>
      <c r="G79" s="46" t="s">
        <v>1154</v>
      </c>
      <c r="H79" s="67">
        <v>2</v>
      </c>
    </row>
    <row r="80" spans="1:8" s="4" customFormat="1" x14ac:dyDescent="0.25">
      <c r="A80" s="21"/>
      <c r="B80" s="12"/>
      <c r="C80" s="13"/>
      <c r="D80" s="13"/>
      <c r="E80" s="13"/>
      <c r="F80" s="14"/>
      <c r="G80" s="14"/>
      <c r="H80" s="15">
        <f>SUM(H78:H79)</f>
        <v>4</v>
      </c>
    </row>
    <row r="81" spans="1:8" s="4" customFormat="1" ht="13.5" customHeight="1" x14ac:dyDescent="0.25">
      <c r="A81" s="21"/>
      <c r="B81" s="82" t="s">
        <v>409</v>
      </c>
      <c r="C81" s="83"/>
      <c r="D81" s="83"/>
      <c r="E81" s="83"/>
      <c r="F81" s="83"/>
      <c r="G81" s="83"/>
      <c r="H81" s="84"/>
    </row>
    <row r="82" spans="1:8" s="4" customFormat="1" ht="51" x14ac:dyDescent="0.25">
      <c r="A82" s="21"/>
      <c r="B82" s="51">
        <f>+B79+1</f>
        <v>42</v>
      </c>
      <c r="C82" s="54" t="s">
        <v>802</v>
      </c>
      <c r="D82" s="46" t="s">
        <v>628</v>
      </c>
      <c r="E82" s="46" t="s">
        <v>803</v>
      </c>
      <c r="F82" s="46" t="s">
        <v>26</v>
      </c>
      <c r="G82" s="46" t="s">
        <v>1150</v>
      </c>
      <c r="H82" s="67">
        <v>3</v>
      </c>
    </row>
    <row r="83" spans="1:8" s="4" customFormat="1" x14ac:dyDescent="0.25">
      <c r="A83" s="21"/>
      <c r="B83" s="12"/>
      <c r="C83" s="13"/>
      <c r="D83" s="13"/>
      <c r="E83" s="13"/>
      <c r="F83" s="14"/>
      <c r="G83" s="14"/>
      <c r="H83" s="15">
        <f>SUM(H82:H82)</f>
        <v>3</v>
      </c>
    </row>
    <row r="84" spans="1:8" s="4" customFormat="1" ht="13.5" customHeight="1" x14ac:dyDescent="0.25">
      <c r="A84" s="21"/>
      <c r="B84" s="82" t="s">
        <v>629</v>
      </c>
      <c r="C84" s="83"/>
      <c r="D84" s="83"/>
      <c r="E84" s="83"/>
      <c r="F84" s="83"/>
      <c r="G84" s="83"/>
      <c r="H84" s="84"/>
    </row>
    <row r="85" spans="1:8" s="4" customFormat="1" ht="51" x14ac:dyDescent="0.25">
      <c r="A85" s="21"/>
      <c r="B85" s="51">
        <f>+B82+1</f>
        <v>43</v>
      </c>
      <c r="C85" s="54" t="s">
        <v>804</v>
      </c>
      <c r="D85" s="46" t="s">
        <v>630</v>
      </c>
      <c r="E85" s="46" t="s">
        <v>805</v>
      </c>
      <c r="F85" s="46" t="s">
        <v>26</v>
      </c>
      <c r="G85" s="46" t="s">
        <v>1154</v>
      </c>
      <c r="H85" s="67">
        <v>2</v>
      </c>
    </row>
    <row r="86" spans="1:8" s="4" customFormat="1" ht="216.75" x14ac:dyDescent="0.25">
      <c r="A86" s="21"/>
      <c r="B86" s="51">
        <f>+B85+1</f>
        <v>44</v>
      </c>
      <c r="C86" s="54" t="s">
        <v>806</v>
      </c>
      <c r="D86" s="46" t="s">
        <v>631</v>
      </c>
      <c r="E86" s="46" t="s">
        <v>807</v>
      </c>
      <c r="F86" s="46" t="s">
        <v>26</v>
      </c>
      <c r="G86" s="46" t="s">
        <v>1150</v>
      </c>
      <c r="H86" s="67">
        <v>3</v>
      </c>
    </row>
    <row r="87" spans="1:8" s="4" customFormat="1" x14ac:dyDescent="0.25">
      <c r="A87" s="21"/>
      <c r="B87" s="12"/>
      <c r="C87" s="13"/>
      <c r="D87" s="13"/>
      <c r="E87" s="13"/>
      <c r="F87" s="14"/>
      <c r="G87" s="14"/>
      <c r="H87" s="15">
        <f>SUM(H85:H86)</f>
        <v>5</v>
      </c>
    </row>
    <row r="88" spans="1:8" s="4" customFormat="1" ht="13.5" customHeight="1" x14ac:dyDescent="0.25">
      <c r="A88" s="21"/>
      <c r="B88" s="82" t="s">
        <v>369</v>
      </c>
      <c r="C88" s="83"/>
      <c r="D88" s="83"/>
      <c r="E88" s="83"/>
      <c r="F88" s="83"/>
      <c r="G88" s="83"/>
      <c r="H88" s="84"/>
    </row>
    <row r="89" spans="1:8" s="4" customFormat="1" ht="51" x14ac:dyDescent="0.25">
      <c r="A89" s="21"/>
      <c r="B89" s="51">
        <f>+B86+1</f>
        <v>45</v>
      </c>
      <c r="C89" s="54" t="s">
        <v>808</v>
      </c>
      <c r="D89" s="46" t="s">
        <v>632</v>
      </c>
      <c r="E89" s="46" t="s">
        <v>809</v>
      </c>
      <c r="F89" s="46" t="s">
        <v>26</v>
      </c>
      <c r="G89" s="46" t="s">
        <v>1150</v>
      </c>
      <c r="H89" s="67">
        <v>3</v>
      </c>
    </row>
    <row r="90" spans="1:8" s="4" customFormat="1" ht="165.75" x14ac:dyDescent="0.25">
      <c r="A90" s="21"/>
      <c r="B90" s="51">
        <f>+B89+1</f>
        <v>46</v>
      </c>
      <c r="C90" s="54" t="s">
        <v>810</v>
      </c>
      <c r="D90" s="46" t="s">
        <v>633</v>
      </c>
      <c r="E90" s="46" t="s">
        <v>811</v>
      </c>
      <c r="F90" s="46" t="s">
        <v>26</v>
      </c>
      <c r="G90" s="46" t="s">
        <v>1154</v>
      </c>
      <c r="H90" s="67">
        <v>2</v>
      </c>
    </row>
    <row r="91" spans="1:8" s="4" customFormat="1" ht="51" x14ac:dyDescent="0.25">
      <c r="A91" s="21"/>
      <c r="B91" s="51">
        <f>+B90+1</f>
        <v>47</v>
      </c>
      <c r="C91" s="54" t="s">
        <v>861</v>
      </c>
      <c r="D91" s="46" t="s">
        <v>634</v>
      </c>
      <c r="E91" s="46" t="s">
        <v>812</v>
      </c>
      <c r="F91" s="46" t="s">
        <v>26</v>
      </c>
      <c r="G91" s="46" t="s">
        <v>1150</v>
      </c>
      <c r="H91" s="67">
        <v>3</v>
      </c>
    </row>
    <row r="92" spans="1:8" s="4" customFormat="1" x14ac:dyDescent="0.25">
      <c r="A92" s="21"/>
      <c r="B92" s="12"/>
      <c r="C92" s="13"/>
      <c r="D92" s="13"/>
      <c r="E92" s="13"/>
      <c r="F92" s="14"/>
      <c r="G92" s="14"/>
      <c r="H92" s="15">
        <f>SUM(H89:H91)</f>
        <v>8</v>
      </c>
    </row>
    <row r="93" spans="1:8" s="4" customFormat="1" ht="13.5" customHeight="1" x14ac:dyDescent="0.25">
      <c r="A93" s="21"/>
      <c r="B93" s="82" t="s">
        <v>864</v>
      </c>
      <c r="C93" s="83"/>
      <c r="D93" s="83"/>
      <c r="E93" s="83"/>
      <c r="F93" s="83"/>
      <c r="G93" s="83"/>
      <c r="H93" s="84"/>
    </row>
    <row r="94" spans="1:8" s="4" customFormat="1" ht="127.5" x14ac:dyDescent="0.25">
      <c r="A94" s="21"/>
      <c r="B94" s="51">
        <f>+B91+1</f>
        <v>48</v>
      </c>
      <c r="C94" s="54" t="s">
        <v>813</v>
      </c>
      <c r="D94" s="46" t="s">
        <v>635</v>
      </c>
      <c r="E94" s="46" t="s">
        <v>814</v>
      </c>
      <c r="F94" s="46" t="s">
        <v>26</v>
      </c>
      <c r="G94" s="46" t="s">
        <v>1154</v>
      </c>
      <c r="H94" s="67">
        <v>2</v>
      </c>
    </row>
    <row r="95" spans="1:8" s="4" customFormat="1" ht="114.75" x14ac:dyDescent="0.25">
      <c r="A95" s="21"/>
      <c r="B95" s="51">
        <f>+B94+1</f>
        <v>49</v>
      </c>
      <c r="C95" s="54" t="s">
        <v>815</v>
      </c>
      <c r="D95" s="46" t="s">
        <v>636</v>
      </c>
      <c r="E95" s="46" t="s">
        <v>816</v>
      </c>
      <c r="F95" s="46" t="s">
        <v>26</v>
      </c>
      <c r="G95" s="46" t="s">
        <v>1150</v>
      </c>
      <c r="H95" s="67">
        <v>3</v>
      </c>
    </row>
    <row r="96" spans="1:8" s="4" customFormat="1" ht="114.75" x14ac:dyDescent="0.25">
      <c r="A96" s="21"/>
      <c r="B96" s="51">
        <f>+B95+1</f>
        <v>50</v>
      </c>
      <c r="C96" s="54" t="s">
        <v>1173</v>
      </c>
      <c r="D96" s="46" t="s">
        <v>637</v>
      </c>
      <c r="E96" s="46" t="s">
        <v>817</v>
      </c>
      <c r="F96" s="46" t="s">
        <v>26</v>
      </c>
      <c r="G96" s="46" t="s">
        <v>1168</v>
      </c>
      <c r="H96" s="67">
        <v>1</v>
      </c>
    </row>
    <row r="97" spans="1:8" s="4" customFormat="1" ht="153" x14ac:dyDescent="0.25">
      <c r="A97" s="21"/>
      <c r="B97" s="51">
        <f t="shared" ref="B97" si="2">+B96+1</f>
        <v>51</v>
      </c>
      <c r="C97" s="54" t="s">
        <v>818</v>
      </c>
      <c r="D97" s="46" t="s">
        <v>638</v>
      </c>
      <c r="E97" s="46" t="s">
        <v>819</v>
      </c>
      <c r="F97" s="46" t="s">
        <v>26</v>
      </c>
      <c r="G97" s="46" t="s">
        <v>884</v>
      </c>
      <c r="H97" s="67">
        <v>3</v>
      </c>
    </row>
    <row r="98" spans="1:8" s="4" customFormat="1" x14ac:dyDescent="0.25">
      <c r="A98" s="21"/>
      <c r="B98" s="12"/>
      <c r="C98" s="13"/>
      <c r="D98" s="13"/>
      <c r="E98" s="13"/>
      <c r="F98" s="14"/>
      <c r="G98" s="14"/>
      <c r="H98" s="15">
        <f>SUM(H94:H97)</f>
        <v>9</v>
      </c>
    </row>
    <row r="99" spans="1:8" s="4" customFormat="1" ht="13.5" customHeight="1" x14ac:dyDescent="0.25">
      <c r="A99" s="21"/>
      <c r="B99" s="82" t="s">
        <v>364</v>
      </c>
      <c r="C99" s="83"/>
      <c r="D99" s="83"/>
      <c r="E99" s="83"/>
      <c r="F99" s="83"/>
      <c r="G99" s="83"/>
      <c r="H99" s="84"/>
    </row>
    <row r="100" spans="1:8" s="4" customFormat="1" ht="38.25" x14ac:dyDescent="0.25">
      <c r="A100" s="21"/>
      <c r="B100" s="51">
        <f>+B97+1</f>
        <v>52</v>
      </c>
      <c r="C100" s="54" t="s">
        <v>820</v>
      </c>
      <c r="D100" s="46" t="s">
        <v>639</v>
      </c>
      <c r="E100" s="46" t="s">
        <v>821</v>
      </c>
      <c r="F100" s="46" t="s">
        <v>26</v>
      </c>
      <c r="G100" s="46" t="s">
        <v>1168</v>
      </c>
      <c r="H100" s="67">
        <v>1</v>
      </c>
    </row>
    <row r="101" spans="1:8" s="4" customFormat="1" ht="127.5" x14ac:dyDescent="0.25">
      <c r="A101" s="21"/>
      <c r="B101" s="51">
        <f>+B100+1</f>
        <v>53</v>
      </c>
      <c r="C101" s="54" t="s">
        <v>859</v>
      </c>
      <c r="D101" s="46" t="s">
        <v>640</v>
      </c>
      <c r="E101" s="46" t="s">
        <v>860</v>
      </c>
      <c r="F101" s="46" t="s">
        <v>26</v>
      </c>
      <c r="G101" s="46" t="s">
        <v>1152</v>
      </c>
      <c r="H101" s="67">
        <v>3</v>
      </c>
    </row>
    <row r="102" spans="1:8" s="4" customFormat="1" x14ac:dyDescent="0.25">
      <c r="A102" s="21"/>
      <c r="B102" s="51"/>
      <c r="C102" s="54"/>
      <c r="D102" s="46"/>
      <c r="E102" s="46" t="s">
        <v>862</v>
      </c>
      <c r="F102" s="46"/>
      <c r="G102" s="46">
        <v>888</v>
      </c>
      <c r="H102" s="67"/>
    </row>
    <row r="103" spans="1:8" s="4" customFormat="1" ht="114.75" x14ac:dyDescent="0.25">
      <c r="A103" s="21"/>
      <c r="B103" s="51">
        <f t="shared" ref="B103" si="3">+B101+1</f>
        <v>54</v>
      </c>
      <c r="C103" s="54" t="s">
        <v>756</v>
      </c>
      <c r="D103" s="46" t="s">
        <v>641</v>
      </c>
      <c r="E103" s="46" t="s">
        <v>758</v>
      </c>
      <c r="F103" s="46" t="s">
        <v>26</v>
      </c>
      <c r="G103" s="46" t="s">
        <v>1152</v>
      </c>
      <c r="H103" s="67">
        <v>3</v>
      </c>
    </row>
    <row r="104" spans="1:8" s="4" customFormat="1" x14ac:dyDescent="0.25">
      <c r="A104" s="21"/>
      <c r="B104" s="51"/>
      <c r="C104" s="54"/>
      <c r="D104" s="46"/>
      <c r="E104" s="46" t="s">
        <v>862</v>
      </c>
      <c r="F104" s="46"/>
      <c r="G104" s="46">
        <v>888</v>
      </c>
      <c r="H104" s="67"/>
    </row>
    <row r="105" spans="1:8" s="4" customFormat="1" ht="114.75" x14ac:dyDescent="0.25">
      <c r="A105" s="21"/>
      <c r="B105" s="51">
        <f>+B103+1</f>
        <v>55</v>
      </c>
      <c r="C105" s="54" t="s">
        <v>757</v>
      </c>
      <c r="D105" s="46" t="s">
        <v>642</v>
      </c>
      <c r="E105" s="46" t="s">
        <v>759</v>
      </c>
      <c r="F105" s="46" t="s">
        <v>26</v>
      </c>
      <c r="G105" s="46" t="s">
        <v>1152</v>
      </c>
      <c r="H105" s="67">
        <v>3</v>
      </c>
    </row>
    <row r="106" spans="1:8" s="4" customFormat="1" x14ac:dyDescent="0.25">
      <c r="A106" s="21"/>
      <c r="B106" s="51"/>
      <c r="C106" s="54"/>
      <c r="D106" s="46"/>
      <c r="E106" s="46" t="s">
        <v>862</v>
      </c>
      <c r="F106" s="46"/>
      <c r="G106" s="46">
        <v>888</v>
      </c>
      <c r="H106" s="67"/>
    </row>
    <row r="107" spans="1:8" s="4" customFormat="1" x14ac:dyDescent="0.25">
      <c r="A107" s="21"/>
      <c r="B107" s="12"/>
      <c r="C107" s="13"/>
      <c r="D107" s="13"/>
      <c r="E107" s="13"/>
      <c r="F107" s="14"/>
      <c r="G107" s="14"/>
      <c r="H107" s="15">
        <f>SUM(H100:H105)</f>
        <v>10</v>
      </c>
    </row>
    <row r="108" spans="1:8" s="4" customFormat="1" ht="13.5" customHeight="1" x14ac:dyDescent="0.25">
      <c r="A108" s="21"/>
      <c r="B108" s="82" t="s">
        <v>368</v>
      </c>
      <c r="C108" s="83"/>
      <c r="D108" s="83"/>
      <c r="E108" s="83"/>
      <c r="F108" s="83"/>
      <c r="G108" s="83"/>
      <c r="H108" s="84"/>
    </row>
    <row r="109" spans="1:8" s="4" customFormat="1" ht="38.25" x14ac:dyDescent="0.25">
      <c r="A109" s="21"/>
      <c r="B109" s="51">
        <f>+B105+1</f>
        <v>56</v>
      </c>
      <c r="C109" s="54" t="s">
        <v>858</v>
      </c>
      <c r="D109" s="46" t="s">
        <v>643</v>
      </c>
      <c r="E109" s="46" t="s">
        <v>853</v>
      </c>
      <c r="F109" s="46" t="s">
        <v>26</v>
      </c>
      <c r="G109" s="46" t="s">
        <v>1150</v>
      </c>
      <c r="H109" s="67">
        <v>3</v>
      </c>
    </row>
    <row r="110" spans="1:8" s="4" customFormat="1" ht="89.25" x14ac:dyDescent="0.25">
      <c r="A110" s="21"/>
      <c r="B110" s="51">
        <f>+B109+1</f>
        <v>57</v>
      </c>
      <c r="C110" s="54" t="s">
        <v>857</v>
      </c>
      <c r="D110" s="46" t="s">
        <v>644</v>
      </c>
      <c r="E110" s="46" t="s">
        <v>854</v>
      </c>
      <c r="F110" s="46" t="s">
        <v>26</v>
      </c>
      <c r="G110" s="46" t="s">
        <v>1150</v>
      </c>
      <c r="H110" s="67">
        <v>3</v>
      </c>
    </row>
    <row r="111" spans="1:8" s="4" customFormat="1" ht="51" x14ac:dyDescent="0.25">
      <c r="A111" s="21"/>
      <c r="B111" s="51">
        <f>+B110+1</f>
        <v>58</v>
      </c>
      <c r="C111" s="54" t="s">
        <v>856</v>
      </c>
      <c r="D111" s="46" t="s">
        <v>645</v>
      </c>
      <c r="E111" s="46" t="s">
        <v>855</v>
      </c>
      <c r="F111" s="46" t="s">
        <v>26</v>
      </c>
      <c r="G111" s="46" t="s">
        <v>1154</v>
      </c>
      <c r="H111" s="67">
        <v>2</v>
      </c>
    </row>
    <row r="112" spans="1:8" s="4" customFormat="1" x14ac:dyDescent="0.25">
      <c r="A112" s="21"/>
      <c r="B112" s="12"/>
      <c r="C112" s="13"/>
      <c r="D112" s="13"/>
      <c r="E112" s="13"/>
      <c r="F112" s="14"/>
      <c r="G112" s="14"/>
      <c r="H112" s="15">
        <f>SUM(H109:H111)</f>
        <v>8</v>
      </c>
    </row>
    <row r="113" spans="1:8" s="4" customFormat="1" ht="13.5" customHeight="1" x14ac:dyDescent="0.25">
      <c r="A113" s="21"/>
      <c r="B113" s="82" t="s">
        <v>693</v>
      </c>
      <c r="C113" s="83"/>
      <c r="D113" s="83"/>
      <c r="E113" s="83"/>
      <c r="F113" s="83"/>
      <c r="G113" s="83"/>
      <c r="H113" s="84"/>
    </row>
    <row r="114" spans="1:8" s="4" customFormat="1" ht="63.75" x14ac:dyDescent="0.25">
      <c r="A114" s="21"/>
      <c r="B114" s="51">
        <f>+B111+1</f>
        <v>59</v>
      </c>
      <c r="C114" s="54" t="s">
        <v>822</v>
      </c>
      <c r="D114" s="46" t="s">
        <v>646</v>
      </c>
      <c r="E114" s="46" t="s">
        <v>836</v>
      </c>
      <c r="F114" s="46" t="s">
        <v>26</v>
      </c>
      <c r="G114" s="46" t="s">
        <v>1154</v>
      </c>
      <c r="H114" s="67">
        <v>2</v>
      </c>
    </row>
    <row r="115" spans="1:8" s="4" customFormat="1" ht="38.25" x14ac:dyDescent="0.25">
      <c r="A115" s="21"/>
      <c r="B115" s="51">
        <f>+B114+1</f>
        <v>60</v>
      </c>
      <c r="C115" s="54" t="s">
        <v>647</v>
      </c>
      <c r="D115" s="46" t="s">
        <v>648</v>
      </c>
      <c r="E115" s="46" t="s">
        <v>760</v>
      </c>
      <c r="F115" s="46" t="s">
        <v>26</v>
      </c>
      <c r="G115" s="46" t="s">
        <v>1154</v>
      </c>
      <c r="H115" s="67">
        <v>2</v>
      </c>
    </row>
    <row r="116" spans="1:8" s="4" customFormat="1" ht="38.25" x14ac:dyDescent="0.25">
      <c r="A116" s="21"/>
      <c r="B116" s="51">
        <f t="shared" ref="B116:B131" si="4">+B115+1</f>
        <v>61</v>
      </c>
      <c r="C116" s="54" t="s">
        <v>649</v>
      </c>
      <c r="D116" s="46" t="s">
        <v>650</v>
      </c>
      <c r="E116" s="46" t="s">
        <v>761</v>
      </c>
      <c r="F116" s="46" t="s">
        <v>26</v>
      </c>
      <c r="G116" s="46" t="s">
        <v>1154</v>
      </c>
      <c r="H116" s="67">
        <v>2</v>
      </c>
    </row>
    <row r="117" spans="1:8" s="4" customFormat="1" ht="51" x14ac:dyDescent="0.25">
      <c r="A117" s="21"/>
      <c r="B117" s="51">
        <f t="shared" si="4"/>
        <v>62</v>
      </c>
      <c r="C117" s="54" t="s">
        <v>823</v>
      </c>
      <c r="D117" s="46" t="s">
        <v>651</v>
      </c>
      <c r="E117" s="46" t="s">
        <v>835</v>
      </c>
      <c r="F117" s="46" t="s">
        <v>26</v>
      </c>
      <c r="G117" s="46" t="s">
        <v>1150</v>
      </c>
      <c r="H117" s="67">
        <v>3</v>
      </c>
    </row>
    <row r="118" spans="1:8" s="4" customFormat="1" ht="38.25" x14ac:dyDescent="0.25">
      <c r="A118" s="21"/>
      <c r="B118" s="51">
        <f t="shared" si="4"/>
        <v>63</v>
      </c>
      <c r="C118" s="54" t="s">
        <v>652</v>
      </c>
      <c r="D118" s="46" t="s">
        <v>653</v>
      </c>
      <c r="E118" s="46" t="s">
        <v>762</v>
      </c>
      <c r="F118" s="46" t="s">
        <v>26</v>
      </c>
      <c r="G118" s="46" t="s">
        <v>1150</v>
      </c>
      <c r="H118" s="67">
        <v>3</v>
      </c>
    </row>
    <row r="119" spans="1:8" s="4" customFormat="1" ht="38.25" x14ac:dyDescent="0.25">
      <c r="A119" s="21"/>
      <c r="B119" s="51">
        <f t="shared" si="4"/>
        <v>64</v>
      </c>
      <c r="C119" s="54" t="s">
        <v>654</v>
      </c>
      <c r="D119" s="46" t="s">
        <v>655</v>
      </c>
      <c r="E119" s="46" t="s">
        <v>763</v>
      </c>
      <c r="F119" s="46" t="s">
        <v>26</v>
      </c>
      <c r="G119" s="46" t="s">
        <v>1150</v>
      </c>
      <c r="H119" s="67">
        <v>3</v>
      </c>
    </row>
    <row r="120" spans="1:8" s="4" customFormat="1" ht="76.5" x14ac:dyDescent="0.25">
      <c r="A120" s="21"/>
      <c r="B120" s="51">
        <f t="shared" si="4"/>
        <v>65</v>
      </c>
      <c r="C120" s="54" t="s">
        <v>824</v>
      </c>
      <c r="D120" s="46" t="s">
        <v>656</v>
      </c>
      <c r="E120" s="46" t="s">
        <v>837</v>
      </c>
      <c r="F120" s="46" t="s">
        <v>26</v>
      </c>
      <c r="G120" s="46" t="s">
        <v>1150</v>
      </c>
      <c r="H120" s="67">
        <v>3</v>
      </c>
    </row>
    <row r="121" spans="1:8" s="4" customFormat="1" ht="51" x14ac:dyDescent="0.25">
      <c r="A121" s="21"/>
      <c r="B121" s="51">
        <f t="shared" si="4"/>
        <v>66</v>
      </c>
      <c r="C121" s="54" t="s">
        <v>657</v>
      </c>
      <c r="D121" s="46" t="s">
        <v>658</v>
      </c>
      <c r="E121" s="46" t="s">
        <v>764</v>
      </c>
      <c r="F121" s="46" t="s">
        <v>26</v>
      </c>
      <c r="G121" s="46" t="s">
        <v>1154</v>
      </c>
      <c r="H121" s="67">
        <v>2</v>
      </c>
    </row>
    <row r="122" spans="1:8" s="4" customFormat="1" ht="51" x14ac:dyDescent="0.25">
      <c r="A122" s="21"/>
      <c r="B122" s="51">
        <f t="shared" si="4"/>
        <v>67</v>
      </c>
      <c r="C122" s="54" t="s">
        <v>659</v>
      </c>
      <c r="D122" s="46" t="s">
        <v>660</v>
      </c>
      <c r="E122" s="46" t="s">
        <v>765</v>
      </c>
      <c r="F122" s="46" t="s">
        <v>26</v>
      </c>
      <c r="G122" s="46" t="s">
        <v>1154</v>
      </c>
      <c r="H122" s="67">
        <v>2</v>
      </c>
    </row>
    <row r="123" spans="1:8" s="4" customFormat="1" ht="76.5" x14ac:dyDescent="0.25">
      <c r="A123" s="21"/>
      <c r="B123" s="51">
        <f t="shared" si="4"/>
        <v>68</v>
      </c>
      <c r="C123" s="54" t="s">
        <v>825</v>
      </c>
      <c r="D123" s="46" t="s">
        <v>661</v>
      </c>
      <c r="E123" s="46" t="s">
        <v>834</v>
      </c>
      <c r="F123" s="46" t="s">
        <v>26</v>
      </c>
      <c r="G123" s="46" t="s">
        <v>1154</v>
      </c>
      <c r="H123" s="67">
        <v>2</v>
      </c>
    </row>
    <row r="124" spans="1:8" s="4" customFormat="1" ht="76.5" x14ac:dyDescent="0.25">
      <c r="A124" s="21"/>
      <c r="B124" s="51">
        <f t="shared" si="4"/>
        <v>69</v>
      </c>
      <c r="C124" s="54" t="s">
        <v>662</v>
      </c>
      <c r="D124" s="46" t="s">
        <v>663</v>
      </c>
      <c r="E124" s="46" t="s">
        <v>766</v>
      </c>
      <c r="F124" s="46" t="s">
        <v>26</v>
      </c>
      <c r="G124" s="46" t="s">
        <v>1154</v>
      </c>
      <c r="H124" s="67">
        <v>2</v>
      </c>
    </row>
    <row r="125" spans="1:8" s="4" customFormat="1" ht="76.5" x14ac:dyDescent="0.25">
      <c r="A125" s="21"/>
      <c r="B125" s="51">
        <f t="shared" si="4"/>
        <v>70</v>
      </c>
      <c r="C125" s="54" t="s">
        <v>664</v>
      </c>
      <c r="D125" s="46" t="s">
        <v>665</v>
      </c>
      <c r="E125" s="46" t="s">
        <v>767</v>
      </c>
      <c r="F125" s="46" t="s">
        <v>26</v>
      </c>
      <c r="G125" s="46" t="s">
        <v>1154</v>
      </c>
      <c r="H125" s="67">
        <v>2</v>
      </c>
    </row>
    <row r="126" spans="1:8" s="4" customFormat="1" ht="102" x14ac:dyDescent="0.25">
      <c r="A126" s="21"/>
      <c r="B126" s="51">
        <f t="shared" si="4"/>
        <v>71</v>
      </c>
      <c r="C126" s="54" t="s">
        <v>1182</v>
      </c>
      <c r="D126" s="46" t="s">
        <v>666</v>
      </c>
      <c r="E126" s="46" t="s">
        <v>838</v>
      </c>
      <c r="F126" s="46" t="s">
        <v>26</v>
      </c>
      <c r="G126" s="46" t="s">
        <v>1154</v>
      </c>
      <c r="H126" s="67">
        <v>2</v>
      </c>
    </row>
    <row r="127" spans="1:8" s="4" customFormat="1" ht="102" x14ac:dyDescent="0.25">
      <c r="A127" s="21"/>
      <c r="B127" s="51">
        <f t="shared" si="4"/>
        <v>72</v>
      </c>
      <c r="C127" s="54" t="s">
        <v>1183</v>
      </c>
      <c r="D127" s="46" t="s">
        <v>667</v>
      </c>
      <c r="E127" s="46" t="s">
        <v>768</v>
      </c>
      <c r="F127" s="46" t="s">
        <v>26</v>
      </c>
      <c r="G127" s="46" t="s">
        <v>1168</v>
      </c>
      <c r="H127" s="67">
        <v>1</v>
      </c>
    </row>
    <row r="128" spans="1:8" s="4" customFormat="1" ht="102" x14ac:dyDescent="0.25">
      <c r="A128" s="21"/>
      <c r="B128" s="51">
        <f t="shared" si="4"/>
        <v>73</v>
      </c>
      <c r="C128" s="54" t="s">
        <v>1184</v>
      </c>
      <c r="D128" s="46" t="s">
        <v>668</v>
      </c>
      <c r="E128" s="46" t="s">
        <v>769</v>
      </c>
      <c r="F128" s="46" t="s">
        <v>26</v>
      </c>
      <c r="G128" s="46" t="s">
        <v>1154</v>
      </c>
      <c r="H128" s="67">
        <v>2</v>
      </c>
    </row>
    <row r="129" spans="1:8" s="4" customFormat="1" ht="89.25" x14ac:dyDescent="0.25">
      <c r="A129" s="21"/>
      <c r="B129" s="51">
        <f t="shared" si="4"/>
        <v>74</v>
      </c>
      <c r="C129" s="54" t="s">
        <v>826</v>
      </c>
      <c r="D129" s="46" t="s">
        <v>669</v>
      </c>
      <c r="E129" s="46" t="s">
        <v>839</v>
      </c>
      <c r="F129" s="46" t="s">
        <v>26</v>
      </c>
      <c r="G129" s="46" t="s">
        <v>1154</v>
      </c>
      <c r="H129" s="67">
        <v>2</v>
      </c>
    </row>
    <row r="130" spans="1:8" s="4" customFormat="1" ht="89.25" x14ac:dyDescent="0.25">
      <c r="A130" s="21"/>
      <c r="B130" s="51">
        <f t="shared" si="4"/>
        <v>75</v>
      </c>
      <c r="C130" s="54" t="s">
        <v>670</v>
      </c>
      <c r="D130" s="46" t="s">
        <v>671</v>
      </c>
      <c r="E130" s="46" t="s">
        <v>770</v>
      </c>
      <c r="F130" s="46" t="s">
        <v>26</v>
      </c>
      <c r="G130" s="46" t="s">
        <v>1154</v>
      </c>
      <c r="H130" s="67">
        <v>2</v>
      </c>
    </row>
    <row r="131" spans="1:8" s="4" customFormat="1" ht="89.25" x14ac:dyDescent="0.25">
      <c r="A131" s="21"/>
      <c r="B131" s="51">
        <f t="shared" si="4"/>
        <v>76</v>
      </c>
      <c r="C131" s="54" t="s">
        <v>672</v>
      </c>
      <c r="D131" s="46" t="s">
        <v>673</v>
      </c>
      <c r="E131" s="46" t="s">
        <v>771</v>
      </c>
      <c r="F131" s="46" t="s">
        <v>26</v>
      </c>
      <c r="G131" s="46" t="s">
        <v>1154</v>
      </c>
      <c r="H131" s="67">
        <v>2</v>
      </c>
    </row>
    <row r="132" spans="1:8" s="4" customFormat="1" x14ac:dyDescent="0.25">
      <c r="A132" s="21"/>
      <c r="B132" s="12"/>
      <c r="C132" s="13"/>
      <c r="D132" s="13"/>
      <c r="E132" s="13"/>
      <c r="F132" s="14"/>
      <c r="G132" s="14"/>
      <c r="H132" s="15">
        <f>SUM(H114:H131)</f>
        <v>39</v>
      </c>
    </row>
    <row r="133" spans="1:8" s="4" customFormat="1" ht="13.5" customHeight="1" x14ac:dyDescent="0.25">
      <c r="A133" s="21"/>
      <c r="B133" s="82" t="s">
        <v>674</v>
      </c>
      <c r="C133" s="83"/>
      <c r="D133" s="83"/>
      <c r="E133" s="83"/>
      <c r="F133" s="83"/>
      <c r="G133" s="83"/>
      <c r="H133" s="84"/>
    </row>
    <row r="134" spans="1:8" s="4" customFormat="1" ht="38.25" x14ac:dyDescent="0.25">
      <c r="A134" s="21"/>
      <c r="B134" s="51">
        <f>+B131+1</f>
        <v>77</v>
      </c>
      <c r="C134" s="54" t="s">
        <v>841</v>
      </c>
      <c r="D134" s="46" t="s">
        <v>675</v>
      </c>
      <c r="E134" s="46" t="s">
        <v>840</v>
      </c>
      <c r="F134" s="46" t="s">
        <v>26</v>
      </c>
      <c r="G134" s="46" t="s">
        <v>1150</v>
      </c>
      <c r="H134" s="67">
        <v>3</v>
      </c>
    </row>
    <row r="135" spans="1:8" s="4" customFormat="1" ht="38.25" x14ac:dyDescent="0.25">
      <c r="A135" s="21"/>
      <c r="B135" s="51">
        <f>+B134+1</f>
        <v>78</v>
      </c>
      <c r="C135" s="54" t="s">
        <v>676</v>
      </c>
      <c r="D135" s="46" t="s">
        <v>677</v>
      </c>
      <c r="E135" s="46" t="s">
        <v>772</v>
      </c>
      <c r="F135" s="46" t="s">
        <v>26</v>
      </c>
      <c r="G135" s="46" t="s">
        <v>1150</v>
      </c>
      <c r="H135" s="67">
        <v>3</v>
      </c>
    </row>
    <row r="136" spans="1:8" s="4" customFormat="1" ht="38.25" x14ac:dyDescent="0.25">
      <c r="A136" s="21"/>
      <c r="B136" s="51">
        <f t="shared" ref="B136:B140" si="5">+B135+1</f>
        <v>79</v>
      </c>
      <c r="C136" s="54" t="s">
        <v>678</v>
      </c>
      <c r="D136" s="46" t="s">
        <v>679</v>
      </c>
      <c r="E136" s="46" t="s">
        <v>852</v>
      </c>
      <c r="F136" s="46" t="s">
        <v>26</v>
      </c>
      <c r="G136" s="46" t="s">
        <v>1150</v>
      </c>
      <c r="H136" s="67">
        <v>3</v>
      </c>
    </row>
    <row r="137" spans="1:8" s="4" customFormat="1" ht="51" x14ac:dyDescent="0.25">
      <c r="A137" s="21"/>
      <c r="B137" s="51">
        <f t="shared" si="5"/>
        <v>80</v>
      </c>
      <c r="C137" s="54" t="s">
        <v>842</v>
      </c>
      <c r="D137" s="46" t="s">
        <v>680</v>
      </c>
      <c r="E137" s="46" t="s">
        <v>843</v>
      </c>
      <c r="F137" s="46" t="s">
        <v>26</v>
      </c>
      <c r="G137" s="46" t="s">
        <v>1154</v>
      </c>
      <c r="H137" s="67">
        <v>2</v>
      </c>
    </row>
    <row r="138" spans="1:8" s="4" customFormat="1" ht="51" x14ac:dyDescent="0.25">
      <c r="A138" s="21"/>
      <c r="B138" s="51">
        <f t="shared" si="5"/>
        <v>81</v>
      </c>
      <c r="C138" s="54" t="s">
        <v>681</v>
      </c>
      <c r="D138" s="46" t="s">
        <v>682</v>
      </c>
      <c r="E138" s="46" t="s">
        <v>773</v>
      </c>
      <c r="F138" s="46" t="s">
        <v>26</v>
      </c>
      <c r="G138" s="46" t="s">
        <v>1154</v>
      </c>
      <c r="H138" s="67">
        <v>2</v>
      </c>
    </row>
    <row r="139" spans="1:8" s="4" customFormat="1" ht="51" x14ac:dyDescent="0.25">
      <c r="A139" s="21"/>
      <c r="B139" s="51">
        <f t="shared" si="5"/>
        <v>82</v>
      </c>
      <c r="C139" s="54" t="s">
        <v>683</v>
      </c>
      <c r="D139" s="46" t="s">
        <v>684</v>
      </c>
      <c r="E139" s="46" t="s">
        <v>851</v>
      </c>
      <c r="F139" s="46" t="s">
        <v>26</v>
      </c>
      <c r="G139" s="46" t="s">
        <v>1154</v>
      </c>
      <c r="H139" s="67">
        <v>2</v>
      </c>
    </row>
    <row r="140" spans="1:8" s="4" customFormat="1" ht="114.75" x14ac:dyDescent="0.25">
      <c r="A140" s="21"/>
      <c r="B140" s="51">
        <f t="shared" si="5"/>
        <v>83</v>
      </c>
      <c r="C140" s="54" t="s">
        <v>845</v>
      </c>
      <c r="D140" s="46" t="s">
        <v>685</v>
      </c>
      <c r="E140" s="46" t="s">
        <v>844</v>
      </c>
      <c r="F140" s="46" t="s">
        <v>26</v>
      </c>
      <c r="G140" s="46" t="s">
        <v>1154</v>
      </c>
      <c r="H140" s="67">
        <v>2</v>
      </c>
    </row>
    <row r="141" spans="1:8" s="4" customFormat="1" x14ac:dyDescent="0.25">
      <c r="A141" s="21"/>
      <c r="B141" s="12"/>
      <c r="C141" s="13"/>
      <c r="D141" s="13"/>
      <c r="E141" s="13"/>
      <c r="F141" s="14"/>
      <c r="G141" s="14"/>
      <c r="H141" s="15">
        <f>SUM(H134:H140)</f>
        <v>17</v>
      </c>
    </row>
    <row r="142" spans="1:8" s="4" customFormat="1" ht="13.5" customHeight="1" x14ac:dyDescent="0.25">
      <c r="A142" s="21"/>
      <c r="B142" s="82" t="s">
        <v>686</v>
      </c>
      <c r="C142" s="83"/>
      <c r="D142" s="83"/>
      <c r="E142" s="83"/>
      <c r="F142" s="83"/>
      <c r="G142" s="83"/>
      <c r="H142" s="84"/>
    </row>
    <row r="143" spans="1:8" s="8" customFormat="1" ht="38.25" x14ac:dyDescent="0.25">
      <c r="A143" s="22"/>
      <c r="B143" s="51">
        <f>B140+1</f>
        <v>84</v>
      </c>
      <c r="C143" s="54" t="s">
        <v>1169</v>
      </c>
      <c r="D143" s="46" t="s">
        <v>865</v>
      </c>
      <c r="E143" s="46" t="s">
        <v>866</v>
      </c>
      <c r="F143" s="46" t="s">
        <v>26</v>
      </c>
      <c r="G143" s="46" t="s">
        <v>1154</v>
      </c>
      <c r="H143" s="67">
        <v>2</v>
      </c>
    </row>
    <row r="144" spans="1:8" s="4" customFormat="1" ht="38.25" x14ac:dyDescent="0.25">
      <c r="A144" s="21"/>
      <c r="B144" s="51">
        <f>+B143+1</f>
        <v>85</v>
      </c>
      <c r="C144" s="54" t="s">
        <v>846</v>
      </c>
      <c r="D144" s="46" t="s">
        <v>687</v>
      </c>
      <c r="E144" s="46" t="s">
        <v>827</v>
      </c>
      <c r="F144" s="46" t="s">
        <v>26</v>
      </c>
      <c r="G144" s="46" t="s">
        <v>1150</v>
      </c>
      <c r="H144" s="67">
        <v>3</v>
      </c>
    </row>
    <row r="145" spans="1:9" s="4" customFormat="1" ht="38.25" x14ac:dyDescent="0.25">
      <c r="A145" s="21"/>
      <c r="B145" s="51">
        <f>+B144+1</f>
        <v>86</v>
      </c>
      <c r="C145" s="54" t="s">
        <v>847</v>
      </c>
      <c r="D145" s="46" t="s">
        <v>688</v>
      </c>
      <c r="E145" s="46" t="s">
        <v>828</v>
      </c>
      <c r="F145" s="46" t="s">
        <v>26</v>
      </c>
      <c r="G145" s="46" t="s">
        <v>1150</v>
      </c>
      <c r="H145" s="67">
        <v>3</v>
      </c>
    </row>
    <row r="146" spans="1:9" s="4" customFormat="1" ht="38.25" x14ac:dyDescent="0.25">
      <c r="A146" s="21"/>
      <c r="B146" s="51">
        <f>+B145+1</f>
        <v>87</v>
      </c>
      <c r="C146" s="54" t="s">
        <v>848</v>
      </c>
      <c r="D146" s="46" t="s">
        <v>689</v>
      </c>
      <c r="E146" s="46" t="s">
        <v>829</v>
      </c>
      <c r="F146" s="46" t="s">
        <v>26</v>
      </c>
      <c r="G146" s="46" t="s">
        <v>1150</v>
      </c>
      <c r="H146" s="67">
        <v>3</v>
      </c>
    </row>
    <row r="147" spans="1:9" s="4" customFormat="1" x14ac:dyDescent="0.25">
      <c r="A147" s="21"/>
      <c r="B147" s="12"/>
      <c r="C147" s="13"/>
      <c r="D147" s="13"/>
      <c r="E147" s="13"/>
      <c r="F147" s="14"/>
      <c r="G147" s="14"/>
      <c r="H147" s="15">
        <f>SUM(H143:H146)</f>
        <v>11</v>
      </c>
    </row>
    <row r="148" spans="1:9" s="4" customFormat="1" ht="13.5" customHeight="1" x14ac:dyDescent="0.25">
      <c r="A148" s="21"/>
      <c r="B148" s="82" t="s">
        <v>690</v>
      </c>
      <c r="C148" s="83"/>
      <c r="D148" s="83"/>
      <c r="E148" s="83"/>
      <c r="F148" s="83"/>
      <c r="G148" s="83"/>
      <c r="H148" s="84"/>
    </row>
    <row r="149" spans="1:9" s="4" customFormat="1" ht="102" x14ac:dyDescent="0.25">
      <c r="A149" s="21"/>
      <c r="B149" s="51">
        <f>+B146+1</f>
        <v>88</v>
      </c>
      <c r="C149" s="54" t="s">
        <v>830</v>
      </c>
      <c r="D149" s="46" t="s">
        <v>691</v>
      </c>
      <c r="E149" s="46" t="s">
        <v>849</v>
      </c>
      <c r="F149" s="46" t="s">
        <v>26</v>
      </c>
      <c r="G149" s="46" t="s">
        <v>1154</v>
      </c>
      <c r="H149" s="67">
        <v>2</v>
      </c>
    </row>
    <row r="150" spans="1:9" s="4" customFormat="1" ht="102" x14ac:dyDescent="0.25">
      <c r="A150" s="21"/>
      <c r="B150" s="51">
        <f>+B149+1</f>
        <v>89</v>
      </c>
      <c r="C150" s="54" t="s">
        <v>831</v>
      </c>
      <c r="D150" s="46" t="s">
        <v>692</v>
      </c>
      <c r="E150" s="46" t="s">
        <v>850</v>
      </c>
      <c r="F150" s="46" t="s">
        <v>26</v>
      </c>
      <c r="G150" s="46" t="s">
        <v>1150</v>
      </c>
      <c r="H150" s="67">
        <v>3</v>
      </c>
    </row>
    <row r="151" spans="1:9" s="4" customFormat="1" x14ac:dyDescent="0.25">
      <c r="A151" s="21"/>
      <c r="B151" s="17"/>
      <c r="C151" s="18"/>
      <c r="D151" s="18"/>
      <c r="E151" s="18"/>
      <c r="F151" s="19"/>
      <c r="G151" s="19"/>
      <c r="H151" s="20">
        <f>SUM(H149:H150)</f>
        <v>5</v>
      </c>
    </row>
    <row r="152" spans="1:9" s="4" customFormat="1" ht="38.25" customHeight="1" thickBot="1" x14ac:dyDescent="0.3">
      <c r="A152" s="23"/>
      <c r="B152" s="85" t="s">
        <v>348</v>
      </c>
      <c r="C152" s="86"/>
      <c r="D152" s="86"/>
      <c r="E152" s="86"/>
      <c r="F152" s="86"/>
      <c r="G152" s="86"/>
      <c r="H152" s="29">
        <f>+H151+H147+H141+H132+H112+H107+H98+H92+H87+H83+H80+H76+H70+H62+H58+H32+H24</f>
        <v>336</v>
      </c>
      <c r="I152" s="16"/>
    </row>
    <row r="153" spans="1:9" s="4" customFormat="1" ht="13.5" thickTop="1" x14ac:dyDescent="0.25">
      <c r="A153" s="5"/>
      <c r="B153" s="5"/>
      <c r="C153" s="5"/>
      <c r="H153" s="9"/>
    </row>
    <row r="154" spans="1:9" ht="34.5" customHeight="1" x14ac:dyDescent="0.25">
      <c r="B154" s="99" t="s">
        <v>1181</v>
      </c>
      <c r="C154" s="99"/>
      <c r="D154" s="99"/>
      <c r="E154" s="99"/>
      <c r="F154" s="99"/>
      <c r="G154" s="99"/>
      <c r="H154" s="99"/>
    </row>
  </sheetData>
  <mergeCells count="34">
    <mergeCell ref="B154:H154"/>
    <mergeCell ref="B152:G152"/>
    <mergeCell ref="B108:H108"/>
    <mergeCell ref="B113:H113"/>
    <mergeCell ref="B133:H133"/>
    <mergeCell ref="B142:H142"/>
    <mergeCell ref="B148:H148"/>
    <mergeCell ref="B81:H81"/>
    <mergeCell ref="B84:H84"/>
    <mergeCell ref="B88:H88"/>
    <mergeCell ref="B93:H93"/>
    <mergeCell ref="B99:H99"/>
    <mergeCell ref="B9:H9"/>
    <mergeCell ref="B10:H10"/>
    <mergeCell ref="B25:H25"/>
    <mergeCell ref="B77:H77"/>
    <mergeCell ref="B33:H33"/>
    <mergeCell ref="B34:H34"/>
    <mergeCell ref="B59:H59"/>
    <mergeCell ref="B63:H63"/>
    <mergeCell ref="B71:H71"/>
    <mergeCell ref="G7:G8"/>
    <mergeCell ref="H7:H8"/>
    <mergeCell ref="B7:B8"/>
    <mergeCell ref="C7:C8"/>
    <mergeCell ref="D7:D8"/>
    <mergeCell ref="E7:E8"/>
    <mergeCell ref="F7:F8"/>
    <mergeCell ref="B6:H6"/>
    <mergeCell ref="B1:H1"/>
    <mergeCell ref="B2:H2"/>
    <mergeCell ref="B3:H3"/>
    <mergeCell ref="B4:H4"/>
    <mergeCell ref="F5:H5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  <ignoredErrors>
    <ignoredError sqref="G13:G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1"/>
  <sheetViews>
    <sheetView showGridLines="0" workbookViewId="0"/>
  </sheetViews>
  <sheetFormatPr baseColWidth="10" defaultRowHeight="15" x14ac:dyDescent="0.25"/>
  <cols>
    <col min="2" max="2" width="6.42578125" bestFit="1" customWidth="1"/>
    <col min="3" max="3" width="22.7109375" customWidth="1"/>
    <col min="6" max="6" width="3" customWidth="1"/>
    <col min="7" max="7" width="22.7109375" customWidth="1"/>
    <col min="10" max="10" width="6.42578125" bestFit="1" customWidth="1"/>
    <col min="11" max="11" width="22.7109375" customWidth="1"/>
  </cols>
  <sheetData>
    <row r="1" spans="2:12" s="35" customFormat="1" ht="11.25" customHeight="1" x14ac:dyDescent="0.2"/>
    <row r="2" spans="2:12" s="35" customFormat="1" ht="15.75" customHeight="1" x14ac:dyDescent="0.2">
      <c r="B2" s="96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2:12" s="35" customFormat="1" ht="15.75" customHeight="1" x14ac:dyDescent="0.2">
      <c r="B3" s="96" t="s">
        <v>584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2" s="35" customFormat="1" ht="15.75" customHeight="1" x14ac:dyDescent="0.2">
      <c r="B4" s="96" t="s">
        <v>1063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 s="35" customFormat="1" ht="15.75" customHeight="1" x14ac:dyDescent="0.2"/>
    <row r="6" spans="2:12" s="35" customFormat="1" ht="11.25" x14ac:dyDescent="0.2"/>
    <row r="8" spans="2:12" ht="18" customHeight="1" x14ac:dyDescent="0.25">
      <c r="B8" s="97" t="s">
        <v>1189</v>
      </c>
      <c r="C8" s="98"/>
      <c r="F8" s="97" t="s">
        <v>1190</v>
      </c>
      <c r="G8" s="98"/>
      <c r="J8" s="97" t="s">
        <v>1188</v>
      </c>
      <c r="K8" s="98"/>
    </row>
    <row r="9" spans="2:12" ht="11.25" customHeight="1" x14ac:dyDescent="0.25">
      <c r="B9" s="37" t="s">
        <v>1142</v>
      </c>
      <c r="C9" s="30" t="s">
        <v>889</v>
      </c>
      <c r="F9" s="36" t="s">
        <v>1141</v>
      </c>
      <c r="G9" s="30" t="s">
        <v>1064</v>
      </c>
      <c r="J9" s="37" t="s">
        <v>1142</v>
      </c>
      <c r="K9" s="30" t="s">
        <v>889</v>
      </c>
    </row>
    <row r="10" spans="2:12" ht="11.25" customHeight="1" x14ac:dyDescent="0.25">
      <c r="B10" s="31"/>
      <c r="C10" s="32" t="s">
        <v>890</v>
      </c>
      <c r="F10" s="31"/>
      <c r="G10" s="32" t="s">
        <v>891</v>
      </c>
      <c r="J10" s="31"/>
      <c r="K10" s="32" t="s">
        <v>890</v>
      </c>
    </row>
    <row r="11" spans="2:12" ht="11.25" customHeight="1" x14ac:dyDescent="0.25">
      <c r="B11" s="31"/>
      <c r="C11" s="32" t="s">
        <v>891</v>
      </c>
      <c r="F11" s="31"/>
      <c r="G11" s="32" t="s">
        <v>1065</v>
      </c>
      <c r="J11" s="31"/>
      <c r="K11" s="32" t="s">
        <v>891</v>
      </c>
    </row>
    <row r="12" spans="2:12" ht="11.25" customHeight="1" x14ac:dyDescent="0.25">
      <c r="B12" s="31"/>
      <c r="C12" s="32" t="s">
        <v>892</v>
      </c>
      <c r="F12" s="31"/>
      <c r="G12" s="32" t="s">
        <v>978</v>
      </c>
      <c r="J12" s="31"/>
      <c r="K12" s="32" t="s">
        <v>892</v>
      </c>
    </row>
    <row r="13" spans="2:12" ht="11.25" customHeight="1" x14ac:dyDescent="0.25">
      <c r="B13" s="31"/>
      <c r="C13" s="32" t="s">
        <v>978</v>
      </c>
      <c r="F13" s="31"/>
      <c r="G13" s="32" t="s">
        <v>1066</v>
      </c>
      <c r="J13" s="31"/>
      <c r="K13" s="32" t="s">
        <v>893</v>
      </c>
    </row>
    <row r="14" spans="2:12" ht="11.25" customHeight="1" x14ac:dyDescent="0.25">
      <c r="B14" s="31"/>
      <c r="C14" s="32" t="s">
        <v>894</v>
      </c>
      <c r="F14" s="31"/>
      <c r="G14" s="32" t="s">
        <v>1067</v>
      </c>
      <c r="J14" s="31"/>
      <c r="K14" s="32" t="s">
        <v>894</v>
      </c>
    </row>
    <row r="15" spans="2:12" ht="11.25" customHeight="1" x14ac:dyDescent="0.25">
      <c r="B15" s="31"/>
      <c r="C15" s="32" t="s">
        <v>979</v>
      </c>
      <c r="F15" s="31"/>
      <c r="G15" s="32" t="s">
        <v>890</v>
      </c>
      <c r="J15" s="31"/>
      <c r="K15" s="32" t="s">
        <v>895</v>
      </c>
    </row>
    <row r="16" spans="2:12" ht="11.25" customHeight="1" x14ac:dyDescent="0.25">
      <c r="B16" s="31"/>
      <c r="C16" s="32" t="s">
        <v>980</v>
      </c>
      <c r="F16" s="31"/>
      <c r="G16" s="32" t="s">
        <v>1068</v>
      </c>
      <c r="J16" s="31"/>
      <c r="K16" s="32" t="s">
        <v>896</v>
      </c>
    </row>
    <row r="17" spans="2:11" ht="11.25" customHeight="1" x14ac:dyDescent="0.25">
      <c r="B17" s="31"/>
      <c r="C17" s="32" t="s">
        <v>981</v>
      </c>
      <c r="F17" s="31"/>
      <c r="G17" s="32" t="s">
        <v>1069</v>
      </c>
      <c r="J17" s="31"/>
      <c r="K17" s="32" t="s">
        <v>897</v>
      </c>
    </row>
    <row r="18" spans="2:11" ht="11.25" customHeight="1" x14ac:dyDescent="0.25">
      <c r="B18" s="31"/>
      <c r="C18" s="32" t="s">
        <v>982</v>
      </c>
      <c r="F18" s="31"/>
      <c r="G18" s="32" t="s">
        <v>1070</v>
      </c>
      <c r="J18" s="31"/>
      <c r="K18" s="32" t="s">
        <v>898</v>
      </c>
    </row>
    <row r="19" spans="2:11" ht="11.25" customHeight="1" x14ac:dyDescent="0.25">
      <c r="B19" s="31"/>
      <c r="C19" s="32" t="s">
        <v>983</v>
      </c>
      <c r="F19" s="31"/>
      <c r="G19" s="32" t="s">
        <v>1071</v>
      </c>
      <c r="J19" s="31"/>
      <c r="K19" s="32" t="s">
        <v>899</v>
      </c>
    </row>
    <row r="20" spans="2:11" ht="11.25" customHeight="1" x14ac:dyDescent="0.25">
      <c r="B20" s="31"/>
      <c r="C20" s="32" t="s">
        <v>984</v>
      </c>
      <c r="F20" s="31"/>
      <c r="G20" s="32" t="s">
        <v>1072</v>
      </c>
      <c r="J20" s="31"/>
      <c r="K20" s="32" t="s">
        <v>900</v>
      </c>
    </row>
    <row r="21" spans="2:11" ht="11.25" customHeight="1" x14ac:dyDescent="0.25">
      <c r="B21" s="31"/>
      <c r="C21" s="32" t="s">
        <v>985</v>
      </c>
      <c r="F21" s="31"/>
      <c r="G21" s="32" t="s">
        <v>1073</v>
      </c>
      <c r="J21" s="31"/>
      <c r="K21" s="32" t="s">
        <v>901</v>
      </c>
    </row>
    <row r="22" spans="2:11" ht="11.25" customHeight="1" x14ac:dyDescent="0.25">
      <c r="B22" s="31"/>
      <c r="C22" s="32" t="s">
        <v>986</v>
      </c>
      <c r="F22" s="31"/>
      <c r="G22" s="32" t="s">
        <v>1074</v>
      </c>
      <c r="J22" s="31"/>
      <c r="K22" s="32" t="s">
        <v>905</v>
      </c>
    </row>
    <row r="23" spans="2:11" ht="11.25" customHeight="1" x14ac:dyDescent="0.25">
      <c r="B23" s="31"/>
      <c r="C23" s="32" t="s">
        <v>987</v>
      </c>
      <c r="F23" s="31"/>
      <c r="G23" s="32" t="s">
        <v>1075</v>
      </c>
      <c r="J23" s="31"/>
      <c r="K23" s="32" t="s">
        <v>906</v>
      </c>
    </row>
    <row r="24" spans="2:11" ht="11.25" customHeight="1" x14ac:dyDescent="0.25">
      <c r="B24" s="31"/>
      <c r="C24" s="32" t="s">
        <v>988</v>
      </c>
      <c r="F24" s="31"/>
      <c r="G24" s="32" t="s">
        <v>1076</v>
      </c>
      <c r="J24" s="31"/>
      <c r="K24" s="32" t="s">
        <v>907</v>
      </c>
    </row>
    <row r="25" spans="2:11" ht="11.25" customHeight="1" x14ac:dyDescent="0.25">
      <c r="B25" s="31"/>
      <c r="C25" s="32" t="s">
        <v>989</v>
      </c>
      <c r="F25" s="31"/>
      <c r="G25" s="32" t="s">
        <v>1077</v>
      </c>
      <c r="J25" s="31"/>
      <c r="K25" s="32" t="s">
        <v>908</v>
      </c>
    </row>
    <row r="26" spans="2:11" ht="11.25" customHeight="1" x14ac:dyDescent="0.25">
      <c r="B26" s="31"/>
      <c r="C26" s="32" t="s">
        <v>990</v>
      </c>
      <c r="F26" s="31"/>
      <c r="G26" s="32" t="s">
        <v>1078</v>
      </c>
      <c r="J26" s="31"/>
      <c r="K26" s="32" t="s">
        <v>909</v>
      </c>
    </row>
    <row r="27" spans="2:11" ht="11.25" customHeight="1" x14ac:dyDescent="0.25">
      <c r="B27" s="31"/>
      <c r="C27" s="32" t="s">
        <v>991</v>
      </c>
      <c r="F27" s="31"/>
      <c r="G27" s="32" t="s">
        <v>1079</v>
      </c>
      <c r="J27" s="31"/>
      <c r="K27" s="32" t="s">
        <v>910</v>
      </c>
    </row>
    <row r="28" spans="2:11" ht="11.25" customHeight="1" x14ac:dyDescent="0.25">
      <c r="B28" s="31"/>
      <c r="C28" s="32" t="s">
        <v>992</v>
      </c>
      <c r="F28" s="31"/>
      <c r="G28" s="32" t="s">
        <v>1080</v>
      </c>
      <c r="J28" s="31"/>
      <c r="K28" s="32" t="s">
        <v>911</v>
      </c>
    </row>
    <row r="29" spans="2:11" ht="11.25" customHeight="1" x14ac:dyDescent="0.25">
      <c r="B29" s="31"/>
      <c r="C29" s="32" t="s">
        <v>993</v>
      </c>
      <c r="F29" s="31"/>
      <c r="G29" s="32" t="s">
        <v>1081</v>
      </c>
      <c r="J29" s="31"/>
      <c r="K29" s="32" t="s">
        <v>912</v>
      </c>
    </row>
    <row r="30" spans="2:11" ht="11.25" customHeight="1" x14ac:dyDescent="0.25">
      <c r="B30" s="31"/>
      <c r="C30" s="32" t="s">
        <v>994</v>
      </c>
      <c r="F30" s="31"/>
      <c r="G30" s="32" t="s">
        <v>1082</v>
      </c>
      <c r="J30" s="31"/>
      <c r="K30" s="32" t="s">
        <v>913</v>
      </c>
    </row>
    <row r="31" spans="2:11" ht="11.25" customHeight="1" x14ac:dyDescent="0.25">
      <c r="B31" s="31"/>
      <c r="C31" s="32" t="s">
        <v>995</v>
      </c>
      <c r="F31" s="31"/>
      <c r="G31" s="32" t="s">
        <v>1083</v>
      </c>
      <c r="J31" s="31"/>
      <c r="K31" s="32" t="s">
        <v>914</v>
      </c>
    </row>
    <row r="32" spans="2:11" ht="11.25" customHeight="1" x14ac:dyDescent="0.25">
      <c r="B32" s="31"/>
      <c r="C32" s="32" t="s">
        <v>996</v>
      </c>
      <c r="F32" s="31"/>
      <c r="G32" s="32" t="s">
        <v>1084</v>
      </c>
      <c r="J32" s="31"/>
      <c r="K32" s="32" t="s">
        <v>915</v>
      </c>
    </row>
    <row r="33" spans="2:11" ht="11.25" customHeight="1" x14ac:dyDescent="0.25">
      <c r="B33" s="31"/>
      <c r="C33" s="32" t="s">
        <v>997</v>
      </c>
      <c r="F33" s="31"/>
      <c r="G33" s="32" t="s">
        <v>1085</v>
      </c>
      <c r="J33" s="31"/>
      <c r="K33" s="32" t="s">
        <v>916</v>
      </c>
    </row>
    <row r="34" spans="2:11" ht="11.25" customHeight="1" x14ac:dyDescent="0.25">
      <c r="B34" s="31"/>
      <c r="C34" s="32" t="s">
        <v>998</v>
      </c>
      <c r="F34" s="31"/>
      <c r="G34" s="32" t="s">
        <v>1086</v>
      </c>
      <c r="J34" s="31"/>
      <c r="K34" s="32" t="s">
        <v>904</v>
      </c>
    </row>
    <row r="35" spans="2:11" ht="11.25" customHeight="1" x14ac:dyDescent="0.25">
      <c r="B35" s="31"/>
      <c r="C35" s="32" t="s">
        <v>999</v>
      </c>
      <c r="F35" s="31"/>
      <c r="G35" s="32" t="s">
        <v>1087</v>
      </c>
      <c r="J35" s="31"/>
      <c r="K35" s="32" t="s">
        <v>903</v>
      </c>
    </row>
    <row r="36" spans="2:11" ht="11.25" customHeight="1" x14ac:dyDescent="0.25">
      <c r="B36" s="31"/>
      <c r="C36" s="32" t="s">
        <v>1000</v>
      </c>
      <c r="F36" s="31"/>
      <c r="G36" s="32" t="s">
        <v>1088</v>
      </c>
      <c r="J36" s="31"/>
      <c r="K36" s="32" t="s">
        <v>902</v>
      </c>
    </row>
    <row r="37" spans="2:11" ht="11.25" customHeight="1" x14ac:dyDescent="0.25">
      <c r="B37" s="31"/>
      <c r="C37" s="32" t="s">
        <v>1001</v>
      </c>
      <c r="F37" s="31"/>
      <c r="G37" s="32" t="s">
        <v>1089</v>
      </c>
      <c r="J37" s="31"/>
      <c r="K37" s="32" t="s">
        <v>917</v>
      </c>
    </row>
    <row r="38" spans="2:11" ht="11.25" customHeight="1" x14ac:dyDescent="0.25">
      <c r="B38" s="31"/>
      <c r="C38" s="32" t="s">
        <v>1002</v>
      </c>
      <c r="F38" s="31"/>
      <c r="G38" s="32" t="s">
        <v>1090</v>
      </c>
      <c r="J38" s="31"/>
      <c r="K38" s="32" t="s">
        <v>918</v>
      </c>
    </row>
    <row r="39" spans="2:11" ht="11.25" customHeight="1" x14ac:dyDescent="0.25">
      <c r="B39" s="31"/>
      <c r="C39" s="32" t="s">
        <v>1003</v>
      </c>
      <c r="F39" s="31"/>
      <c r="G39" s="32" t="s">
        <v>1091</v>
      </c>
      <c r="J39" s="31"/>
      <c r="K39" s="32" t="s">
        <v>919</v>
      </c>
    </row>
    <row r="40" spans="2:11" ht="11.25" customHeight="1" x14ac:dyDescent="0.25">
      <c r="B40" s="31"/>
      <c r="C40" s="32" t="s">
        <v>1004</v>
      </c>
      <c r="F40" s="31"/>
      <c r="G40" s="32" t="s">
        <v>1092</v>
      </c>
      <c r="J40" s="31"/>
      <c r="K40" s="32" t="s">
        <v>920</v>
      </c>
    </row>
    <row r="41" spans="2:11" ht="11.25" customHeight="1" x14ac:dyDescent="0.25">
      <c r="B41" s="31"/>
      <c r="C41" s="32" t="s">
        <v>1005</v>
      </c>
      <c r="F41" s="31"/>
      <c r="G41" s="32" t="s">
        <v>1093</v>
      </c>
      <c r="J41" s="31"/>
      <c r="K41" s="32" t="s">
        <v>921</v>
      </c>
    </row>
    <row r="42" spans="2:11" ht="11.25" customHeight="1" x14ac:dyDescent="0.25">
      <c r="B42" s="31"/>
      <c r="C42" s="32" t="s">
        <v>1006</v>
      </c>
      <c r="F42" s="31"/>
      <c r="G42" s="32" t="s">
        <v>1094</v>
      </c>
      <c r="J42" s="31"/>
      <c r="K42" s="32" t="s">
        <v>922</v>
      </c>
    </row>
    <row r="43" spans="2:11" ht="11.25" customHeight="1" x14ac:dyDescent="0.25">
      <c r="B43" s="31"/>
      <c r="C43" s="32" t="s">
        <v>1007</v>
      </c>
      <c r="F43" s="31"/>
      <c r="G43" s="32" t="s">
        <v>1095</v>
      </c>
      <c r="J43" s="31"/>
      <c r="K43" s="32" t="s">
        <v>923</v>
      </c>
    </row>
    <row r="44" spans="2:11" ht="11.25" customHeight="1" x14ac:dyDescent="0.25">
      <c r="B44" s="31"/>
      <c r="C44" s="32" t="s">
        <v>1008</v>
      </c>
      <c r="F44" s="31"/>
      <c r="G44" s="32" t="s">
        <v>1096</v>
      </c>
      <c r="J44" s="31"/>
      <c r="K44" s="32" t="s">
        <v>924</v>
      </c>
    </row>
    <row r="45" spans="2:11" ht="11.25" customHeight="1" x14ac:dyDescent="0.25">
      <c r="B45" s="31"/>
      <c r="C45" s="32" t="s">
        <v>1009</v>
      </c>
      <c r="F45" s="31"/>
      <c r="G45" s="32" t="s">
        <v>1097</v>
      </c>
      <c r="J45" s="31"/>
      <c r="K45" s="32" t="s">
        <v>925</v>
      </c>
    </row>
    <row r="46" spans="2:11" ht="11.25" customHeight="1" x14ac:dyDescent="0.25">
      <c r="B46" s="31"/>
      <c r="C46" s="32" t="s">
        <v>1010</v>
      </c>
      <c r="F46" s="31"/>
      <c r="G46" s="32" t="s">
        <v>1098</v>
      </c>
      <c r="J46" s="31"/>
      <c r="K46" s="32" t="s">
        <v>926</v>
      </c>
    </row>
    <row r="47" spans="2:11" ht="11.25" customHeight="1" x14ac:dyDescent="0.25">
      <c r="B47" s="31"/>
      <c r="C47" s="32" t="s">
        <v>1011</v>
      </c>
      <c r="F47" s="31"/>
      <c r="G47" s="32" t="s">
        <v>1099</v>
      </c>
      <c r="J47" s="31"/>
      <c r="K47" s="32" t="s">
        <v>927</v>
      </c>
    </row>
    <row r="48" spans="2:11" ht="11.25" customHeight="1" x14ac:dyDescent="0.25">
      <c r="B48" s="31"/>
      <c r="C48" s="32" t="s">
        <v>1012</v>
      </c>
      <c r="F48" s="31"/>
      <c r="G48" s="32" t="s">
        <v>1100</v>
      </c>
      <c r="J48" s="31"/>
      <c r="K48" s="32" t="s">
        <v>928</v>
      </c>
    </row>
    <row r="49" spans="2:11" ht="11.25" customHeight="1" x14ac:dyDescent="0.25">
      <c r="B49" s="31"/>
      <c r="C49" s="32" t="s">
        <v>1013</v>
      </c>
      <c r="F49" s="31"/>
      <c r="G49" s="32" t="s">
        <v>1101</v>
      </c>
      <c r="J49" s="31"/>
      <c r="K49" s="32" t="s">
        <v>929</v>
      </c>
    </row>
    <row r="50" spans="2:11" ht="11.25" customHeight="1" x14ac:dyDescent="0.25">
      <c r="B50" s="31"/>
      <c r="C50" s="32" t="s">
        <v>1014</v>
      </c>
      <c r="F50" s="31"/>
      <c r="G50" s="32" t="s">
        <v>1102</v>
      </c>
      <c r="J50" s="31"/>
      <c r="K50" s="32" t="s">
        <v>930</v>
      </c>
    </row>
    <row r="51" spans="2:11" ht="11.25" customHeight="1" x14ac:dyDescent="0.25">
      <c r="B51" s="31"/>
      <c r="C51" s="32" t="s">
        <v>1015</v>
      </c>
      <c r="F51" s="31"/>
      <c r="G51" s="32" t="s">
        <v>1103</v>
      </c>
      <c r="J51" s="31"/>
      <c r="K51" s="32" t="s">
        <v>931</v>
      </c>
    </row>
    <row r="52" spans="2:11" ht="11.25" customHeight="1" x14ac:dyDescent="0.25">
      <c r="B52" s="31"/>
      <c r="C52" s="32" t="s">
        <v>1016</v>
      </c>
      <c r="F52" s="31"/>
      <c r="G52" s="32" t="s">
        <v>1104</v>
      </c>
      <c r="J52" s="31"/>
      <c r="K52" s="32" t="s">
        <v>932</v>
      </c>
    </row>
    <row r="53" spans="2:11" ht="11.25" customHeight="1" x14ac:dyDescent="0.25">
      <c r="B53" s="31"/>
      <c r="C53" s="32" t="s">
        <v>1017</v>
      </c>
      <c r="F53" s="31"/>
      <c r="G53" s="32" t="s">
        <v>1105</v>
      </c>
      <c r="J53" s="31"/>
      <c r="K53" s="32" t="s">
        <v>933</v>
      </c>
    </row>
    <row r="54" spans="2:11" ht="11.25" customHeight="1" x14ac:dyDescent="0.25">
      <c r="B54" s="31"/>
      <c r="C54" s="32" t="s">
        <v>1018</v>
      </c>
      <c r="F54" s="31"/>
      <c r="G54" s="32" t="s">
        <v>1106</v>
      </c>
      <c r="J54" s="31"/>
      <c r="K54" s="32" t="s">
        <v>934</v>
      </c>
    </row>
    <row r="55" spans="2:11" ht="11.25" customHeight="1" x14ac:dyDescent="0.25">
      <c r="B55" s="31"/>
      <c r="C55" s="32" t="s">
        <v>1019</v>
      </c>
      <c r="F55" s="31"/>
      <c r="G55" s="32" t="s">
        <v>1107</v>
      </c>
      <c r="J55" s="31"/>
      <c r="K55" s="32" t="s">
        <v>935</v>
      </c>
    </row>
    <row r="56" spans="2:11" ht="11.25" customHeight="1" x14ac:dyDescent="0.25">
      <c r="B56" s="31"/>
      <c r="C56" s="32" t="s">
        <v>1020</v>
      </c>
      <c r="F56" s="31"/>
      <c r="G56" s="32" t="s">
        <v>1108</v>
      </c>
      <c r="J56" s="31"/>
      <c r="K56" s="32" t="s">
        <v>936</v>
      </c>
    </row>
    <row r="57" spans="2:11" ht="11.25" customHeight="1" x14ac:dyDescent="0.25">
      <c r="B57" s="31"/>
      <c r="C57" s="32" t="s">
        <v>1021</v>
      </c>
      <c r="F57" s="31"/>
      <c r="G57" s="32" t="s">
        <v>1109</v>
      </c>
      <c r="J57" s="31"/>
      <c r="K57" s="32" t="s">
        <v>937</v>
      </c>
    </row>
    <row r="58" spans="2:11" ht="11.25" customHeight="1" x14ac:dyDescent="0.25">
      <c r="B58" s="31"/>
      <c r="C58" s="32" t="s">
        <v>1022</v>
      </c>
      <c r="F58" s="31"/>
      <c r="G58" s="32" t="s">
        <v>1110</v>
      </c>
      <c r="J58" s="31"/>
      <c r="K58" s="32" t="s">
        <v>938</v>
      </c>
    </row>
    <row r="59" spans="2:11" ht="11.25" customHeight="1" x14ac:dyDescent="0.25">
      <c r="B59" s="31"/>
      <c r="C59" s="32" t="s">
        <v>1023</v>
      </c>
      <c r="F59" s="31"/>
      <c r="G59" s="32" t="s">
        <v>1111</v>
      </c>
      <c r="J59" s="31"/>
      <c r="K59" s="32" t="s">
        <v>939</v>
      </c>
    </row>
    <row r="60" spans="2:11" ht="11.25" customHeight="1" x14ac:dyDescent="0.25">
      <c r="B60" s="31"/>
      <c r="C60" s="32" t="s">
        <v>1024</v>
      </c>
      <c r="F60" s="31"/>
      <c r="G60" s="32" t="s">
        <v>1112</v>
      </c>
      <c r="J60" s="31"/>
      <c r="K60" s="32" t="s">
        <v>940</v>
      </c>
    </row>
    <row r="61" spans="2:11" ht="11.25" customHeight="1" x14ac:dyDescent="0.25">
      <c r="B61" s="31"/>
      <c r="C61" s="32" t="s">
        <v>1025</v>
      </c>
      <c r="F61" s="31"/>
      <c r="G61" s="32" t="s">
        <v>1113</v>
      </c>
      <c r="J61" s="31"/>
      <c r="K61" s="32" t="s">
        <v>941</v>
      </c>
    </row>
    <row r="62" spans="2:11" ht="11.25" customHeight="1" x14ac:dyDescent="0.25">
      <c r="B62" s="31"/>
      <c r="C62" s="32" t="s">
        <v>1026</v>
      </c>
      <c r="F62" s="31"/>
      <c r="G62" s="32" t="s">
        <v>1114</v>
      </c>
      <c r="J62" s="31"/>
      <c r="K62" s="32" t="s">
        <v>942</v>
      </c>
    </row>
    <row r="63" spans="2:11" ht="11.25" customHeight="1" x14ac:dyDescent="0.25">
      <c r="B63" s="31"/>
      <c r="C63" s="32" t="s">
        <v>1027</v>
      </c>
      <c r="F63" s="31"/>
      <c r="G63" s="32" t="s">
        <v>1115</v>
      </c>
      <c r="J63" s="31"/>
      <c r="K63" s="32" t="s">
        <v>943</v>
      </c>
    </row>
    <row r="64" spans="2:11" ht="11.25" customHeight="1" x14ac:dyDescent="0.25">
      <c r="B64" s="31"/>
      <c r="C64" s="32" t="s">
        <v>1028</v>
      </c>
      <c r="F64" s="31"/>
      <c r="G64" s="32" t="s">
        <v>1116</v>
      </c>
      <c r="J64" s="31"/>
      <c r="K64" s="32" t="s">
        <v>944</v>
      </c>
    </row>
    <row r="65" spans="2:11" ht="11.25" customHeight="1" x14ac:dyDescent="0.25">
      <c r="B65" s="31"/>
      <c r="C65" s="32" t="s">
        <v>1029</v>
      </c>
      <c r="F65" s="31"/>
      <c r="G65" s="32" t="s">
        <v>1117</v>
      </c>
      <c r="J65" s="31"/>
      <c r="K65" s="32" t="s">
        <v>945</v>
      </c>
    </row>
    <row r="66" spans="2:11" ht="11.25" customHeight="1" x14ac:dyDescent="0.25">
      <c r="B66" s="31"/>
      <c r="C66" s="32" t="s">
        <v>1030</v>
      </c>
      <c r="F66" s="31"/>
      <c r="G66" s="32" t="s">
        <v>1118</v>
      </c>
      <c r="J66" s="31"/>
      <c r="K66" s="32" t="s">
        <v>946</v>
      </c>
    </row>
    <row r="67" spans="2:11" ht="11.25" customHeight="1" x14ac:dyDescent="0.25">
      <c r="B67" s="31"/>
      <c r="C67" s="32" t="s">
        <v>1031</v>
      </c>
      <c r="F67" s="31"/>
      <c r="G67" s="32" t="s">
        <v>1119</v>
      </c>
      <c r="J67" s="31"/>
      <c r="K67" s="32" t="s">
        <v>947</v>
      </c>
    </row>
    <row r="68" spans="2:11" ht="11.25" customHeight="1" x14ac:dyDescent="0.25">
      <c r="B68" s="31"/>
      <c r="C68" s="32" t="s">
        <v>1032</v>
      </c>
      <c r="F68" s="31"/>
      <c r="G68" s="32" t="s">
        <v>1120</v>
      </c>
      <c r="J68" s="31"/>
      <c r="K68" s="32" t="s">
        <v>948</v>
      </c>
    </row>
    <row r="69" spans="2:11" ht="11.25" customHeight="1" x14ac:dyDescent="0.25">
      <c r="B69" s="31"/>
      <c r="C69" s="32" t="s">
        <v>1033</v>
      </c>
      <c r="F69" s="31"/>
      <c r="G69" s="32" t="s">
        <v>1121</v>
      </c>
      <c r="J69" s="31"/>
      <c r="K69" s="32" t="s">
        <v>949</v>
      </c>
    </row>
    <row r="70" spans="2:11" ht="11.25" customHeight="1" x14ac:dyDescent="0.25">
      <c r="B70" s="31"/>
      <c r="C70" s="32" t="s">
        <v>1034</v>
      </c>
      <c r="F70" s="31"/>
      <c r="G70" s="32" t="s">
        <v>1122</v>
      </c>
      <c r="J70" s="31"/>
      <c r="K70" s="32" t="s">
        <v>950</v>
      </c>
    </row>
    <row r="71" spans="2:11" ht="11.25" customHeight="1" x14ac:dyDescent="0.25">
      <c r="B71" s="31"/>
      <c r="C71" s="32" t="s">
        <v>1035</v>
      </c>
      <c r="F71" s="31"/>
      <c r="G71" s="32" t="s">
        <v>1123</v>
      </c>
      <c r="J71" s="31"/>
      <c r="K71" s="32" t="s">
        <v>951</v>
      </c>
    </row>
    <row r="72" spans="2:11" ht="11.25" customHeight="1" x14ac:dyDescent="0.25">
      <c r="B72" s="31"/>
      <c r="C72" s="32" t="s">
        <v>1036</v>
      </c>
      <c r="F72" s="31"/>
      <c r="G72" s="32" t="s">
        <v>1124</v>
      </c>
      <c r="J72" s="31"/>
      <c r="K72" s="32" t="s">
        <v>952</v>
      </c>
    </row>
    <row r="73" spans="2:11" ht="11.25" customHeight="1" x14ac:dyDescent="0.25">
      <c r="B73" s="31"/>
      <c r="C73" s="32" t="s">
        <v>1037</v>
      </c>
      <c r="F73" s="31"/>
      <c r="G73" s="32" t="s">
        <v>1125</v>
      </c>
      <c r="J73" s="31"/>
      <c r="K73" s="32" t="s">
        <v>953</v>
      </c>
    </row>
    <row r="74" spans="2:11" ht="11.25" customHeight="1" x14ac:dyDescent="0.25">
      <c r="B74" s="31"/>
      <c r="C74" s="32" t="s">
        <v>1038</v>
      </c>
      <c r="F74" s="31"/>
      <c r="G74" s="32" t="s">
        <v>1126</v>
      </c>
      <c r="J74" s="31"/>
      <c r="K74" s="32" t="s">
        <v>954</v>
      </c>
    </row>
    <row r="75" spans="2:11" ht="11.25" customHeight="1" x14ac:dyDescent="0.25">
      <c r="B75" s="31"/>
      <c r="C75" s="32" t="s">
        <v>1039</v>
      </c>
      <c r="F75" s="31"/>
      <c r="G75" s="32" t="s">
        <v>1127</v>
      </c>
      <c r="J75" s="31"/>
      <c r="K75" s="32" t="s">
        <v>955</v>
      </c>
    </row>
    <row r="76" spans="2:11" ht="11.25" customHeight="1" x14ac:dyDescent="0.25">
      <c r="B76" s="31"/>
      <c r="C76" s="32" t="s">
        <v>1040</v>
      </c>
      <c r="F76" s="31"/>
      <c r="G76" s="32" t="s">
        <v>1128</v>
      </c>
      <c r="J76" s="31"/>
      <c r="K76" s="32" t="s">
        <v>956</v>
      </c>
    </row>
    <row r="77" spans="2:11" ht="11.25" customHeight="1" x14ac:dyDescent="0.25">
      <c r="B77" s="31"/>
      <c r="C77" s="32" t="s">
        <v>1041</v>
      </c>
      <c r="F77" s="31"/>
      <c r="G77" s="32" t="s">
        <v>1129</v>
      </c>
      <c r="J77" s="31"/>
      <c r="K77" s="32" t="s">
        <v>957</v>
      </c>
    </row>
    <row r="78" spans="2:11" ht="11.25" customHeight="1" x14ac:dyDescent="0.25">
      <c r="B78" s="31"/>
      <c r="C78" s="32" t="s">
        <v>1042</v>
      </c>
      <c r="F78" s="31"/>
      <c r="G78" s="32" t="s">
        <v>1130</v>
      </c>
      <c r="J78" s="31"/>
      <c r="K78" s="32" t="s">
        <v>958</v>
      </c>
    </row>
    <row r="79" spans="2:11" ht="11.25" customHeight="1" x14ac:dyDescent="0.25">
      <c r="B79" s="31"/>
      <c r="C79" s="32" t="s">
        <v>1043</v>
      </c>
      <c r="F79" s="31"/>
      <c r="G79" s="32" t="s">
        <v>1131</v>
      </c>
      <c r="J79" s="31"/>
      <c r="K79" s="32" t="s">
        <v>959</v>
      </c>
    </row>
    <row r="80" spans="2:11" ht="11.25" customHeight="1" x14ac:dyDescent="0.25">
      <c r="B80" s="31"/>
      <c r="C80" s="32" t="s">
        <v>1044</v>
      </c>
      <c r="F80" s="31"/>
      <c r="G80" s="32" t="s">
        <v>1132</v>
      </c>
      <c r="J80" s="31"/>
      <c r="K80" s="32" t="s">
        <v>960</v>
      </c>
    </row>
    <row r="81" spans="2:11" ht="11.25" customHeight="1" x14ac:dyDescent="0.25">
      <c r="B81" s="31"/>
      <c r="C81" s="32" t="s">
        <v>1045</v>
      </c>
      <c r="F81" s="31"/>
      <c r="G81" s="32" t="s">
        <v>1133</v>
      </c>
      <c r="J81" s="31"/>
      <c r="K81" s="32" t="s">
        <v>961</v>
      </c>
    </row>
    <row r="82" spans="2:11" ht="11.25" customHeight="1" x14ac:dyDescent="0.25">
      <c r="B82" s="31"/>
      <c r="C82" s="32" t="s">
        <v>1046</v>
      </c>
      <c r="F82" s="31"/>
      <c r="G82" s="32" t="s">
        <v>1134</v>
      </c>
      <c r="J82" s="31"/>
      <c r="K82" s="32" t="s">
        <v>962</v>
      </c>
    </row>
    <row r="83" spans="2:11" ht="11.25" customHeight="1" x14ac:dyDescent="0.25">
      <c r="B83" s="31"/>
      <c r="C83" s="32" t="s">
        <v>1047</v>
      </c>
      <c r="F83" s="31"/>
      <c r="G83" s="32" t="s">
        <v>1135</v>
      </c>
      <c r="J83" s="31"/>
      <c r="K83" s="32" t="s">
        <v>963</v>
      </c>
    </row>
    <row r="84" spans="2:11" ht="11.25" customHeight="1" x14ac:dyDescent="0.25">
      <c r="B84" s="31"/>
      <c r="C84" s="32" t="s">
        <v>1048</v>
      </c>
      <c r="F84" s="31"/>
      <c r="G84" s="32" t="s">
        <v>1136</v>
      </c>
      <c r="J84" s="31"/>
      <c r="K84" s="32" t="s">
        <v>964</v>
      </c>
    </row>
    <row r="85" spans="2:11" ht="11.25" customHeight="1" x14ac:dyDescent="0.25">
      <c r="B85" s="31"/>
      <c r="C85" s="32" t="s">
        <v>1049</v>
      </c>
      <c r="F85" s="31"/>
      <c r="G85" s="32" t="s">
        <v>1137</v>
      </c>
      <c r="J85" s="31"/>
      <c r="K85" s="32" t="s">
        <v>965</v>
      </c>
    </row>
    <row r="86" spans="2:11" ht="11.25" customHeight="1" x14ac:dyDescent="0.25">
      <c r="B86" s="31"/>
      <c r="C86" s="32" t="s">
        <v>1050</v>
      </c>
      <c r="F86" s="31"/>
      <c r="G86" s="32" t="s">
        <v>1138</v>
      </c>
      <c r="J86" s="31"/>
      <c r="K86" s="32" t="s">
        <v>966</v>
      </c>
    </row>
    <row r="87" spans="2:11" ht="11.25" customHeight="1" x14ac:dyDescent="0.25">
      <c r="B87" s="31"/>
      <c r="C87" s="32" t="s">
        <v>1051</v>
      </c>
      <c r="F87" s="31"/>
      <c r="G87" s="32" t="s">
        <v>1139</v>
      </c>
      <c r="J87" s="31"/>
      <c r="K87" s="32" t="s">
        <v>967</v>
      </c>
    </row>
    <row r="88" spans="2:11" ht="11.25" customHeight="1" x14ac:dyDescent="0.25">
      <c r="B88" s="31"/>
      <c r="C88" s="32" t="s">
        <v>1052</v>
      </c>
      <c r="F88" s="33"/>
      <c r="G88" s="34" t="s">
        <v>1140</v>
      </c>
      <c r="J88" s="31"/>
      <c r="K88" s="32" t="s">
        <v>968</v>
      </c>
    </row>
    <row r="89" spans="2:11" ht="11.25" customHeight="1" x14ac:dyDescent="0.25">
      <c r="B89" s="31"/>
      <c r="C89" s="32" t="s">
        <v>1053</v>
      </c>
      <c r="J89" s="31"/>
      <c r="K89" s="32" t="s">
        <v>969</v>
      </c>
    </row>
    <row r="90" spans="2:11" ht="11.25" customHeight="1" x14ac:dyDescent="0.25">
      <c r="B90" s="31"/>
      <c r="C90" s="32" t="s">
        <v>1054</v>
      </c>
      <c r="J90" s="31"/>
      <c r="K90" s="32" t="s">
        <v>970</v>
      </c>
    </row>
    <row r="91" spans="2:11" ht="11.25" customHeight="1" x14ac:dyDescent="0.25">
      <c r="B91" s="31"/>
      <c r="C91" s="32" t="s">
        <v>1055</v>
      </c>
      <c r="J91" s="31"/>
      <c r="K91" s="32" t="s">
        <v>971</v>
      </c>
    </row>
    <row r="92" spans="2:11" ht="11.25" customHeight="1" x14ac:dyDescent="0.25">
      <c r="B92" s="31"/>
      <c r="C92" s="32" t="s">
        <v>1056</v>
      </c>
      <c r="J92" s="31"/>
      <c r="K92" s="32" t="s">
        <v>972</v>
      </c>
    </row>
    <row r="93" spans="2:11" ht="11.25" customHeight="1" x14ac:dyDescent="0.25">
      <c r="B93" s="31"/>
      <c r="C93" s="32" t="s">
        <v>1057</v>
      </c>
      <c r="J93" s="31"/>
      <c r="K93" s="32" t="s">
        <v>973</v>
      </c>
    </row>
    <row r="94" spans="2:11" ht="11.25" customHeight="1" x14ac:dyDescent="0.25">
      <c r="B94" s="31"/>
      <c r="C94" s="32" t="s">
        <v>1058</v>
      </c>
      <c r="J94" s="31"/>
      <c r="K94" s="32" t="s">
        <v>974</v>
      </c>
    </row>
    <row r="95" spans="2:11" ht="11.25" customHeight="1" x14ac:dyDescent="0.25">
      <c r="B95" s="31"/>
      <c r="C95" s="32" t="s">
        <v>1059</v>
      </c>
      <c r="J95" s="31"/>
      <c r="K95" s="32" t="s">
        <v>975</v>
      </c>
    </row>
    <row r="96" spans="2:11" ht="11.25" customHeight="1" x14ac:dyDescent="0.25">
      <c r="B96" s="31"/>
      <c r="C96" s="32" t="s">
        <v>1060</v>
      </c>
      <c r="J96" s="31"/>
      <c r="K96" s="32" t="s">
        <v>976</v>
      </c>
    </row>
    <row r="97" spans="2:11" ht="11.25" customHeight="1" x14ac:dyDescent="0.25">
      <c r="B97" s="31"/>
      <c r="C97" s="32" t="s">
        <v>1061</v>
      </c>
      <c r="J97" s="33"/>
      <c r="K97" s="34" t="s">
        <v>977</v>
      </c>
    </row>
    <row r="98" spans="2:11" ht="11.25" customHeight="1" x14ac:dyDescent="0.25">
      <c r="B98" s="33"/>
      <c r="C98" s="34" t="s">
        <v>1062</v>
      </c>
    </row>
    <row r="99" spans="2:11" ht="11.25" customHeight="1" x14ac:dyDescent="0.25"/>
    <row r="100" spans="2:11" ht="11.25" customHeight="1" x14ac:dyDescent="0.25"/>
    <row r="101" spans="2:11" ht="11.25" customHeight="1" x14ac:dyDescent="0.25"/>
  </sheetData>
  <mergeCells count="6">
    <mergeCell ref="B4:L4"/>
    <mergeCell ref="J8:K8"/>
    <mergeCell ref="F8:G8"/>
    <mergeCell ref="B8:C8"/>
    <mergeCell ref="B2:L2"/>
    <mergeCell ref="B3:L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CC320C959BD54CA9EFA3BACAD657E9" ma:contentTypeVersion="12" ma:contentTypeDescription="Create a new document." ma:contentTypeScope="" ma:versionID="c5c7819d261e6c6bf4457cb4952b78e4">
  <xsd:schema xmlns:xsd="http://www.w3.org/2001/XMLSchema" xmlns:xs="http://www.w3.org/2001/XMLSchema" xmlns:p="http://schemas.microsoft.com/office/2006/metadata/properties" xmlns:ns3="61536970-346c-43ba-8fbf-21528ab5361a" xmlns:ns4="5408205b-6c3e-47e4-9446-2a25ad09d636" targetNamespace="http://schemas.microsoft.com/office/2006/metadata/properties" ma:root="true" ma:fieldsID="39bc2c5cb2f08eb88227b342fee0e0db" ns3:_="" ns4:_="">
    <xsd:import namespace="61536970-346c-43ba-8fbf-21528ab5361a"/>
    <xsd:import namespace="5408205b-6c3e-47e4-9446-2a25ad09d6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36970-346c-43ba-8fbf-21528ab53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8205b-6c3e-47e4-9446-2a25ad09d6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6D03BB-BE08-4781-B62C-B1BDEEF58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536970-346c-43ba-8fbf-21528ab5361a"/>
    <ds:schemaRef ds:uri="5408205b-6c3e-47e4-9446-2a25ad09d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2FCF36-E6BB-4A97-B174-B384F9EEF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ED14D-AC67-4AD2-91A5-B43C036554A0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408205b-6c3e-47e4-9446-2a25ad09d636"/>
    <ds:schemaRef ds:uri="61536970-346c-43ba-8fbf-21528ab536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CAAS_Alojamientos</vt:lpstr>
      <vt:lpstr>CAAS_Usuarios</vt:lpstr>
      <vt:lpstr>CAAS_Trabajadores</vt:lpstr>
      <vt:lpstr>Modelo de datos</vt:lpstr>
      <vt:lpstr>CAAS_Alojamientos!Área_de_impresión</vt:lpstr>
      <vt:lpstr>CAAS_Trabajadores!Área_de_impresión</vt:lpstr>
      <vt:lpstr>CAAS_Usuarios!Área_de_impresión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2021-05-27T17:28:26Z</dcterms:created>
  <dcterms:modified xsi:type="dcterms:W3CDTF">2021-07-19T21:31:43Z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0x010100E1CC320C959BD54CA9EFA3BACAD657E9</vt:lpwstr>
  </property>
</Properties>
</file>