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26ae83362eb8ffc/Imagens/projeto_ebook/"/>
    </mc:Choice>
  </mc:AlternateContent>
  <xr:revisionPtr revIDLastSave="465" documentId="8_{7842D246-FDC8-4529-A9CF-4DF4BBBA10FD}" xr6:coauthVersionLast="47" xr6:coauthVersionMax="47" xr10:uidLastSave="{684C9CB0-0505-4636-B242-7FAB68FA62D5}"/>
  <bookViews>
    <workbookView xWindow="-120" yWindow="-120" windowWidth="38640" windowHeight="15720" tabRatio="0" firstSheet="3" activeTab="3" xr2:uid="{00000000-000D-0000-FFFF-FFFF00000000}"/>
  </bookViews>
  <sheets>
    <sheet name="base" sheetId="1" state="hidden" r:id="rId1"/>
    <sheet name="controle" sheetId="2" state="hidden" r:id="rId2"/>
    <sheet name="reserva" sheetId="5" state="hidden" r:id="rId3"/>
    <sheet name="dashboard" sheetId="4" r:id="rId4"/>
  </sheets>
  <definedNames>
    <definedName name="SegmentaçãodeDados_MÊS">#N/A</definedName>
    <definedName name="tbl_base">base!$A$2:$H$45</definedName>
  </definedNames>
  <calcPr calcId="191028"/>
  <pivotCaches>
    <pivotCache cacheId="14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2" i="1"/>
</calcChain>
</file>

<file path=xl/sharedStrings.xml><?xml version="1.0" encoding="utf-8"?>
<sst xmlns="http://schemas.openxmlformats.org/spreadsheetml/2006/main" count="261" uniqueCount="80">
  <si>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</si>
  <si>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</si>
  <si>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</si>
  <si>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</si>
  <si>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</si>
  <si>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</si>
  <si>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</si>
  <si>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</si>
  <si>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</si>
  <si>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</si>
  <si>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</si>
  <si>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</si>
  <si>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</si>
  <si>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</si>
  <si>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</si>
  <si>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</si>
  <si>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</si>
  <si>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</si>
  <si>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</si>
  <si>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</si>
  <si>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</si>
  <si>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</si>
  <si>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</si>
  <si>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</si>
  <si>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</si>
  <si>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</si>
  <si>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</si>
  <si>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</si>
  <si>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</si>
  <si>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</si>
  <si>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</si>
  <si>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</si>
  <si>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</si>
  <si>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</si>
  <si>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</si>
  <si>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</si>
  <si>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</si>
  <si>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</si>
  <si>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</si>
  <si>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</si>
  <si>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</si>
  <si>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</si>
  <si>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</si>
  <si>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</si>
  <si>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</si>
  <si>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</si>
  <si>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</si>
  <si>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</si>
  <si>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</si>
  <si>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</si>
  <si>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</si>
  <si>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</si>
  <si>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</si>
  <si>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</si>
  <si>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</si>
  <si>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</si>
  <si>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</si>
  <si>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</si>
  <si>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</si>
  <si>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</si>
  <si>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</si>
  <si>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</si>
  <si>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</si>
  <si>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</si>
  <si>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</si>
  <si>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DATA</t>
  </si>
  <si>
    <t>MÊS</t>
  </si>
  <si>
    <t>TIPO</t>
  </si>
  <si>
    <t>VALOR</t>
  </si>
  <si>
    <t>CATEGORIA</t>
  </si>
  <si>
    <t>DESCRIÇÃO</t>
  </si>
  <si>
    <t>OPERAÇÃO</t>
  </si>
  <si>
    <t>STATUS</t>
  </si>
  <si>
    <t>Rótulos de Linha</t>
  </si>
  <si>
    <t>Total Geral</t>
  </si>
  <si>
    <t>Soma de VALOR</t>
  </si>
  <si>
    <t>Data de Lançamento</t>
  </si>
  <si>
    <t>Depósito Efetuado</t>
  </si>
  <si>
    <t>Resultado parcial</t>
  </si>
  <si>
    <t>Total Planejado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</si>
</sst>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7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966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2" borderId="0" xfId="0" applyFill="1"/>
    <xf numFmtId="0" fontId="4" fillId="3" borderId="0" xfId="0" applyFont="1" applyFill="1"/>
    <xf numFmtId="0" fontId="0" fillId="3" borderId="0" xfId="0" applyFill="1"/>
    <xf numFmtId="0" fontId="2" fillId="0" borderId="0" xfId="0" applyFont="1"/>
    <xf numFmtId="14" fontId="0" fillId="0" borderId="0" xfId="0" applyNumberFormat="1"/>
    <xf numFmtId="167" fontId="0" fillId="0" borderId="0" xfId="0" applyNumberFormat="1"/>
    <xf numFmtId="0" fontId="3" fillId="3" borderId="0" xfId="0" applyFont="1" applyFill="1"/>
    <xf numFmtId="167" fontId="3" fillId="3" borderId="0" xfId="0" applyNumberFormat="1" applyFont="1" applyFill="1"/>
  </cellXfs>
  <cellStyles count="2">
    <cellStyle name="Moeda" xfId="1" builtinId="4"/>
    <cellStyle name="Normal" xfId="0" builtinId="0"/>
  </cellStyles>
  <dxfs count="14">
    <dxf>
      <numFmt numFmtId="167" formatCode="&quot;R$&quot;\ #,##0.0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theme="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</dxfs>
  <tableStyles count="1" defaultTableStyle="TableStyleMedium2" defaultPivotStyle="PivotStyleLight16">
    <tableStyle name="Estilo de Segmentação de Dados 1" pivot="0" table="0" count="1" xr9:uid="{25172FE9-B9C9-4B51-9D54-1E1B9109FB88}">
      <tableStyleElement type="headerRow" dxfId="3"/>
    </tableStyle>
  </tableStyles>
  <colors>
    <mruColors>
      <color rgb="FF9966FF"/>
      <color rgb="FFFF5050"/>
    </mruColors>
  </colors>
  <extLst>
    <ext xmlns:x14="http://schemas.microsoft.com/office/spreadsheetml/2009/9/main" uri="{EB79DEF2-80B8-43e5-95BD-54CBDDF9020C}">
      <x14:slicerStyles defaultSlicerStyle="SlicerStyleLight1">
        <x14:slicerStyle name="Estilo de Segmentação de Dad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[base.xlsx]controle!Tabela dinâmica3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9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controle!$H$4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966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controle!$G$5:$G$9</c:f>
              <c:strCache>
                <c:ptCount val="4"/>
                <c:pt idx="0">
                  <c:v>Freelance</c:v>
                </c:pt>
                <c:pt idx="1">
                  <c:v>Investimentos</c:v>
                </c:pt>
                <c:pt idx="2">
                  <c:v>Renda Fixa</c:v>
                </c:pt>
                <c:pt idx="3">
                  <c:v>Venda de ativos</c:v>
                </c:pt>
              </c:strCache>
            </c:strRef>
          </c:cat>
          <c:val>
            <c:numRef>
              <c:f>controle!$H$5:$H$9</c:f>
              <c:numCache>
                <c:formatCode>_("R$"* #,##0.00_);_("R$"* \(#,##0.00\);_("R$"* "-"??_);_(@_)</c:formatCode>
                <c:ptCount val="4"/>
                <c:pt idx="0">
                  <c:v>1200</c:v>
                </c:pt>
                <c:pt idx="1">
                  <c:v>800</c:v>
                </c:pt>
                <c:pt idx="2">
                  <c:v>15000</c:v>
                </c:pt>
                <c:pt idx="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4-42A5-8BC3-00BEEC0A4D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8341167"/>
        <c:axId val="508342127"/>
      </c:barChart>
      <c:catAx>
        <c:axId val="508341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8342127"/>
        <c:crosses val="autoZero"/>
        <c:auto val="1"/>
        <c:lblAlgn val="ctr"/>
        <c:lblOffset val="100"/>
        <c:noMultiLvlLbl val="0"/>
      </c:catAx>
      <c:valAx>
        <c:axId val="508342127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50834116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[base.xlsx]controle!Tabela dinâmica2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9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controle!$D$4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966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controle!$C$5:$C$20</c:f>
              <c:strCache>
                <c:ptCount val="15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Dom.</c:v>
                </c:pt>
                <c:pt idx="12">
                  <c:v>Utilidades Domésticas</c:v>
                </c:pt>
                <c:pt idx="13">
                  <c:v>Vestuário</c:v>
                </c:pt>
                <c:pt idx="14">
                  <c:v>Viagem</c:v>
                </c:pt>
              </c:strCache>
            </c:strRef>
          </c:cat>
          <c:val>
            <c:numRef>
              <c:f>controle!$D$5:$D$20</c:f>
              <c:numCache>
                <c:formatCode>_("R$"* #,##0.00_);_("R$"* \(#,##0.00\);_("R$"* "-"??_);_(@_)</c:formatCode>
                <c:ptCount val="15"/>
                <c:pt idx="0">
                  <c:v>1600</c:v>
                </c:pt>
                <c:pt idx="1">
                  <c:v>330</c:v>
                </c:pt>
                <c:pt idx="2">
                  <c:v>1100</c:v>
                </c:pt>
                <c:pt idx="3">
                  <c:v>3000</c:v>
                </c:pt>
                <c:pt idx="4">
                  <c:v>570</c:v>
                </c:pt>
                <c:pt idx="5">
                  <c:v>500</c:v>
                </c:pt>
                <c:pt idx="6">
                  <c:v>350</c:v>
                </c:pt>
                <c:pt idx="7">
                  <c:v>830</c:v>
                </c:pt>
                <c:pt idx="8">
                  <c:v>970</c:v>
                </c:pt>
                <c:pt idx="9">
                  <c:v>1400</c:v>
                </c:pt>
                <c:pt idx="10">
                  <c:v>800</c:v>
                </c:pt>
                <c:pt idx="11">
                  <c:v>250</c:v>
                </c:pt>
                <c:pt idx="12">
                  <c:v>1250</c:v>
                </c:pt>
                <c:pt idx="13">
                  <c:v>1500</c:v>
                </c:pt>
                <c:pt idx="14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0-4A89-B1E5-2408F6F795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37215039"/>
        <c:axId val="510171439"/>
      </c:barChart>
      <c:catAx>
        <c:axId val="193721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0171439"/>
        <c:crosses val="autoZero"/>
        <c:auto val="1"/>
        <c:lblAlgn val="ctr"/>
        <c:lblOffset val="100"/>
        <c:noMultiLvlLbl val="0"/>
      </c:catAx>
      <c:valAx>
        <c:axId val="510171439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937215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reserva!$C$4</c:f>
              <c:strCache>
                <c:ptCount val="1"/>
                <c:pt idx="0">
                  <c:v>Total Planejado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reserva!$D$4</c:f>
              <c:numCache>
                <c:formatCode>"R$"\ #,##0.00</c:formatCode>
                <c:ptCount val="1"/>
                <c:pt idx="0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36-40F6-91CB-20CC383F5D5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33041759"/>
        <c:axId val="933042719"/>
      </c:barChart>
      <c:barChart>
        <c:barDir val="col"/>
        <c:grouping val="stacked"/>
        <c:varyColors val="0"/>
        <c:ser>
          <c:idx val="0"/>
          <c:order val="0"/>
          <c:tx>
            <c:strRef>
              <c:f>reserva!$C$3</c:f>
              <c:strCache>
                <c:ptCount val="1"/>
                <c:pt idx="0">
                  <c:v>Resultado parcial</c:v>
                </c:pt>
              </c:strCache>
            </c:strRef>
          </c:tx>
          <c:spPr>
            <a:gradFill>
              <a:gsLst>
                <a:gs pos="3000">
                  <a:schemeClr val="bg2"/>
                </a:gs>
                <a:gs pos="100000">
                  <a:srgbClr val="9966FF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reserva!$D$3</c:f>
              <c:numCache>
                <c:formatCode>"R$"\ #,##0.00</c:formatCode>
                <c:ptCount val="1"/>
                <c:pt idx="0">
                  <c:v>1986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6-40F6-91CB-20CC383F5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9346415"/>
        <c:axId val="324044495"/>
      </c:barChart>
      <c:catAx>
        <c:axId val="93304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3042719"/>
        <c:crosses val="autoZero"/>
        <c:auto val="1"/>
        <c:lblAlgn val="ctr"/>
        <c:lblOffset val="100"/>
        <c:noMultiLvlLbl val="0"/>
      </c:catAx>
      <c:valAx>
        <c:axId val="933042719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933041759"/>
        <c:crosses val="autoZero"/>
        <c:crossBetween val="between"/>
      </c:valAx>
      <c:valAx>
        <c:axId val="324044495"/>
        <c:scaling>
          <c:orientation val="minMax"/>
        </c:scaling>
        <c:delete val="1"/>
        <c:axPos val="r"/>
        <c:numFmt formatCode="&quot;R$&quot;\ #,##0.00" sourceLinked="1"/>
        <c:majorTickMark val="out"/>
        <c:minorTickMark val="none"/>
        <c:tickLblPos val="nextTo"/>
        <c:crossAx val="429346415"/>
        <c:crosses val="max"/>
        <c:crossBetween val="between"/>
      </c:valAx>
      <c:catAx>
        <c:axId val="429346415"/>
        <c:scaling>
          <c:orientation val="minMax"/>
        </c:scaling>
        <c:delete val="1"/>
        <c:axPos val="b"/>
        <c:majorTickMark val="out"/>
        <c:minorTickMark val="none"/>
        <c:tickLblPos val="nextTo"/>
        <c:crossAx val="32404449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svg"/><Relationship Id="rId3" Type="http://schemas.openxmlformats.org/officeDocument/2006/relationships/image" Target="../media/image2.svg"/><Relationship Id="rId7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chart" Target="../charts/chart2.xml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21431</xdr:colOff>
      <xdr:row>9</xdr:row>
      <xdr:rowOff>83341</xdr:rowOff>
    </xdr:from>
    <xdr:to>
      <xdr:col>10</xdr:col>
      <xdr:colOff>473869</xdr:colOff>
      <xdr:row>29</xdr:row>
      <xdr:rowOff>23810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827C4AEA-5173-22B7-46B2-6D53BB0E1BA2}"/>
            </a:ext>
          </a:extLst>
        </xdr:cNvPr>
        <xdr:cNvGrpSpPr/>
      </xdr:nvGrpSpPr>
      <xdr:grpSpPr>
        <a:xfrm>
          <a:off x="1652587" y="1797841"/>
          <a:ext cx="5310188" cy="3750469"/>
          <a:chOff x="1654968" y="416718"/>
          <a:chExt cx="5310188" cy="3750469"/>
        </a:xfrm>
      </xdr:grpSpPr>
      <xdr:grpSp>
        <xdr:nvGrpSpPr>
          <xdr:cNvPr id="8" name="Agrupar 7">
            <a:extLst>
              <a:ext uri="{FF2B5EF4-FFF2-40B4-BE49-F238E27FC236}">
                <a16:creationId xmlns:a16="http://schemas.microsoft.com/office/drawing/2014/main" id="{0D3A766A-6F62-A7F7-E313-9FBA1DC6519B}"/>
              </a:ext>
            </a:extLst>
          </xdr:cNvPr>
          <xdr:cNvGrpSpPr/>
        </xdr:nvGrpSpPr>
        <xdr:grpSpPr>
          <a:xfrm>
            <a:off x="1654968" y="416718"/>
            <a:ext cx="5310188" cy="3750469"/>
            <a:chOff x="1654968" y="416718"/>
            <a:chExt cx="5310188" cy="3750469"/>
          </a:xfrm>
        </xdr:grpSpPr>
        <xdr:sp macro="" textlink="">
          <xdr:nvSpPr>
            <xdr:cNvPr id="4" name="Retângulo: Cantos Arredondados 3">
              <a:extLst>
                <a:ext uri="{FF2B5EF4-FFF2-40B4-BE49-F238E27FC236}">
                  <a16:creationId xmlns:a16="http://schemas.microsoft.com/office/drawing/2014/main" id="{9BEDD15E-3670-A467-0D3A-3639A7DBB27D}"/>
                </a:ext>
              </a:extLst>
            </xdr:cNvPr>
            <xdr:cNvSpPr/>
          </xdr:nvSpPr>
          <xdr:spPr>
            <a:xfrm>
              <a:off x="1654968" y="428625"/>
              <a:ext cx="5298282" cy="3738562"/>
            </a:xfrm>
            <a:prstGeom prst="roundRect">
              <a:avLst/>
            </a:prstGeom>
            <a:solidFill>
              <a:schemeClr val="bg1">
                <a:lumMod val="95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sp macro="" textlink="">
          <xdr:nvSpPr>
            <xdr:cNvPr id="6" name="Retângulo: Cantos Superiores Arredondados 5">
              <a:extLst>
                <a:ext uri="{FF2B5EF4-FFF2-40B4-BE49-F238E27FC236}">
                  <a16:creationId xmlns:a16="http://schemas.microsoft.com/office/drawing/2014/main" id="{C0C646D5-D652-4A2E-AE20-C253DCDADC21}"/>
                </a:ext>
              </a:extLst>
            </xdr:cNvPr>
            <xdr:cNvSpPr/>
          </xdr:nvSpPr>
          <xdr:spPr>
            <a:xfrm>
              <a:off x="1654969" y="416718"/>
              <a:ext cx="5310187" cy="70246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9966FF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</xdr:grpSp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2FFD17AE-4FCF-4938-8BAF-D688ED91DFD0}"/>
              </a:ext>
            </a:extLst>
          </xdr:cNvPr>
          <xdr:cNvGraphicFramePr>
            <a:graphicFrameLocks/>
          </xdr:cNvGraphicFramePr>
        </xdr:nvGraphicFramePr>
        <xdr:xfrm>
          <a:off x="1952626" y="1309688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EA8B887D-0D6C-A36B-44EA-31C2063DBFA0}"/>
              </a:ext>
            </a:extLst>
          </xdr:cNvPr>
          <xdr:cNvSpPr txBox="1"/>
        </xdr:nvSpPr>
        <xdr:spPr>
          <a:xfrm>
            <a:off x="2512217" y="509888"/>
            <a:ext cx="1916907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r>
              <a:rPr lang="pt-BR" sz="2800" b="1" kern="1200">
                <a:solidFill>
                  <a:schemeClr val="bg1"/>
                </a:solidFill>
                <a:latin typeface="Aptos" panose="020B0004020202020204" pitchFamily="34" charset="0"/>
              </a:rPr>
              <a:t>Receitas</a:t>
            </a:r>
          </a:p>
        </xdr:txBody>
      </xdr:sp>
      <xdr:pic>
        <xdr:nvPicPr>
          <xdr:cNvPr id="14" name="Gráfico 13" descr="Registrar estrutura de tópicos">
            <a:extLst>
              <a:ext uri="{FF2B5EF4-FFF2-40B4-BE49-F238E27FC236}">
                <a16:creationId xmlns:a16="http://schemas.microsoft.com/office/drawing/2014/main" id="{0D5BE52C-2E10-B893-CE7E-B6BB506689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845469" y="416719"/>
            <a:ext cx="640556" cy="640556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21431</xdr:colOff>
      <xdr:row>31</xdr:row>
      <xdr:rowOff>116679</xdr:rowOff>
    </xdr:from>
    <xdr:to>
      <xdr:col>20</xdr:col>
      <xdr:colOff>71437</xdr:colOff>
      <xdr:row>51</xdr:row>
      <xdr:rowOff>45242</xdr:rowOff>
    </xdr:to>
    <xdr:grpSp>
      <xdr:nvGrpSpPr>
        <xdr:cNvPr id="19" name="Agrupar 18">
          <a:extLst>
            <a:ext uri="{FF2B5EF4-FFF2-40B4-BE49-F238E27FC236}">
              <a16:creationId xmlns:a16="http://schemas.microsoft.com/office/drawing/2014/main" id="{6E75011F-3907-C788-BFD8-4817AA039484}"/>
            </a:ext>
          </a:extLst>
        </xdr:cNvPr>
        <xdr:cNvGrpSpPr/>
      </xdr:nvGrpSpPr>
      <xdr:grpSpPr>
        <a:xfrm>
          <a:off x="1652587" y="6022179"/>
          <a:ext cx="10979944" cy="3738563"/>
          <a:chOff x="1652587" y="4617243"/>
          <a:chExt cx="10979944" cy="3738563"/>
        </a:xfrm>
      </xdr:grpSpPr>
      <xdr:grpSp>
        <xdr:nvGrpSpPr>
          <xdr:cNvPr id="9" name="Agrupar 8">
            <a:extLst>
              <a:ext uri="{FF2B5EF4-FFF2-40B4-BE49-F238E27FC236}">
                <a16:creationId xmlns:a16="http://schemas.microsoft.com/office/drawing/2014/main" id="{8B0EB009-237A-8EC0-B0EC-EA54560DB9CF}"/>
              </a:ext>
            </a:extLst>
          </xdr:cNvPr>
          <xdr:cNvGrpSpPr/>
        </xdr:nvGrpSpPr>
        <xdr:grpSpPr>
          <a:xfrm>
            <a:off x="1652587" y="4617243"/>
            <a:ext cx="10979944" cy="3738563"/>
            <a:chOff x="1652587" y="4617243"/>
            <a:chExt cx="10979944" cy="3738563"/>
          </a:xfrm>
        </xdr:grpSpPr>
        <xdr:sp macro="" textlink="">
          <xdr:nvSpPr>
            <xdr:cNvPr id="5" name="Retângulo: Cantos Arredondados 4">
              <a:extLst>
                <a:ext uri="{FF2B5EF4-FFF2-40B4-BE49-F238E27FC236}">
                  <a16:creationId xmlns:a16="http://schemas.microsoft.com/office/drawing/2014/main" id="{02E62A1F-B48C-4595-B4E5-5984EF8F29DC}"/>
                </a:ext>
              </a:extLst>
            </xdr:cNvPr>
            <xdr:cNvSpPr/>
          </xdr:nvSpPr>
          <xdr:spPr>
            <a:xfrm>
              <a:off x="1652587" y="4617244"/>
              <a:ext cx="10979944" cy="3738562"/>
            </a:xfrm>
            <a:prstGeom prst="roundRect">
              <a:avLst/>
            </a:prstGeom>
            <a:solidFill>
              <a:schemeClr val="bg1">
                <a:lumMod val="95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sp macro="" textlink="">
          <xdr:nvSpPr>
            <xdr:cNvPr id="7" name="Retângulo: Cantos Superiores Arredondados 6">
              <a:extLst>
                <a:ext uri="{FF2B5EF4-FFF2-40B4-BE49-F238E27FC236}">
                  <a16:creationId xmlns:a16="http://schemas.microsoft.com/office/drawing/2014/main" id="{EB6FC3A5-31FC-4B67-A449-CA72A66BB012}"/>
                </a:ext>
              </a:extLst>
            </xdr:cNvPr>
            <xdr:cNvSpPr/>
          </xdr:nvSpPr>
          <xdr:spPr>
            <a:xfrm>
              <a:off x="1652588" y="4617243"/>
              <a:ext cx="10979943" cy="70246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9966FF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</xdr:grpSp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1001937F-315A-45F2-98DA-FC1EFD2B57B8}"/>
              </a:ext>
            </a:extLst>
          </xdr:cNvPr>
          <xdr:cNvGraphicFramePr>
            <a:graphicFrameLocks/>
          </xdr:cNvGraphicFramePr>
        </xdr:nvGraphicFramePr>
        <xdr:xfrm>
          <a:off x="1674017" y="5526877"/>
          <a:ext cx="10946606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1" name="CaixaDeTexto 10">
            <a:extLst>
              <a:ext uri="{FF2B5EF4-FFF2-40B4-BE49-F238E27FC236}">
                <a16:creationId xmlns:a16="http://schemas.microsoft.com/office/drawing/2014/main" id="{B41F0033-CA21-45E7-8C19-A50211EAD896}"/>
              </a:ext>
            </a:extLst>
          </xdr:cNvPr>
          <xdr:cNvSpPr txBox="1"/>
        </xdr:nvSpPr>
        <xdr:spPr>
          <a:xfrm>
            <a:off x="2497931" y="4734225"/>
            <a:ext cx="1916907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r>
              <a:rPr lang="pt-BR" sz="2800" b="1" kern="1200">
                <a:solidFill>
                  <a:schemeClr val="bg1"/>
                </a:solidFill>
                <a:latin typeface="Aptos" panose="020B0004020202020204" pitchFamily="34" charset="0"/>
              </a:rPr>
              <a:t>Despesas</a:t>
            </a:r>
          </a:p>
        </xdr:txBody>
      </xdr:sp>
      <xdr:pic>
        <xdr:nvPicPr>
          <xdr:cNvPr id="18" name="Gráfico 17" descr="Dinheiro voador estrutura de tópicos">
            <a:extLst>
              <a:ext uri="{FF2B5EF4-FFF2-40B4-BE49-F238E27FC236}">
                <a16:creationId xmlns:a16="http://schemas.microsoft.com/office/drawing/2014/main" id="{FFA45CA1-97A1-09F0-92DA-B5BFEC7F1E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857375" y="4643437"/>
            <a:ext cx="628650" cy="628650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3</xdr:row>
      <xdr:rowOff>166687</xdr:rowOff>
    </xdr:from>
    <xdr:to>
      <xdr:col>0</xdr:col>
      <xdr:colOff>1012031</xdr:colOff>
      <xdr:row>10</xdr:row>
      <xdr:rowOff>23812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0" name="MÊS">
              <a:extLst>
                <a:ext uri="{FF2B5EF4-FFF2-40B4-BE49-F238E27FC236}">
                  <a16:creationId xmlns:a16="http://schemas.microsoft.com/office/drawing/2014/main" id="{BBE7CB1A-4829-45AC-B389-101C5C7E01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38187"/>
              <a:ext cx="1012031" cy="1190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35718</xdr:colOff>
      <xdr:row>1</xdr:row>
      <xdr:rowOff>11906</xdr:rowOff>
    </xdr:from>
    <xdr:to>
      <xdr:col>20</xdr:col>
      <xdr:colOff>47624</xdr:colOff>
      <xdr:row>7</xdr:row>
      <xdr:rowOff>71437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123F5D86-FBF7-E79B-2F46-4CCC70D490F7}"/>
            </a:ext>
          </a:extLst>
        </xdr:cNvPr>
        <xdr:cNvSpPr/>
      </xdr:nvSpPr>
      <xdr:spPr>
        <a:xfrm>
          <a:off x="1666874" y="202406"/>
          <a:ext cx="10941844" cy="1202531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2</xdr:col>
      <xdr:colOff>214311</xdr:colOff>
      <xdr:row>2</xdr:row>
      <xdr:rowOff>0</xdr:rowOff>
    </xdr:from>
    <xdr:to>
      <xdr:col>3</xdr:col>
      <xdr:colOff>440530</xdr:colOff>
      <xdr:row>6</xdr:row>
      <xdr:rowOff>73200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3A603778-E5FF-97BA-B8F6-9FF07817E207}"/>
            </a:ext>
          </a:extLst>
        </xdr:cNvPr>
        <xdr:cNvSpPr/>
      </xdr:nvSpPr>
      <xdr:spPr>
        <a:xfrm>
          <a:off x="1845467" y="381000"/>
          <a:ext cx="833438" cy="835200"/>
        </a:xfrm>
        <a:prstGeom prst="roundRect">
          <a:avLst/>
        </a:prstGeom>
        <a:solidFill>
          <a:srgbClr val="9966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4</xdr:col>
      <xdr:colOff>71437</xdr:colOff>
      <xdr:row>2</xdr:row>
      <xdr:rowOff>119062</xdr:rowOff>
    </xdr:from>
    <xdr:to>
      <xdr:col>10</xdr:col>
      <xdr:colOff>571501</xdr:colOff>
      <xdr:row>6</xdr:row>
      <xdr:rowOff>71437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7D150F82-2CB1-D504-563A-C755BFC09035}"/>
            </a:ext>
          </a:extLst>
        </xdr:cNvPr>
        <xdr:cNvSpPr txBox="1"/>
      </xdr:nvSpPr>
      <xdr:spPr>
        <a:xfrm>
          <a:off x="2917031" y="500062"/>
          <a:ext cx="4143376" cy="714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3600" kern="1200">
              <a:latin typeface="Aptos" panose="020B0004020202020204" pitchFamily="34" charset="0"/>
            </a:rPr>
            <a:t>Controle Financeiro</a:t>
          </a:r>
        </a:p>
      </xdr:txBody>
    </xdr:sp>
    <xdr:clientData/>
  </xdr:twoCellAnchor>
  <xdr:twoCellAnchor>
    <xdr:from>
      <xdr:col>11</xdr:col>
      <xdr:colOff>178594</xdr:colOff>
      <xdr:row>9</xdr:row>
      <xdr:rowOff>130969</xdr:rowOff>
    </xdr:from>
    <xdr:to>
      <xdr:col>20</xdr:col>
      <xdr:colOff>11907</xdr:colOff>
      <xdr:row>29</xdr:row>
      <xdr:rowOff>59531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496CAD68-95C2-4409-B990-FF68683BDC62}"/>
            </a:ext>
          </a:extLst>
        </xdr:cNvPr>
        <xdr:cNvSpPr/>
      </xdr:nvSpPr>
      <xdr:spPr>
        <a:xfrm>
          <a:off x="7274719" y="1845469"/>
          <a:ext cx="5298282" cy="3738562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11</xdr:col>
      <xdr:colOff>178595</xdr:colOff>
      <xdr:row>9</xdr:row>
      <xdr:rowOff>119062</xdr:rowOff>
    </xdr:from>
    <xdr:to>
      <xdr:col>20</xdr:col>
      <xdr:colOff>23813</xdr:colOff>
      <xdr:row>28</xdr:row>
      <xdr:rowOff>111919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BEEF0EB3-3AEB-EE58-F613-77E18EB9BE31}"/>
            </a:ext>
          </a:extLst>
        </xdr:cNvPr>
        <xdr:cNvGrpSpPr/>
      </xdr:nvGrpSpPr>
      <xdr:grpSpPr>
        <a:xfrm>
          <a:off x="7274720" y="1833562"/>
          <a:ext cx="5310187" cy="3612357"/>
          <a:chOff x="7274720" y="1833562"/>
          <a:chExt cx="5310187" cy="3612357"/>
        </a:xfrm>
      </xdr:grpSpPr>
      <xdr:sp macro="" textlink="">
        <xdr:nvSpPr>
          <xdr:cNvPr id="25" name="Retângulo: Cantos Superiores Arredondados 24">
            <a:extLst>
              <a:ext uri="{FF2B5EF4-FFF2-40B4-BE49-F238E27FC236}">
                <a16:creationId xmlns:a16="http://schemas.microsoft.com/office/drawing/2014/main" id="{E2FC1A8A-97CB-4CEC-82FB-E1F86A8EB580}"/>
              </a:ext>
            </a:extLst>
          </xdr:cNvPr>
          <xdr:cNvSpPr/>
        </xdr:nvSpPr>
        <xdr:spPr>
          <a:xfrm>
            <a:off x="7274720" y="1833562"/>
            <a:ext cx="5310187" cy="702469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9966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26" name="CaixaDeTexto 25">
            <a:extLst>
              <a:ext uri="{FF2B5EF4-FFF2-40B4-BE49-F238E27FC236}">
                <a16:creationId xmlns:a16="http://schemas.microsoft.com/office/drawing/2014/main" id="{52E2E62D-45D3-4036-A758-08B792F9727C}"/>
              </a:ext>
            </a:extLst>
          </xdr:cNvPr>
          <xdr:cNvSpPr txBox="1"/>
        </xdr:nvSpPr>
        <xdr:spPr>
          <a:xfrm>
            <a:off x="8177214" y="1904997"/>
            <a:ext cx="3419475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r>
              <a:rPr lang="pt-BR" sz="2800" b="1" kern="1200">
                <a:solidFill>
                  <a:schemeClr val="bg1"/>
                </a:solidFill>
                <a:latin typeface="Aptos" panose="020B0004020202020204" pitchFamily="34" charset="0"/>
              </a:rPr>
              <a:t>Reserva Financeira</a:t>
            </a:r>
          </a:p>
        </xdr:txBody>
      </xdr:sp>
      <xdr:pic>
        <xdr:nvPicPr>
          <xdr:cNvPr id="28" name="Gráfico 27" descr="Baú de tesouro estrutura de tópicos">
            <a:extLst>
              <a:ext uri="{FF2B5EF4-FFF2-40B4-BE49-F238E27FC236}">
                <a16:creationId xmlns:a16="http://schemas.microsoft.com/office/drawing/2014/main" id="{17648C03-B695-160F-6FF9-28F9AD47E6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7548562" y="1893093"/>
            <a:ext cx="569119" cy="569119"/>
          </a:xfrm>
          <a:prstGeom prst="rect">
            <a:avLst/>
          </a:prstGeom>
        </xdr:spPr>
      </xdr:pic>
      <xdr:graphicFrame macro="">
        <xdr:nvGraphicFramePr>
          <xdr:cNvPr id="29" name="Gráfico 28">
            <a:extLst>
              <a:ext uri="{FF2B5EF4-FFF2-40B4-BE49-F238E27FC236}">
                <a16:creationId xmlns:a16="http://schemas.microsoft.com/office/drawing/2014/main" id="{6ACC95D5-1293-4243-9658-8B98D53BE948}"/>
              </a:ext>
            </a:extLst>
          </xdr:cNvPr>
          <xdr:cNvGraphicFramePr>
            <a:graphicFrameLocks/>
          </xdr:cNvGraphicFramePr>
        </xdr:nvGraphicFramePr>
        <xdr:xfrm>
          <a:off x="7643813" y="2702719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ego Queiroz Nogueira" refreshedDate="45673.88940162037" createdVersion="8" refreshedVersion="8" minRefreshableVersion="3" recordCount="44" xr:uid="{7FF29843-B9BD-43F5-93D8-B8EDCEBC00C3}">
  <cacheSource type="worksheet">
    <worksheetSource name="tbl_referencia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" numFmtId="0">
      <sharedItems/>
    </cacheField>
    <cacheField name="VALOR" numFmtId="44">
      <sharedItems containsSemiMixedTypes="0" containsString="0" containsNumber="1" containsInteger="1" minValue="80" maxValue="5000"/>
    </cacheField>
    <cacheField name="OPERAÇÃO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130636151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d v="2024-08-01T00:00:00"/>
    <x v="0"/>
    <x v="0"/>
    <x v="0"/>
    <s v="Salário mensal"/>
    <n v="5000"/>
    <s v="Transferência"/>
    <s v="Recebido"/>
  </r>
  <r>
    <d v="2024-08-01T00:00:00"/>
    <x v="0"/>
    <x v="1"/>
    <x v="1"/>
    <s v="Compras no supermercado"/>
    <n v="550"/>
    <s v="Débito Automático"/>
    <s v="Pendente"/>
  </r>
  <r>
    <d v="2024-08-03T00:00:00"/>
    <x v="0"/>
    <x v="1"/>
    <x v="2"/>
    <s v="Gasolina"/>
    <n v="300"/>
    <s v="Cartão de Crédito"/>
    <s v="Pago"/>
  </r>
  <r>
    <d v="2024-08-05T00:00:00"/>
    <x v="0"/>
    <x v="1"/>
    <x v="3"/>
    <s v="Cinema"/>
    <n v="120"/>
    <s v="Cartão de Crédito"/>
    <s v="Pago"/>
  </r>
  <r>
    <d v="2024-08-07T00:00:00"/>
    <x v="0"/>
    <x v="1"/>
    <x v="4"/>
    <s v="Consulta odontológica"/>
    <n v="250"/>
    <s v="Transferência"/>
    <s v="Pago"/>
  </r>
  <r>
    <d v="2024-08-10T00:00:00"/>
    <x v="0"/>
    <x v="1"/>
    <x v="5"/>
    <s v="Material escolar"/>
    <n v="400"/>
    <s v="Débito Automático"/>
    <s v="Pendente"/>
  </r>
  <r>
    <d v="2024-08-12T00:00:00"/>
    <x v="0"/>
    <x v="1"/>
    <x v="6"/>
    <s v="Compra de roupas de inverno"/>
    <n v="600"/>
    <s v="Cartão de Crédito"/>
    <s v="Pendente"/>
  </r>
  <r>
    <d v="2024-08-15T00:00:00"/>
    <x v="0"/>
    <x v="0"/>
    <x v="7"/>
    <s v="Dividendos de ações"/>
    <n v="800"/>
    <s v="Transferência"/>
    <s v="Recebido"/>
  </r>
  <r>
    <d v="2024-08-15T00:00:00"/>
    <x v="0"/>
    <x v="1"/>
    <x v="8"/>
    <s v="Limpeza do apartamento"/>
    <n v="150"/>
    <s v="Transferência"/>
    <s v="Pago"/>
  </r>
  <r>
    <d v="2024-08-18T00:00:00"/>
    <x v="0"/>
    <x v="1"/>
    <x v="9"/>
    <s v="Compra de novo celular"/>
    <n v="1200"/>
    <s v="Cartão de Crédito"/>
    <s v="Pendente"/>
  </r>
  <r>
    <d v="2024-08-20T00:00:00"/>
    <x v="0"/>
    <x v="1"/>
    <x v="10"/>
    <s v="Reparos domésticos"/>
    <n v="450"/>
    <s v="Débito Automático"/>
    <s v="Pago"/>
  </r>
  <r>
    <d v="2024-08-22T00:00:00"/>
    <x v="0"/>
    <x v="1"/>
    <x v="11"/>
    <s v="Presente de aniversário"/>
    <n v="180"/>
    <s v="Transferência"/>
    <s v="Pendente"/>
  </r>
  <r>
    <d v="2024-08-24T00:00:00"/>
    <x v="0"/>
    <x v="1"/>
    <x v="12"/>
    <s v="Corte de cabelo e barba"/>
    <n v="80"/>
    <s v="Débito Automático"/>
    <s v="Pago"/>
  </r>
  <r>
    <d v="2024-08-28T00:00:00"/>
    <x v="0"/>
    <x v="1"/>
    <x v="13"/>
    <s v="Ração e petiscos para o cachorro"/>
    <n v="200"/>
    <s v="Débito Automático"/>
    <s v="Pago"/>
  </r>
  <r>
    <d v="2024-08-30T00:00:00"/>
    <x v="0"/>
    <x v="1"/>
    <x v="14"/>
    <s v="Reserva de pousada"/>
    <n v="750"/>
    <s v="Transferência"/>
    <s v="Pendente"/>
  </r>
  <r>
    <d v="2024-08-31T00:00:00"/>
    <x v="0"/>
    <x v="1"/>
    <x v="15"/>
    <s v="Jantar em restaurante francês"/>
    <n v="350"/>
    <s v="Cartão de Crédito"/>
    <s v="Pago"/>
  </r>
  <r>
    <d v="2024-09-01T00:00:00"/>
    <x v="1"/>
    <x v="0"/>
    <x v="0"/>
    <s v="Salário mensal"/>
    <n v="5000"/>
    <s v="Transferência"/>
    <s v="Recebido"/>
  </r>
  <r>
    <d v="2024-09-02T00:00:00"/>
    <x v="1"/>
    <x v="1"/>
    <x v="1"/>
    <s v="Compras no supermercado"/>
    <n v="450"/>
    <s v="Débito Automático"/>
    <s v="Pendente"/>
  </r>
  <r>
    <d v="2024-09-05T00:00:00"/>
    <x v="1"/>
    <x v="1"/>
    <x v="2"/>
    <s v="Gasolina"/>
    <n v="300"/>
    <s v="Débito Automático"/>
    <s v="Pago"/>
  </r>
  <r>
    <d v="2024-09-08T00:00:00"/>
    <x v="1"/>
    <x v="1"/>
    <x v="3"/>
    <s v="Cinema e jantar"/>
    <n v="200"/>
    <s v="Transferência"/>
    <s v="Pago"/>
  </r>
  <r>
    <d v="2024-09-11T00:00:00"/>
    <x v="1"/>
    <x v="1"/>
    <x v="4"/>
    <s v="Plano de saúde"/>
    <n v="600"/>
    <s v="Débito Automático"/>
    <s v="Pendente"/>
  </r>
  <r>
    <d v="2024-09-14T00:00:00"/>
    <x v="1"/>
    <x v="1"/>
    <x v="5"/>
    <s v="Material escolar"/>
    <n v="350"/>
    <s v="Transferência"/>
    <s v="Pago"/>
  </r>
  <r>
    <d v="2024-09-17T00:00:00"/>
    <x v="1"/>
    <x v="1"/>
    <x v="6"/>
    <s v="Compra de roupas"/>
    <n v="500"/>
    <s v="Cartão de Crédito"/>
    <s v="Pendente"/>
  </r>
  <r>
    <d v="2024-09-20T00:00:00"/>
    <x v="1"/>
    <x v="0"/>
    <x v="16"/>
    <s v="Pagamento por projeto freelancer"/>
    <n v="1200"/>
    <s v="Transferência"/>
    <s v="Recebido"/>
  </r>
  <r>
    <d v="2024-09-20T00:00:00"/>
    <x v="1"/>
    <x v="1"/>
    <x v="8"/>
    <s v="Manutenção do veículo"/>
    <n v="800"/>
    <s v="Transferência"/>
    <s v="Pago"/>
  </r>
  <r>
    <d v="2024-09-23T00:00:00"/>
    <x v="1"/>
    <x v="1"/>
    <x v="9"/>
    <s v="Compra de novo smartphone"/>
    <n v="1500"/>
    <s v="Cartão de Crédito"/>
    <s v="Pendente"/>
  </r>
  <r>
    <d v="2024-09-26T00:00:00"/>
    <x v="1"/>
    <x v="1"/>
    <x v="17"/>
    <s v="Conta de energia elétrica"/>
    <n v="250"/>
    <s v="Débito Automático"/>
    <s v="Pago"/>
  </r>
  <r>
    <d v="2024-09-29T00:00:00"/>
    <x v="1"/>
    <x v="1"/>
    <x v="11"/>
    <s v="Aniversário da mãe"/>
    <n v="400"/>
    <s v="Cartão de Crédito"/>
    <s v="Pendente"/>
  </r>
  <r>
    <d v="2024-10-01T00:00:00"/>
    <x v="2"/>
    <x v="0"/>
    <x v="0"/>
    <s v="Salário mensal"/>
    <n v="5000"/>
    <s v="Transferência"/>
    <s v="Recebido"/>
  </r>
  <r>
    <d v="2024-10-01T00:00:00"/>
    <x v="2"/>
    <x v="1"/>
    <x v="1"/>
    <s v="Compras no supermercado"/>
    <n v="600"/>
    <s v="Débito Automático"/>
    <s v="Pendente"/>
  </r>
  <r>
    <d v="2024-10-03T00:00:00"/>
    <x v="2"/>
    <x v="1"/>
    <x v="2"/>
    <s v="Recarga de cartão de transporte"/>
    <n v="200"/>
    <s v="Cartão de Crédito"/>
    <s v="Pago"/>
  </r>
  <r>
    <d v="2024-10-05T00:00:00"/>
    <x v="2"/>
    <x v="1"/>
    <x v="3"/>
    <s v="Ingressos para teatro"/>
    <n v="180"/>
    <s v="Transferência"/>
    <s v="Pago"/>
  </r>
  <r>
    <d v="2024-10-08T00:00:00"/>
    <x v="2"/>
    <x v="1"/>
    <x v="4"/>
    <s v="Remédios de farmácia"/>
    <n v="120"/>
    <s v="Débito Automático"/>
    <s v="Pendente"/>
  </r>
  <r>
    <d v="2024-10-10T00:00:00"/>
    <x v="2"/>
    <x v="1"/>
    <x v="5"/>
    <s v="Cursos online"/>
    <n v="350"/>
    <s v="Cartão de Crédito"/>
    <s v="Pendente"/>
  </r>
  <r>
    <d v="2024-10-13T00:00:00"/>
    <x v="2"/>
    <x v="1"/>
    <x v="6"/>
    <s v="Roupas de primavera"/>
    <n v="400"/>
    <s v="Transferência"/>
    <s v="Pago"/>
  </r>
  <r>
    <d v="2024-10-15T00:00:00"/>
    <x v="2"/>
    <x v="1"/>
    <x v="8"/>
    <s v="Manutenção da casa"/>
    <n v="450"/>
    <s v="Débito Automático"/>
    <s v="Pago"/>
  </r>
  <r>
    <d v="2024-10-18T00:00:00"/>
    <x v="2"/>
    <x v="0"/>
    <x v="18"/>
    <s v="Venda de equipamentos eletrônicos"/>
    <n v="1500"/>
    <s v="Transferência"/>
    <s v="Recebido"/>
  </r>
  <r>
    <d v="2024-10-18T00:00:00"/>
    <x v="2"/>
    <x v="1"/>
    <x v="9"/>
    <s v="Manutenção do computador"/>
    <n v="300"/>
    <s v="Cartão de Crédito"/>
    <s v="Pendente"/>
  </r>
  <r>
    <d v="2024-10-20T00:00:00"/>
    <x v="2"/>
    <x v="1"/>
    <x v="10"/>
    <s v="Troca de móveis da cozinha"/>
    <n v="800"/>
    <s v="Transferência"/>
    <s v="Pago"/>
  </r>
  <r>
    <d v="2024-10-22T00:00:00"/>
    <x v="2"/>
    <x v="1"/>
    <x v="11"/>
    <s v="Presentes para casamento"/>
    <n v="250"/>
    <s v="Cartão de Crédito"/>
    <s v="Pendente"/>
  </r>
  <r>
    <d v="2024-10-24T00:00:00"/>
    <x v="2"/>
    <x v="1"/>
    <x v="13"/>
    <s v="Veterinário para o pet"/>
    <n v="150"/>
    <s v="Débito Automático"/>
    <s v="Pago"/>
  </r>
  <r>
    <d v="2024-10-26T00:00:00"/>
    <x v="2"/>
    <x v="1"/>
    <x v="12"/>
    <s v="Salão de beleza"/>
    <n v="250"/>
    <s v="Transferência"/>
    <s v="Pendente"/>
  </r>
  <r>
    <d v="2024-10-30T00:00:00"/>
    <x v="2"/>
    <x v="1"/>
    <x v="15"/>
    <s v="Jantar em restaurante italiano"/>
    <n v="220"/>
    <s v="Transferência"/>
    <s v="Pendente"/>
  </r>
  <r>
    <d v="2024-10-31T00:00:00"/>
    <x v="2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F7DDDE-E428-4EA5-AC6F-C11BE833B1A5}" name="Tabela dinâmica3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G4:H9" firstHeaderRow="1" firstDataRow="1" firstDataCol="1" rowPageCount="1" colPageCount="1"/>
  <pivotFields count="8">
    <pivotField numFmtId="14" showAll="0"/>
    <pivotField numFmtId="1" showAll="0">
      <items count="4">
        <item x="0"/>
        <item x="1"/>
        <item x="2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5">
    <i>
      <x v="4"/>
    </i>
    <i>
      <x v="6"/>
    </i>
    <i>
      <x v="10"/>
    </i>
    <i>
      <x v="16"/>
    </i>
    <i t="grand">
      <x/>
    </i>
  </rowItems>
  <colItems count="1">
    <i/>
  </colItems>
  <pageFields count="1">
    <pageField fld="2" hier="-1"/>
  </pageFields>
  <dataFields count="1">
    <dataField name="Soma de VALOR" fld="5" baseField="0" baseItem="0" numFmtId="44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7CF565-C087-4F60-B9E1-878C8B77C8CD}" name="Tabela dinâmica2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C4:D20" firstHeaderRow="1" firstDataRow="1" firstDataCol="1" rowPageCount="1" colPageCount="1"/>
  <pivotFields count="8">
    <pivotField numFmtId="14" showAll="0"/>
    <pivotField numFmtId="1" showAll="0">
      <items count="4">
        <item x="0"/>
        <item x="1"/>
        <item x="2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16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7"/>
    </i>
    <i>
      <x v="18"/>
    </i>
    <i t="grand">
      <x/>
    </i>
  </rowItems>
  <colItems count="1">
    <i/>
  </colItems>
  <pageFields count="1">
    <pageField fld="2" hier="-1"/>
  </pageFields>
  <dataFields count="1">
    <dataField name="Soma de VALOR" fld="5" baseField="0" baseItem="0" numFmtId="44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D63D0B3E-E7BA-456F-912B-08D26E6C4FA8}" sourceName="MÊS">
  <pivotTables>
    <pivotTable tabId="2" name="Tabela dinâmica2"/>
    <pivotTable tabId="2" name="Tabela dinâmica3"/>
  </pivotTables>
  <data>
    <tabular pivotCacheId="1306361512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DE4502BD-713F-454F-835A-71D7A3D7274A}" cache="SegmentaçãodeDados_MÊS" caption="MÊS" style="SlicerStyleLight5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78BC29-5DBC-4A90-A40C-2422276EEC8D}" name="tbl_referencia" displayName="tbl_referencia" ref="A1:H45" totalsRowShown="0" headerRowDxfId="4" dataDxfId="5">
  <autoFilter ref="A1:H45" xr:uid="{9278BC29-5DBC-4A90-A40C-2422276EEC8D}"/>
  <tableColumns count="8">
    <tableColumn id="1" xr3:uid="{B2366DD5-5EA7-4D6A-847D-4C779E2CD8A1}" name="DATA" dataDxfId="13"/>
    <tableColumn id="2" xr3:uid="{6FC990C3-03C2-4303-B810-265488FB252D}" name="MÊS" dataDxfId="12">
      <calculatedColumnFormula>MONTH(A2)</calculatedColumnFormula>
    </tableColumn>
    <tableColumn id="3" xr3:uid="{F0D40924-8DF9-4C10-81F5-AB891EA86AEE}" name="TIPO" dataDxfId="11"/>
    <tableColumn id="4" xr3:uid="{EA5BC5E8-371A-43E9-B36A-BE2A7BB37545}" name="CATEGORIA" dataDxfId="10"/>
    <tableColumn id="5" xr3:uid="{04ACA467-8C57-4A10-8552-6D2B7EA8015E}" name="DESCRIÇÃO" dataDxfId="9"/>
    <tableColumn id="6" xr3:uid="{61C0ABA3-753A-4C5A-A005-0557C223B779}" name="VALOR" dataDxfId="8" dataCellStyle="Moeda"/>
    <tableColumn id="7" xr3:uid="{00C959FC-4D38-4833-BFA3-E787124D37C5}" name="OPERAÇÃO" dataDxfId="7"/>
    <tableColumn id="8" xr3:uid="{02F0B001-99B1-4C01-AEB7-9157031EF586}" name="STATUS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3D52A5-6108-4FEB-8721-4FFB73874D42}" name="Tabela2" displayName="Tabela2" ref="C6:D18" totalsRowShown="0" headerRowDxfId="2">
  <autoFilter ref="C6:D18" xr:uid="{3F3D52A5-6108-4FEB-8721-4FFB73874D42}"/>
  <tableColumns count="2">
    <tableColumn id="1" xr3:uid="{94087E7C-87AA-48F8-AF09-AF4228EEBCA1}" name="Data de Lançamento" dataDxfId="1"/>
    <tableColumn id="2" xr3:uid="{4EF37452-B074-46E0-8757-11346349EC8E}" name="Depósito Efetu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workbookViewId="0">
      <selection sqref="A1:H45"/>
    </sheetView>
  </sheetViews>
  <sheetFormatPr defaultRowHeight="15" x14ac:dyDescent="0.25"/>
  <cols>
    <col min="1" max="1" width="10.7109375" style="1" bestFit="1" customWidth="1"/>
    <col min="2" max="2" width="9.42578125" style="5" bestFit="1" customWidth="1"/>
    <col min="3" max="3" width="9.7109375" style="1" bestFit="1" customWidth="1"/>
    <col min="4" max="4" width="20.85546875" style="1" bestFit="1" customWidth="1"/>
    <col min="5" max="5" width="23.28515625" style="1" bestFit="1" customWidth="1"/>
    <col min="6" max="6" width="11.5703125" style="1" bestFit="1" customWidth="1"/>
    <col min="7" max="7" width="18" style="1" bestFit="1" customWidth="1"/>
    <col min="8" max="8" width="12.28515625" style="1" bestFit="1" customWidth="1"/>
  </cols>
  <sheetData>
    <row r="1" spans="1:8" x14ac:dyDescent="0.25">
      <c r="A1" s="1" t="s">
        <v>65</v>
      </c>
      <c r="B1" s="5" t="s">
        <v>66</v>
      </c>
      <c r="C1" s="1" t="s">
        <v>67</v>
      </c>
      <c r="D1" s="1" t="s">
        <v>69</v>
      </c>
      <c r="E1" s="1" t="s">
        <v>70</v>
      </c>
      <c r="F1" s="1" t="s">
        <v>68</v>
      </c>
      <c r="G1" s="1" t="s">
        <v>71</v>
      </c>
      <c r="H1" s="1" t="s">
        <v>72</v>
      </c>
    </row>
    <row r="2" spans="1:8" ht="12" customHeight="1" x14ac:dyDescent="0.25">
      <c r="A2" s="2">
        <v>45505</v>
      </c>
      <c r="B2" s="6">
        <f>MONTH(A2)</f>
        <v>8</v>
      </c>
      <c r="C2" s="3" t="s">
        <v>0</v>
      </c>
      <c r="D2" s="3" t="s">
        <v>1</v>
      </c>
      <c r="E2" s="3" t="s">
        <v>2</v>
      </c>
      <c r="F2" s="4">
        <v>5000</v>
      </c>
      <c r="G2" s="3" t="s">
        <v>3</v>
      </c>
      <c r="H2" s="3" t="s">
        <v>4</v>
      </c>
    </row>
    <row r="3" spans="1:8" ht="12" customHeight="1" x14ac:dyDescent="0.25">
      <c r="A3" s="2">
        <v>45505</v>
      </c>
      <c r="B3" s="6">
        <f t="shared" ref="B3:B45" si="0">MONTH(A3)</f>
        <v>8</v>
      </c>
      <c r="C3" s="3" t="s">
        <v>5</v>
      </c>
      <c r="D3" s="3" t="s">
        <v>6</v>
      </c>
      <c r="E3" s="3" t="s">
        <v>7</v>
      </c>
      <c r="F3" s="4">
        <v>550</v>
      </c>
      <c r="G3" s="3" t="s">
        <v>8</v>
      </c>
      <c r="H3" s="3" t="s">
        <v>9</v>
      </c>
    </row>
    <row r="4" spans="1:8" ht="12" customHeight="1" x14ac:dyDescent="0.25">
      <c r="A4" s="2">
        <v>45507</v>
      </c>
      <c r="B4" s="6">
        <f t="shared" si="0"/>
        <v>8</v>
      </c>
      <c r="C4" s="3" t="s">
        <v>5</v>
      </c>
      <c r="D4" s="3" t="s">
        <v>10</v>
      </c>
      <c r="E4" s="3" t="s">
        <v>11</v>
      </c>
      <c r="F4" s="4">
        <v>300</v>
      </c>
      <c r="G4" s="3" t="s">
        <v>12</v>
      </c>
      <c r="H4" s="3" t="s">
        <v>13</v>
      </c>
    </row>
    <row r="5" spans="1:8" ht="12" customHeight="1" x14ac:dyDescent="0.25">
      <c r="A5" s="2">
        <v>45509</v>
      </c>
      <c r="B5" s="6">
        <f t="shared" si="0"/>
        <v>8</v>
      </c>
      <c r="C5" s="3" t="s">
        <v>5</v>
      </c>
      <c r="D5" s="3" t="s">
        <v>14</v>
      </c>
      <c r="E5" s="3" t="s">
        <v>15</v>
      </c>
      <c r="F5" s="4">
        <v>120</v>
      </c>
      <c r="G5" s="3" t="s">
        <v>12</v>
      </c>
      <c r="H5" s="3" t="s">
        <v>13</v>
      </c>
    </row>
    <row r="6" spans="1:8" ht="12" customHeight="1" x14ac:dyDescent="0.25">
      <c r="A6" s="2">
        <v>45511</v>
      </c>
      <c r="B6" s="6">
        <f t="shared" si="0"/>
        <v>8</v>
      </c>
      <c r="C6" s="3" t="s">
        <v>5</v>
      </c>
      <c r="D6" s="3" t="s">
        <v>16</v>
      </c>
      <c r="E6" s="3" t="s">
        <v>17</v>
      </c>
      <c r="F6" s="4">
        <v>250</v>
      </c>
      <c r="G6" s="3" t="s">
        <v>3</v>
      </c>
      <c r="H6" s="3" t="s">
        <v>13</v>
      </c>
    </row>
    <row r="7" spans="1:8" ht="12" customHeight="1" x14ac:dyDescent="0.25">
      <c r="A7" s="2">
        <v>45514</v>
      </c>
      <c r="B7" s="6">
        <f t="shared" si="0"/>
        <v>8</v>
      </c>
      <c r="C7" s="3" t="s">
        <v>5</v>
      </c>
      <c r="D7" s="3" t="s">
        <v>18</v>
      </c>
      <c r="E7" s="3" t="s">
        <v>19</v>
      </c>
      <c r="F7" s="4">
        <v>400</v>
      </c>
      <c r="G7" s="3" t="s">
        <v>8</v>
      </c>
      <c r="H7" s="3" t="s">
        <v>9</v>
      </c>
    </row>
    <row r="8" spans="1:8" ht="12" customHeight="1" x14ac:dyDescent="0.25">
      <c r="A8" s="2">
        <v>45516</v>
      </c>
      <c r="B8" s="6">
        <f t="shared" si="0"/>
        <v>8</v>
      </c>
      <c r="C8" s="3" t="s">
        <v>5</v>
      </c>
      <c r="D8" s="3" t="s">
        <v>20</v>
      </c>
      <c r="E8" s="3" t="s">
        <v>21</v>
      </c>
      <c r="F8" s="4">
        <v>600</v>
      </c>
      <c r="G8" s="3" t="s">
        <v>12</v>
      </c>
      <c r="H8" s="3" t="s">
        <v>9</v>
      </c>
    </row>
    <row r="9" spans="1:8" ht="12" customHeight="1" x14ac:dyDescent="0.25">
      <c r="A9" s="2">
        <v>45519</v>
      </c>
      <c r="B9" s="6">
        <f t="shared" si="0"/>
        <v>8</v>
      </c>
      <c r="C9" s="3" t="s">
        <v>0</v>
      </c>
      <c r="D9" s="3" t="s">
        <v>22</v>
      </c>
      <c r="E9" s="3" t="s">
        <v>23</v>
      </c>
      <c r="F9" s="4">
        <v>800</v>
      </c>
      <c r="G9" s="3" t="s">
        <v>3</v>
      </c>
      <c r="H9" s="3" t="s">
        <v>4</v>
      </c>
    </row>
    <row r="10" spans="1:8" ht="12" customHeight="1" x14ac:dyDescent="0.25">
      <c r="A10" s="2">
        <v>45519</v>
      </c>
      <c r="B10" s="6">
        <f t="shared" si="0"/>
        <v>8</v>
      </c>
      <c r="C10" s="3" t="s">
        <v>5</v>
      </c>
      <c r="D10" s="3" t="s">
        <v>24</v>
      </c>
      <c r="E10" s="3" t="s">
        <v>25</v>
      </c>
      <c r="F10" s="4">
        <v>150</v>
      </c>
      <c r="G10" s="3" t="s">
        <v>3</v>
      </c>
      <c r="H10" s="3" t="s">
        <v>13</v>
      </c>
    </row>
    <row r="11" spans="1:8" ht="12" customHeight="1" x14ac:dyDescent="0.25">
      <c r="A11" s="2">
        <v>45522</v>
      </c>
      <c r="B11" s="6">
        <f t="shared" si="0"/>
        <v>8</v>
      </c>
      <c r="C11" s="3" t="s">
        <v>5</v>
      </c>
      <c r="D11" s="3" t="s">
        <v>26</v>
      </c>
      <c r="E11" s="3" t="s">
        <v>27</v>
      </c>
      <c r="F11" s="4">
        <v>1200</v>
      </c>
      <c r="G11" s="3" t="s">
        <v>12</v>
      </c>
      <c r="H11" s="3" t="s">
        <v>9</v>
      </c>
    </row>
    <row r="12" spans="1:8" ht="12" customHeight="1" x14ac:dyDescent="0.25">
      <c r="A12" s="2">
        <v>45524</v>
      </c>
      <c r="B12" s="6">
        <f t="shared" si="0"/>
        <v>8</v>
      </c>
      <c r="C12" s="3" t="s">
        <v>5</v>
      </c>
      <c r="D12" s="3" t="s">
        <v>28</v>
      </c>
      <c r="E12" s="3" t="s">
        <v>29</v>
      </c>
      <c r="F12" s="4">
        <v>450</v>
      </c>
      <c r="G12" s="3" t="s">
        <v>8</v>
      </c>
      <c r="H12" s="3" t="s">
        <v>13</v>
      </c>
    </row>
    <row r="13" spans="1:8" ht="12" customHeight="1" x14ac:dyDescent="0.25">
      <c r="A13" s="2">
        <v>45526</v>
      </c>
      <c r="B13" s="6">
        <f t="shared" si="0"/>
        <v>8</v>
      </c>
      <c r="C13" s="3" t="s">
        <v>5</v>
      </c>
      <c r="D13" s="3" t="s">
        <v>30</v>
      </c>
      <c r="E13" s="3" t="s">
        <v>31</v>
      </c>
      <c r="F13" s="4">
        <v>180</v>
      </c>
      <c r="G13" s="3" t="s">
        <v>3</v>
      </c>
      <c r="H13" s="3" t="s">
        <v>9</v>
      </c>
    </row>
    <row r="14" spans="1:8" ht="12" customHeight="1" x14ac:dyDescent="0.25">
      <c r="A14" s="2">
        <v>45528</v>
      </c>
      <c r="B14" s="6">
        <f t="shared" si="0"/>
        <v>8</v>
      </c>
      <c r="C14" s="3" t="s">
        <v>5</v>
      </c>
      <c r="D14" s="3" t="s">
        <v>32</v>
      </c>
      <c r="E14" s="3" t="s">
        <v>33</v>
      </c>
      <c r="F14" s="4">
        <v>80</v>
      </c>
      <c r="G14" s="3" t="s">
        <v>8</v>
      </c>
      <c r="H14" s="3" t="s">
        <v>13</v>
      </c>
    </row>
    <row r="15" spans="1:8" ht="12" customHeight="1" x14ac:dyDescent="0.25">
      <c r="A15" s="2">
        <v>45532</v>
      </c>
      <c r="B15" s="6">
        <f t="shared" si="0"/>
        <v>8</v>
      </c>
      <c r="C15" s="3" t="s">
        <v>5</v>
      </c>
      <c r="D15" s="3" t="s">
        <v>34</v>
      </c>
      <c r="E15" s="3" t="s">
        <v>35</v>
      </c>
      <c r="F15" s="4">
        <v>200</v>
      </c>
      <c r="G15" s="3" t="s">
        <v>8</v>
      </c>
      <c r="H15" s="3" t="s">
        <v>13</v>
      </c>
    </row>
    <row r="16" spans="1:8" ht="12" customHeight="1" x14ac:dyDescent="0.25">
      <c r="A16" s="2">
        <v>45534</v>
      </c>
      <c r="B16" s="6">
        <f t="shared" si="0"/>
        <v>8</v>
      </c>
      <c r="C16" s="3" t="s">
        <v>5</v>
      </c>
      <c r="D16" s="3" t="s">
        <v>36</v>
      </c>
      <c r="E16" s="3" t="s">
        <v>37</v>
      </c>
      <c r="F16" s="4">
        <v>750</v>
      </c>
      <c r="G16" s="3" t="s">
        <v>3</v>
      </c>
      <c r="H16" s="3" t="s">
        <v>9</v>
      </c>
    </row>
    <row r="17" spans="1:8" ht="12" customHeight="1" x14ac:dyDescent="0.25">
      <c r="A17" s="2">
        <v>45535</v>
      </c>
      <c r="B17" s="6">
        <f t="shared" si="0"/>
        <v>8</v>
      </c>
      <c r="C17" s="3" t="s">
        <v>5</v>
      </c>
      <c r="D17" s="3" t="s">
        <v>38</v>
      </c>
      <c r="E17" s="3" t="s">
        <v>39</v>
      </c>
      <c r="F17" s="4">
        <v>350</v>
      </c>
      <c r="G17" s="3" t="s">
        <v>12</v>
      </c>
      <c r="H17" s="3" t="s">
        <v>13</v>
      </c>
    </row>
    <row r="18" spans="1:8" ht="12" customHeight="1" x14ac:dyDescent="0.25">
      <c r="A18" s="2">
        <v>45536</v>
      </c>
      <c r="B18" s="6">
        <f t="shared" si="0"/>
        <v>9</v>
      </c>
      <c r="C18" s="3" t="s">
        <v>0</v>
      </c>
      <c r="D18" s="3" t="s">
        <v>1</v>
      </c>
      <c r="E18" s="3" t="s">
        <v>2</v>
      </c>
      <c r="F18" s="4">
        <v>5000</v>
      </c>
      <c r="G18" s="3" t="s">
        <v>3</v>
      </c>
      <c r="H18" s="3" t="s">
        <v>4</v>
      </c>
    </row>
    <row r="19" spans="1:8" ht="12" customHeight="1" x14ac:dyDescent="0.25">
      <c r="A19" s="2">
        <v>45537</v>
      </c>
      <c r="B19" s="6">
        <f t="shared" si="0"/>
        <v>9</v>
      </c>
      <c r="C19" s="3" t="s">
        <v>5</v>
      </c>
      <c r="D19" s="3" t="s">
        <v>6</v>
      </c>
      <c r="E19" s="4" t="s">
        <v>7</v>
      </c>
      <c r="F19" s="4">
        <v>450</v>
      </c>
      <c r="G19" s="3" t="s">
        <v>8</v>
      </c>
      <c r="H19" s="3" t="s">
        <v>9</v>
      </c>
    </row>
    <row r="20" spans="1:8" ht="12" customHeight="1" x14ac:dyDescent="0.25">
      <c r="A20" s="2">
        <v>45540</v>
      </c>
      <c r="B20" s="6">
        <f t="shared" si="0"/>
        <v>9</v>
      </c>
      <c r="C20" s="3" t="s">
        <v>5</v>
      </c>
      <c r="D20" s="3" t="s">
        <v>10</v>
      </c>
      <c r="E20" s="4" t="s">
        <v>11</v>
      </c>
      <c r="F20" s="4">
        <v>300</v>
      </c>
      <c r="G20" s="3" t="s">
        <v>8</v>
      </c>
      <c r="H20" s="3" t="s">
        <v>13</v>
      </c>
    </row>
    <row r="21" spans="1:8" ht="12" customHeight="1" x14ac:dyDescent="0.25">
      <c r="A21" s="2">
        <v>45543</v>
      </c>
      <c r="B21" s="6">
        <f t="shared" si="0"/>
        <v>9</v>
      </c>
      <c r="C21" s="3" t="s">
        <v>5</v>
      </c>
      <c r="D21" s="3" t="s">
        <v>14</v>
      </c>
      <c r="E21" s="4" t="s">
        <v>40</v>
      </c>
      <c r="F21" s="4">
        <v>200</v>
      </c>
      <c r="G21" s="3" t="s">
        <v>3</v>
      </c>
      <c r="H21" s="3" t="s">
        <v>13</v>
      </c>
    </row>
    <row r="22" spans="1:8" ht="12" customHeight="1" x14ac:dyDescent="0.25">
      <c r="A22" s="2">
        <v>45546</v>
      </c>
      <c r="B22" s="6">
        <f t="shared" si="0"/>
        <v>9</v>
      </c>
      <c r="C22" s="3" t="s">
        <v>5</v>
      </c>
      <c r="D22" s="3" t="s">
        <v>16</v>
      </c>
      <c r="E22" s="4" t="s">
        <v>41</v>
      </c>
      <c r="F22" s="4">
        <v>600</v>
      </c>
      <c r="G22" s="3" t="s">
        <v>8</v>
      </c>
      <c r="H22" s="3" t="s">
        <v>9</v>
      </c>
    </row>
    <row r="23" spans="1:8" ht="12" customHeight="1" x14ac:dyDescent="0.25">
      <c r="A23" s="2">
        <v>45549</v>
      </c>
      <c r="B23" s="6">
        <f t="shared" si="0"/>
        <v>9</v>
      </c>
      <c r="C23" s="3" t="s">
        <v>5</v>
      </c>
      <c r="D23" s="3" t="s">
        <v>18</v>
      </c>
      <c r="E23" s="4" t="s">
        <v>19</v>
      </c>
      <c r="F23" s="4">
        <v>350</v>
      </c>
      <c r="G23" s="3" t="s">
        <v>3</v>
      </c>
      <c r="H23" s="3" t="s">
        <v>13</v>
      </c>
    </row>
    <row r="24" spans="1:8" ht="12" customHeight="1" x14ac:dyDescent="0.25">
      <c r="A24" s="2">
        <v>45552</v>
      </c>
      <c r="B24" s="6">
        <f t="shared" si="0"/>
        <v>9</v>
      </c>
      <c r="C24" s="3" t="s">
        <v>5</v>
      </c>
      <c r="D24" s="3" t="s">
        <v>20</v>
      </c>
      <c r="E24" s="4" t="s">
        <v>42</v>
      </c>
      <c r="F24" s="4">
        <v>500</v>
      </c>
      <c r="G24" s="3" t="s">
        <v>12</v>
      </c>
      <c r="H24" s="3" t="s">
        <v>9</v>
      </c>
    </row>
    <row r="25" spans="1:8" ht="12" customHeight="1" x14ac:dyDescent="0.25">
      <c r="A25" s="2">
        <v>45555</v>
      </c>
      <c r="B25" s="6">
        <f t="shared" si="0"/>
        <v>9</v>
      </c>
      <c r="C25" s="3" t="s">
        <v>0</v>
      </c>
      <c r="D25" s="3" t="s">
        <v>43</v>
      </c>
      <c r="E25" s="3" t="s">
        <v>44</v>
      </c>
      <c r="F25" s="4">
        <v>1200</v>
      </c>
      <c r="G25" s="3" t="s">
        <v>3</v>
      </c>
      <c r="H25" s="3" t="s">
        <v>4</v>
      </c>
    </row>
    <row r="26" spans="1:8" ht="12" customHeight="1" x14ac:dyDescent="0.25">
      <c r="A26" s="2">
        <v>45555</v>
      </c>
      <c r="B26" s="6">
        <f t="shared" si="0"/>
        <v>9</v>
      </c>
      <c r="C26" s="3" t="s">
        <v>5</v>
      </c>
      <c r="D26" s="3" t="s">
        <v>24</v>
      </c>
      <c r="E26" s="4" t="s">
        <v>45</v>
      </c>
      <c r="F26" s="4">
        <v>800</v>
      </c>
      <c r="G26" s="3" t="s">
        <v>3</v>
      </c>
      <c r="H26" s="3" t="s">
        <v>13</v>
      </c>
    </row>
    <row r="27" spans="1:8" ht="12" customHeight="1" x14ac:dyDescent="0.25">
      <c r="A27" s="2">
        <v>45558</v>
      </c>
      <c r="B27" s="6">
        <f t="shared" si="0"/>
        <v>9</v>
      </c>
      <c r="C27" s="3" t="s">
        <v>5</v>
      </c>
      <c r="D27" s="3" t="s">
        <v>26</v>
      </c>
      <c r="E27" s="4" t="s">
        <v>46</v>
      </c>
      <c r="F27" s="4">
        <v>1500</v>
      </c>
      <c r="G27" s="3" t="s">
        <v>12</v>
      </c>
      <c r="H27" s="3" t="s">
        <v>9</v>
      </c>
    </row>
    <row r="28" spans="1:8" ht="12" customHeight="1" x14ac:dyDescent="0.25">
      <c r="A28" s="2">
        <v>45561</v>
      </c>
      <c r="B28" s="6">
        <f t="shared" si="0"/>
        <v>9</v>
      </c>
      <c r="C28" s="3" t="s">
        <v>5</v>
      </c>
      <c r="D28" s="3" t="s">
        <v>47</v>
      </c>
      <c r="E28" s="4" t="s">
        <v>48</v>
      </c>
      <c r="F28" s="4">
        <v>250</v>
      </c>
      <c r="G28" s="3" t="s">
        <v>8</v>
      </c>
      <c r="H28" s="3" t="s">
        <v>13</v>
      </c>
    </row>
    <row r="29" spans="1:8" ht="12" customHeight="1" x14ac:dyDescent="0.25">
      <c r="A29" s="2">
        <v>45564</v>
      </c>
      <c r="B29" s="6">
        <f t="shared" si="0"/>
        <v>9</v>
      </c>
      <c r="C29" s="3" t="s">
        <v>5</v>
      </c>
      <c r="D29" s="3" t="s">
        <v>30</v>
      </c>
      <c r="E29" s="4" t="s">
        <v>49</v>
      </c>
      <c r="F29" s="4">
        <v>400</v>
      </c>
      <c r="G29" s="3" t="s">
        <v>12</v>
      </c>
      <c r="H29" s="3" t="s">
        <v>9</v>
      </c>
    </row>
    <row r="30" spans="1:8" ht="12" customHeight="1" x14ac:dyDescent="0.25">
      <c r="A30" s="2">
        <v>45566</v>
      </c>
      <c r="B30" s="6">
        <f t="shared" si="0"/>
        <v>10</v>
      </c>
      <c r="C30" s="3" t="s">
        <v>0</v>
      </c>
      <c r="D30" s="3" t="s">
        <v>1</v>
      </c>
      <c r="E30" s="3" t="s">
        <v>2</v>
      </c>
      <c r="F30" s="4">
        <v>5000</v>
      </c>
      <c r="G30" s="3" t="s">
        <v>3</v>
      </c>
      <c r="H30" s="3" t="s">
        <v>4</v>
      </c>
    </row>
    <row r="31" spans="1:8" ht="12" customHeight="1" x14ac:dyDescent="0.25">
      <c r="A31" s="2">
        <v>45566</v>
      </c>
      <c r="B31" s="6">
        <f t="shared" si="0"/>
        <v>10</v>
      </c>
      <c r="C31" s="3" t="s">
        <v>5</v>
      </c>
      <c r="D31" s="3" t="s">
        <v>6</v>
      </c>
      <c r="E31" s="3" t="s">
        <v>7</v>
      </c>
      <c r="F31" s="4">
        <v>600</v>
      </c>
      <c r="G31" s="3" t="s">
        <v>8</v>
      </c>
      <c r="H31" s="3" t="s">
        <v>9</v>
      </c>
    </row>
    <row r="32" spans="1:8" ht="12" customHeight="1" x14ac:dyDescent="0.25">
      <c r="A32" s="2">
        <v>45568</v>
      </c>
      <c r="B32" s="6">
        <f t="shared" si="0"/>
        <v>10</v>
      </c>
      <c r="C32" s="3" t="s">
        <v>5</v>
      </c>
      <c r="D32" s="3" t="s">
        <v>10</v>
      </c>
      <c r="E32" s="3" t="s">
        <v>50</v>
      </c>
      <c r="F32" s="4">
        <v>200</v>
      </c>
      <c r="G32" s="3" t="s">
        <v>12</v>
      </c>
      <c r="H32" s="3" t="s">
        <v>13</v>
      </c>
    </row>
    <row r="33" spans="1:8" ht="12" customHeight="1" x14ac:dyDescent="0.25">
      <c r="A33" s="2">
        <v>45570</v>
      </c>
      <c r="B33" s="6">
        <f t="shared" si="0"/>
        <v>10</v>
      </c>
      <c r="C33" s="3" t="s">
        <v>5</v>
      </c>
      <c r="D33" s="3" t="s">
        <v>14</v>
      </c>
      <c r="E33" s="3" t="s">
        <v>51</v>
      </c>
      <c r="F33" s="4">
        <v>180</v>
      </c>
      <c r="G33" s="3" t="s">
        <v>3</v>
      </c>
      <c r="H33" s="3" t="s">
        <v>13</v>
      </c>
    </row>
    <row r="34" spans="1:8" ht="12" customHeight="1" x14ac:dyDescent="0.25">
      <c r="A34" s="2">
        <v>45573</v>
      </c>
      <c r="B34" s="6">
        <f t="shared" si="0"/>
        <v>10</v>
      </c>
      <c r="C34" s="3" t="s">
        <v>5</v>
      </c>
      <c r="D34" s="3" t="s">
        <v>16</v>
      </c>
      <c r="E34" s="3" t="s">
        <v>52</v>
      </c>
      <c r="F34" s="4">
        <v>120</v>
      </c>
      <c r="G34" s="3" t="s">
        <v>8</v>
      </c>
      <c r="H34" s="3" t="s">
        <v>9</v>
      </c>
    </row>
    <row r="35" spans="1:8" ht="12" customHeight="1" x14ac:dyDescent="0.25">
      <c r="A35" s="2">
        <v>45575</v>
      </c>
      <c r="B35" s="6">
        <f t="shared" si="0"/>
        <v>10</v>
      </c>
      <c r="C35" s="3" t="s">
        <v>5</v>
      </c>
      <c r="D35" s="3" t="s">
        <v>18</v>
      </c>
      <c r="E35" s="3" t="s">
        <v>53</v>
      </c>
      <c r="F35" s="4">
        <v>350</v>
      </c>
      <c r="G35" s="3" t="s">
        <v>12</v>
      </c>
      <c r="H35" s="3" t="s">
        <v>9</v>
      </c>
    </row>
    <row r="36" spans="1:8" ht="12" customHeight="1" x14ac:dyDescent="0.25">
      <c r="A36" s="2">
        <v>45578</v>
      </c>
      <c r="B36" s="6">
        <f t="shared" si="0"/>
        <v>10</v>
      </c>
      <c r="C36" s="3" t="s">
        <v>5</v>
      </c>
      <c r="D36" s="3" t="s">
        <v>20</v>
      </c>
      <c r="E36" s="3" t="s">
        <v>54</v>
      </c>
      <c r="F36" s="4">
        <v>400</v>
      </c>
      <c r="G36" s="3" t="s">
        <v>3</v>
      </c>
      <c r="H36" s="3" t="s">
        <v>13</v>
      </c>
    </row>
    <row r="37" spans="1:8" ht="12" customHeight="1" x14ac:dyDescent="0.25">
      <c r="A37" s="2">
        <v>45580</v>
      </c>
      <c r="B37" s="6">
        <f t="shared" si="0"/>
        <v>10</v>
      </c>
      <c r="C37" s="3" t="s">
        <v>5</v>
      </c>
      <c r="D37" s="3" t="s">
        <v>24</v>
      </c>
      <c r="E37" s="3" t="s">
        <v>55</v>
      </c>
      <c r="F37" s="4">
        <v>450</v>
      </c>
      <c r="G37" s="3" t="s">
        <v>8</v>
      </c>
      <c r="H37" s="3" t="s">
        <v>13</v>
      </c>
    </row>
    <row r="38" spans="1:8" ht="12" customHeight="1" x14ac:dyDescent="0.25">
      <c r="A38" s="2">
        <v>45583</v>
      </c>
      <c r="B38" s="6">
        <f t="shared" si="0"/>
        <v>10</v>
      </c>
      <c r="C38" s="3" t="s">
        <v>0</v>
      </c>
      <c r="D38" s="3" t="s">
        <v>56</v>
      </c>
      <c r="E38" s="3" t="s">
        <v>57</v>
      </c>
      <c r="F38" s="4">
        <v>1500</v>
      </c>
      <c r="G38" s="3" t="s">
        <v>3</v>
      </c>
      <c r="H38" s="3" t="s">
        <v>4</v>
      </c>
    </row>
    <row r="39" spans="1:8" ht="12" customHeight="1" x14ac:dyDescent="0.25">
      <c r="A39" s="2">
        <v>45583</v>
      </c>
      <c r="B39" s="6">
        <f t="shared" si="0"/>
        <v>10</v>
      </c>
      <c r="C39" s="3" t="s">
        <v>5</v>
      </c>
      <c r="D39" s="3" t="s">
        <v>26</v>
      </c>
      <c r="E39" s="3" t="s">
        <v>58</v>
      </c>
      <c r="F39" s="4">
        <v>300</v>
      </c>
      <c r="G39" s="3" t="s">
        <v>12</v>
      </c>
      <c r="H39" s="3" t="s">
        <v>9</v>
      </c>
    </row>
    <row r="40" spans="1:8" ht="12" customHeight="1" x14ac:dyDescent="0.25">
      <c r="A40" s="2">
        <v>45585</v>
      </c>
      <c r="B40" s="6">
        <f t="shared" si="0"/>
        <v>10</v>
      </c>
      <c r="C40" s="3" t="s">
        <v>5</v>
      </c>
      <c r="D40" s="3" t="s">
        <v>28</v>
      </c>
      <c r="E40" s="3" t="s">
        <v>59</v>
      </c>
      <c r="F40" s="4">
        <v>800</v>
      </c>
      <c r="G40" s="3" t="s">
        <v>3</v>
      </c>
      <c r="H40" s="3" t="s">
        <v>13</v>
      </c>
    </row>
    <row r="41" spans="1:8" ht="12" customHeight="1" x14ac:dyDescent="0.25">
      <c r="A41" s="2">
        <v>45587</v>
      </c>
      <c r="B41" s="6">
        <f t="shared" si="0"/>
        <v>10</v>
      </c>
      <c r="C41" s="3" t="s">
        <v>5</v>
      </c>
      <c r="D41" s="3" t="s">
        <v>30</v>
      </c>
      <c r="E41" s="3" t="s">
        <v>60</v>
      </c>
      <c r="F41" s="4">
        <v>250</v>
      </c>
      <c r="G41" s="3" t="s">
        <v>12</v>
      </c>
      <c r="H41" s="3" t="s">
        <v>9</v>
      </c>
    </row>
    <row r="42" spans="1:8" ht="12" customHeight="1" x14ac:dyDescent="0.25">
      <c r="A42" s="2">
        <v>45589</v>
      </c>
      <c r="B42" s="6">
        <f t="shared" si="0"/>
        <v>10</v>
      </c>
      <c r="C42" s="3" t="s">
        <v>5</v>
      </c>
      <c r="D42" s="3" t="s">
        <v>34</v>
      </c>
      <c r="E42" s="3" t="s">
        <v>61</v>
      </c>
      <c r="F42" s="4">
        <v>150</v>
      </c>
      <c r="G42" s="3" t="s">
        <v>8</v>
      </c>
      <c r="H42" s="3" t="s">
        <v>13</v>
      </c>
    </row>
    <row r="43" spans="1:8" ht="12" customHeight="1" x14ac:dyDescent="0.25">
      <c r="A43" s="2">
        <v>45591</v>
      </c>
      <c r="B43" s="6">
        <f t="shared" si="0"/>
        <v>10</v>
      </c>
      <c r="C43" s="3" t="s">
        <v>5</v>
      </c>
      <c r="D43" s="3" t="s">
        <v>32</v>
      </c>
      <c r="E43" s="3" t="s">
        <v>62</v>
      </c>
      <c r="F43" s="4">
        <v>250</v>
      </c>
      <c r="G43" s="3" t="s">
        <v>3</v>
      </c>
      <c r="H43" s="3" t="s">
        <v>9</v>
      </c>
    </row>
    <row r="44" spans="1:8" ht="12" customHeight="1" x14ac:dyDescent="0.25">
      <c r="A44" s="2">
        <v>45595</v>
      </c>
      <c r="B44" s="6">
        <f t="shared" si="0"/>
        <v>10</v>
      </c>
      <c r="C44" s="3" t="s">
        <v>5</v>
      </c>
      <c r="D44" s="3" t="s">
        <v>38</v>
      </c>
      <c r="E44" s="3" t="s">
        <v>63</v>
      </c>
      <c r="F44" s="4">
        <v>220</v>
      </c>
      <c r="G44" s="3" t="s">
        <v>3</v>
      </c>
      <c r="H44" s="3" t="s">
        <v>9</v>
      </c>
    </row>
    <row r="45" spans="1:8" ht="12" customHeight="1" x14ac:dyDescent="0.25">
      <c r="A45" s="2">
        <v>45596</v>
      </c>
      <c r="B45" s="6">
        <f t="shared" si="0"/>
        <v>10</v>
      </c>
      <c r="C45" s="3" t="s">
        <v>5</v>
      </c>
      <c r="D45" s="3" t="s">
        <v>36</v>
      </c>
      <c r="E45" s="3" t="s">
        <v>64</v>
      </c>
      <c r="F45" s="4">
        <v>500</v>
      </c>
      <c r="G45" s="3" t="s">
        <v>12</v>
      </c>
      <c r="H45" s="3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8AD8-E3E6-4A52-BBCD-FB2D6FE15BB1}">
  <dimension ref="C2:H20"/>
  <sheetViews>
    <sheetView workbookViewId="0">
      <selection activeCell="C5" sqref="C5"/>
    </sheetView>
  </sheetViews>
  <sheetFormatPr defaultRowHeight="15" x14ac:dyDescent="0.25"/>
  <cols>
    <col min="3" max="3" width="20.85546875" bestFit="1" customWidth="1"/>
    <col min="4" max="4" width="15.140625" bestFit="1" customWidth="1"/>
    <col min="7" max="7" width="18" bestFit="1" customWidth="1"/>
    <col min="8" max="8" width="15.140625" bestFit="1" customWidth="1"/>
  </cols>
  <sheetData>
    <row r="2" spans="3:8" x14ac:dyDescent="0.25">
      <c r="C2" s="7" t="s">
        <v>67</v>
      </c>
      <c r="D2" t="s">
        <v>5</v>
      </c>
      <c r="G2" s="7" t="s">
        <v>67</v>
      </c>
      <c r="H2" t="s">
        <v>0</v>
      </c>
    </row>
    <row r="4" spans="3:8" x14ac:dyDescent="0.25">
      <c r="C4" s="7" t="s">
        <v>73</v>
      </c>
      <c r="D4" t="s">
        <v>75</v>
      </c>
      <c r="G4" s="7" t="s">
        <v>73</v>
      </c>
      <c r="H4" t="s">
        <v>75</v>
      </c>
    </row>
    <row r="5" spans="3:8" x14ac:dyDescent="0.25">
      <c r="C5" s="8" t="s">
        <v>6</v>
      </c>
      <c r="D5" s="9">
        <v>1600</v>
      </c>
      <c r="G5" s="8" t="s">
        <v>43</v>
      </c>
      <c r="H5" s="9">
        <v>1200</v>
      </c>
    </row>
    <row r="6" spans="3:8" x14ac:dyDescent="0.25">
      <c r="C6" s="8" t="s">
        <v>32</v>
      </c>
      <c r="D6" s="9">
        <v>330</v>
      </c>
      <c r="G6" s="8" t="s">
        <v>22</v>
      </c>
      <c r="H6" s="9">
        <v>800</v>
      </c>
    </row>
    <row r="7" spans="3:8" x14ac:dyDescent="0.25">
      <c r="C7" s="8" t="s">
        <v>18</v>
      </c>
      <c r="D7" s="9">
        <v>1100</v>
      </c>
      <c r="G7" s="8" t="s">
        <v>1</v>
      </c>
      <c r="H7" s="9">
        <v>15000</v>
      </c>
    </row>
    <row r="8" spans="3:8" x14ac:dyDescent="0.25">
      <c r="C8" s="8" t="s">
        <v>26</v>
      </c>
      <c r="D8" s="9">
        <v>3000</v>
      </c>
      <c r="G8" s="8" t="s">
        <v>56</v>
      </c>
      <c r="H8" s="9">
        <v>1500</v>
      </c>
    </row>
    <row r="9" spans="3:8" x14ac:dyDescent="0.25">
      <c r="C9" s="8" t="s">
        <v>38</v>
      </c>
      <c r="D9" s="9">
        <v>570</v>
      </c>
      <c r="G9" s="8" t="s">
        <v>74</v>
      </c>
      <c r="H9" s="9">
        <v>18500</v>
      </c>
    </row>
    <row r="10" spans="3:8" x14ac:dyDescent="0.25">
      <c r="C10" s="8" t="s">
        <v>14</v>
      </c>
      <c r="D10" s="9">
        <v>500</v>
      </c>
    </row>
    <row r="11" spans="3:8" x14ac:dyDescent="0.25">
      <c r="C11" s="8" t="s">
        <v>34</v>
      </c>
      <c r="D11" s="9">
        <v>350</v>
      </c>
    </row>
    <row r="12" spans="3:8" x14ac:dyDescent="0.25">
      <c r="C12" s="8" t="s">
        <v>30</v>
      </c>
      <c r="D12" s="9">
        <v>830</v>
      </c>
    </row>
    <row r="13" spans="3:8" x14ac:dyDescent="0.25">
      <c r="C13" s="8" t="s">
        <v>16</v>
      </c>
      <c r="D13" s="9">
        <v>970</v>
      </c>
    </row>
    <row r="14" spans="3:8" x14ac:dyDescent="0.25">
      <c r="C14" s="8" t="s">
        <v>24</v>
      </c>
      <c r="D14" s="9">
        <v>1400</v>
      </c>
    </row>
    <row r="15" spans="3:8" x14ac:dyDescent="0.25">
      <c r="C15" s="8" t="s">
        <v>10</v>
      </c>
      <c r="D15" s="9">
        <v>800</v>
      </c>
    </row>
    <row r="16" spans="3:8" x14ac:dyDescent="0.25">
      <c r="C16" s="8" t="s">
        <v>47</v>
      </c>
      <c r="D16" s="9">
        <v>250</v>
      </c>
    </row>
    <row r="17" spans="3:4" x14ac:dyDescent="0.25">
      <c r="C17" s="8" t="s">
        <v>28</v>
      </c>
      <c r="D17" s="9">
        <v>1250</v>
      </c>
    </row>
    <row r="18" spans="3:4" x14ac:dyDescent="0.25">
      <c r="C18" s="8" t="s">
        <v>20</v>
      </c>
      <c r="D18" s="9">
        <v>1500</v>
      </c>
    </row>
    <row r="19" spans="3:4" x14ac:dyDescent="0.25">
      <c r="C19" s="8" t="s">
        <v>36</v>
      </c>
      <c r="D19" s="9">
        <v>1250</v>
      </c>
    </row>
    <row r="20" spans="3:4" x14ac:dyDescent="0.25">
      <c r="C20" s="8" t="s">
        <v>74</v>
      </c>
      <c r="D20" s="9">
        <v>15700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8992-6849-4B52-9ECE-D27417084C0F}">
  <dimension ref="C1:D18"/>
  <sheetViews>
    <sheetView workbookViewId="0">
      <selection activeCell="C3" sqref="C3:D4"/>
    </sheetView>
  </sheetViews>
  <sheetFormatPr defaultRowHeight="15" x14ac:dyDescent="0.25"/>
  <cols>
    <col min="3" max="3" width="21" customWidth="1"/>
    <col min="4" max="4" width="19.5703125" customWidth="1"/>
  </cols>
  <sheetData>
    <row r="1" spans="3:4" s="12" customFormat="1" ht="47.25" customHeight="1" x14ac:dyDescent="0.25"/>
    <row r="3" spans="3:4" x14ac:dyDescent="0.25">
      <c r="C3" s="16" t="s">
        <v>78</v>
      </c>
      <c r="D3" s="17">
        <f>SUM(Tabela2[Depósito Efetuado])</f>
        <v>1986</v>
      </c>
    </row>
    <row r="4" spans="3:4" x14ac:dyDescent="0.25">
      <c r="C4" s="16" t="s">
        <v>79</v>
      </c>
      <c r="D4" s="17">
        <v>5000</v>
      </c>
    </row>
    <row r="6" spans="3:4" x14ac:dyDescent="0.25">
      <c r="C6" s="13" t="s">
        <v>76</v>
      </c>
      <c r="D6" s="13" t="s">
        <v>77</v>
      </c>
    </row>
    <row r="7" spans="3:4" x14ac:dyDescent="0.25">
      <c r="C7" s="14">
        <v>45301</v>
      </c>
      <c r="D7" s="15">
        <v>68</v>
      </c>
    </row>
    <row r="8" spans="3:4" x14ac:dyDescent="0.25">
      <c r="C8" s="14">
        <v>45332</v>
      </c>
      <c r="D8" s="15">
        <v>140</v>
      </c>
    </row>
    <row r="9" spans="3:4" x14ac:dyDescent="0.25">
      <c r="C9" s="14">
        <v>45361</v>
      </c>
      <c r="D9" s="15">
        <v>190</v>
      </c>
    </row>
    <row r="10" spans="3:4" x14ac:dyDescent="0.25">
      <c r="C10" s="14">
        <v>45392</v>
      </c>
      <c r="D10" s="15">
        <v>211</v>
      </c>
    </row>
    <row r="11" spans="3:4" x14ac:dyDescent="0.25">
      <c r="C11" s="14">
        <v>45422</v>
      </c>
      <c r="D11" s="15">
        <v>67</v>
      </c>
    </row>
    <row r="12" spans="3:4" x14ac:dyDescent="0.25">
      <c r="C12" s="14">
        <v>45453</v>
      </c>
      <c r="D12" s="15">
        <v>87</v>
      </c>
    </row>
    <row r="13" spans="3:4" x14ac:dyDescent="0.25">
      <c r="C13" s="14">
        <v>45483</v>
      </c>
      <c r="D13" s="15">
        <v>113</v>
      </c>
    </row>
    <row r="14" spans="3:4" x14ac:dyDescent="0.25">
      <c r="C14" s="14">
        <v>45514</v>
      </c>
      <c r="D14" s="15">
        <v>139</v>
      </c>
    </row>
    <row r="15" spans="3:4" x14ac:dyDescent="0.25">
      <c r="C15" s="14">
        <v>45545</v>
      </c>
      <c r="D15" s="15">
        <v>262</v>
      </c>
    </row>
    <row r="16" spans="3:4" x14ac:dyDescent="0.25">
      <c r="C16" s="14">
        <v>45575</v>
      </c>
      <c r="D16" s="15">
        <v>389</v>
      </c>
    </row>
    <row r="17" spans="3:4" x14ac:dyDescent="0.25">
      <c r="C17" s="14">
        <v>45606</v>
      </c>
      <c r="D17" s="15">
        <v>223</v>
      </c>
    </row>
    <row r="18" spans="3:4" x14ac:dyDescent="0.25">
      <c r="C18" s="14">
        <v>45636</v>
      </c>
      <c r="D18" s="15">
        <v>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69B7-38B5-4719-B3FF-EFEE0DAAFBE3}">
  <dimension ref="A1:U1"/>
  <sheetViews>
    <sheetView showGridLines="0" showRowColHeaders="0" tabSelected="1" zoomScale="80" zoomScaleNormal="80" workbookViewId="0">
      <selection activeCell="B10" sqref="B10"/>
    </sheetView>
  </sheetViews>
  <sheetFormatPr defaultColWidth="0" defaultRowHeight="15" x14ac:dyDescent="0.25"/>
  <cols>
    <col min="1" max="1" width="15.28515625" style="11" customWidth="1"/>
    <col min="2" max="21" width="9.140625" style="10" customWidth="1"/>
    <col min="22" max="16384" width="9.140625" hidden="1"/>
  </cols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D9E30B-54D8-4CE8-A6E5-E0A6CC213332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51DA261A-E008-49B4-91DC-52FE5A914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63D8E4-1D6C-4FCF-8D1D-F56D49A3BA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base</vt:lpstr>
      <vt:lpstr>controle</vt:lpstr>
      <vt:lpstr>reserva</vt:lpstr>
      <vt:lpstr>dashboard</vt:lpstr>
      <vt:lpstr>tbl_base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cp:keywords/>
  <dc:description/>
  <cp:lastModifiedBy>Diego Queiroz Nogueira</cp:lastModifiedBy>
  <cp:revision/>
  <dcterms:created xsi:type="dcterms:W3CDTF">2015-06-05T18:19:34Z</dcterms:created>
  <dcterms:modified xsi:type="dcterms:W3CDTF">2025-01-17T01:28:27Z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MediaServiceImageTags">
    <vt:lpwstr/>
  </property>
</Properties>
</file>