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02\Banco de Dados I\"/>
    </mc:Choice>
  </mc:AlternateContent>
  <xr:revisionPtr revIDLastSave="0" documentId="13_ncr:1_{6621FA88-4395-42D8-ADDB-54AAE9E50EE1}" xr6:coauthVersionLast="36" xr6:coauthVersionMax="47" xr10:uidLastSave="{00000000-0000-0000-0000-000000000000}"/>
  <bookViews>
    <workbookView xWindow="-105" yWindow="-105" windowWidth="23250" windowHeight="12450" xr2:uid="{0D9E2323-BA49-4CEF-83B6-21FA1DE89B37}"/>
  </bookViews>
  <sheets>
    <sheet name="Planilha1" sheetId="1" r:id="rId1"/>
  </sheets>
  <definedNames>
    <definedName name="_xlnm._FilterDatabase" localSheetId="0" hidden="1">Planilha1!$C$38:$C$50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0" i="1" l="1"/>
  <c r="C50" i="1" l="1" a="1"/>
  <c r="C50" i="1" s="1"/>
  <c r="C49" i="1" a="1"/>
  <c r="C49" i="1" s="1"/>
  <c r="C41" i="1" a="1"/>
  <c r="C41" i="1" s="1"/>
  <c r="C42" i="1" a="1"/>
  <c r="C42" i="1" s="1"/>
  <c r="C43" i="1" a="1"/>
  <c r="C43" i="1"/>
  <c r="C44" i="1" a="1"/>
  <c r="C44" i="1" s="1"/>
  <c r="C45" i="1" a="1"/>
  <c r="C45" i="1" s="1"/>
  <c r="C46" i="1" a="1"/>
  <c r="C46" i="1" s="1"/>
  <c r="C47" i="1" a="1"/>
  <c r="C47" i="1" s="1"/>
  <c r="C48" i="1" a="1"/>
  <c r="C48" i="1" s="1"/>
  <c r="C39" i="1" a="1"/>
  <c r="C39" i="1" s="1"/>
  <c r="I28" i="1" a="1"/>
  <c r="I28" i="1" s="1"/>
  <c r="I29" i="1" a="1"/>
  <c r="I29" i="1" s="1"/>
  <c r="I30" i="1" a="1"/>
  <c r="I30" i="1" s="1"/>
  <c r="I31" i="1" a="1"/>
  <c r="I31" i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27" i="1" a="1"/>
  <c r="I27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<sst xmlns="http://schemas.openxmlformats.org/spreadsheetml/2006/main" count="114" uniqueCount="48">
  <si>
    <t>C1</t>
  </si>
  <si>
    <t>C2</t>
  </si>
  <si>
    <t>C3</t>
  </si>
  <si>
    <t>C7</t>
  </si>
  <si>
    <t>C5</t>
  </si>
  <si>
    <t>C4</t>
  </si>
  <si>
    <t>NmCargo</t>
  </si>
  <si>
    <t>*CdCargo</t>
  </si>
  <si>
    <t>VrSalário</t>
  </si>
  <si>
    <t>COZINHEIRA</t>
  </si>
  <si>
    <t>AUX. ESCRITÓRIO</t>
  </si>
  <si>
    <t>VIGIA</t>
  </si>
  <si>
    <t>MECANICO</t>
  </si>
  <si>
    <t>GERENTE</t>
  </si>
  <si>
    <t>ESCRITUARIO</t>
  </si>
  <si>
    <t>CARGO</t>
  </si>
  <si>
    <t>DEPTO</t>
  </si>
  <si>
    <t>*CdDepto</t>
  </si>
  <si>
    <t>D1</t>
  </si>
  <si>
    <t>D2</t>
  </si>
  <si>
    <t>D3</t>
  </si>
  <si>
    <t>D4</t>
  </si>
  <si>
    <t>ADMINISTRAÇÃO</t>
  </si>
  <si>
    <t>OFICINA</t>
  </si>
  <si>
    <t>SERVICOS GERAIS</t>
  </si>
  <si>
    <t>VENDAS</t>
  </si>
  <si>
    <t>NmDepto</t>
  </si>
  <si>
    <t>Ramal</t>
  </si>
  <si>
    <t>*NrMatric</t>
  </si>
  <si>
    <t>NmFunc</t>
  </si>
  <si>
    <t>JOAO SAMPAIO</t>
  </si>
  <si>
    <t>LUCIO TORRES</t>
  </si>
  <si>
    <t>ROBERTO PEREIRA</t>
  </si>
  <si>
    <t>JOSE NOGUEIRA</t>
  </si>
  <si>
    <t>RUTH DE SOUZA</t>
  </si>
  <si>
    <t>MARIA DA SILVA</t>
  </si>
  <si>
    <t>LUIZ DE ALMEIDA</t>
  </si>
  <si>
    <t>PEDRO PINHEIRO</t>
  </si>
  <si>
    <t>ANA SILVEIRA</t>
  </si>
  <si>
    <t>PAULO RODRIGUES</t>
  </si>
  <si>
    <t>DtAdm</t>
  </si>
  <si>
    <t>Sexo</t>
  </si>
  <si>
    <t>M</t>
  </si>
  <si>
    <t>F</t>
  </si>
  <si>
    <t>CdCargo*</t>
  </si>
  <si>
    <t>CdDepto*</t>
  </si>
  <si>
    <t>FUNCIONARIO</t>
  </si>
  <si>
    <t>FUNCIONARIO X DEPTO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</si>
</sst>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8049D78-EEC3-46AA-8B3F-122425869DB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2D11A-C3A9-4772-A965-BAADD3E7FE46}">
  <sheetPr filterMode="1"/>
  <dimension ref="B2:O50"/>
  <sheetViews>
    <sheetView tabSelected="1" topLeftCell="A16" workbookViewId="0">
      <selection activeCell="C40" sqref="C40"/>
    </sheetView>
  </sheetViews>
  <sheetFormatPr defaultRowHeight="15" x14ac:dyDescent="0.25"/>
  <cols>
    <col min="3" max="3" width="17.85546875" bestFit="1" customWidth="1"/>
    <col min="4" max="4" width="16.42578125" bestFit="1" customWidth="1"/>
    <col min="7" max="7" width="16.42578125" bestFit="1" customWidth="1"/>
    <col min="9" max="9" width="15.42578125" bestFit="1" customWidth="1"/>
    <col min="11" max="11" width="17.85546875" bestFit="1" customWidth="1"/>
    <col min="12" max="12" width="10.7109375" bestFit="1" customWidth="1"/>
  </cols>
  <sheetData>
    <row r="2" spans="2:15" x14ac:dyDescent="0.25">
      <c r="B2" s="19" t="s">
        <v>15</v>
      </c>
      <c r="C2" s="20"/>
      <c r="D2" s="21"/>
      <c r="E2" s="1"/>
      <c r="F2" s="19" t="s">
        <v>16</v>
      </c>
      <c r="G2" s="20"/>
      <c r="H2" s="21"/>
      <c r="I2" s="1"/>
      <c r="J2" s="19" t="s">
        <v>46</v>
      </c>
      <c r="K2" s="20"/>
      <c r="L2" s="20"/>
      <c r="M2" s="20"/>
      <c r="N2" s="20"/>
      <c r="O2" s="21"/>
    </row>
    <row r="3" spans="2:15" x14ac:dyDescent="0.25">
      <c r="B3" s="2" t="s">
        <v>7</v>
      </c>
      <c r="C3" s="1" t="s">
        <v>6</v>
      </c>
      <c r="D3" s="3" t="s">
        <v>8</v>
      </c>
      <c r="E3" s="1"/>
      <c r="F3" s="2" t="s">
        <v>17</v>
      </c>
      <c r="G3" s="1" t="s">
        <v>26</v>
      </c>
      <c r="H3" s="3" t="s">
        <v>27</v>
      </c>
      <c r="I3" s="1"/>
      <c r="J3" s="2" t="s">
        <v>28</v>
      </c>
      <c r="K3" s="1" t="s">
        <v>29</v>
      </c>
      <c r="L3" s="1" t="s">
        <v>40</v>
      </c>
      <c r="M3" s="1" t="s">
        <v>41</v>
      </c>
      <c r="N3" s="7" t="s">
        <v>44</v>
      </c>
      <c r="O3" s="8" t="s">
        <v>45</v>
      </c>
    </row>
    <row r="4" spans="2:15" x14ac:dyDescent="0.25">
      <c r="B4" s="2" t="s">
        <v>0</v>
      </c>
      <c r="C4" s="1" t="s">
        <v>9</v>
      </c>
      <c r="D4" s="3">
        <v>350</v>
      </c>
      <c r="E4" s="1"/>
      <c r="F4" s="2" t="s">
        <v>18</v>
      </c>
      <c r="G4" s="1" t="s">
        <v>22</v>
      </c>
      <c r="H4" s="3">
        <v>221</v>
      </c>
      <c r="I4" s="1"/>
      <c r="J4" s="2">
        <v>1001</v>
      </c>
      <c r="K4" s="1" t="s">
        <v>30</v>
      </c>
      <c r="L4" s="9">
        <v>34191</v>
      </c>
      <c r="M4" s="1" t="s">
        <v>42</v>
      </c>
      <c r="N4" s="7" t="s">
        <v>1</v>
      </c>
      <c r="O4" s="8" t="s">
        <v>19</v>
      </c>
    </row>
    <row r="5" spans="2:15" x14ac:dyDescent="0.25">
      <c r="B5" s="2" t="s">
        <v>2</v>
      </c>
      <c r="C5" s="1" t="s">
        <v>10</v>
      </c>
      <c r="D5" s="3">
        <v>450</v>
      </c>
      <c r="E5" s="1"/>
      <c r="F5" s="2" t="s">
        <v>19</v>
      </c>
      <c r="G5" s="1" t="s">
        <v>23</v>
      </c>
      <c r="H5" s="3">
        <v>235</v>
      </c>
      <c r="I5" s="1"/>
      <c r="J5" s="2">
        <v>1004</v>
      </c>
      <c r="K5" s="1" t="s">
        <v>31</v>
      </c>
      <c r="L5" s="9">
        <v>34395</v>
      </c>
      <c r="M5" s="1" t="s">
        <v>42</v>
      </c>
      <c r="N5" s="7" t="s">
        <v>1</v>
      </c>
      <c r="O5" s="8" t="s">
        <v>19</v>
      </c>
    </row>
    <row r="6" spans="2:15" x14ac:dyDescent="0.25">
      <c r="B6" s="2" t="s">
        <v>3</v>
      </c>
      <c r="C6" s="1" t="s">
        <v>11</v>
      </c>
      <c r="D6" s="3">
        <v>400</v>
      </c>
      <c r="E6" s="1"/>
      <c r="F6" s="2" t="s">
        <v>20</v>
      </c>
      <c r="G6" s="1" t="s">
        <v>24</v>
      </c>
      <c r="H6" s="3">
        <v>243</v>
      </c>
      <c r="I6" s="1"/>
      <c r="J6" s="2">
        <v>1034</v>
      </c>
      <c r="K6" s="1" t="s">
        <v>32</v>
      </c>
      <c r="L6" s="9">
        <v>33747</v>
      </c>
      <c r="M6" s="1" t="s">
        <v>42</v>
      </c>
      <c r="N6" s="7" t="s">
        <v>2</v>
      </c>
      <c r="O6" s="8" t="s">
        <v>18</v>
      </c>
    </row>
    <row r="7" spans="2:15" x14ac:dyDescent="0.25">
      <c r="B7" s="2" t="s">
        <v>1</v>
      </c>
      <c r="C7" s="1" t="s">
        <v>12</v>
      </c>
      <c r="D7" s="3">
        <v>750</v>
      </c>
      <c r="E7" s="1"/>
      <c r="F7" s="4" t="s">
        <v>21</v>
      </c>
      <c r="G7" s="5" t="s">
        <v>25</v>
      </c>
      <c r="H7" s="6">
        <v>258</v>
      </c>
      <c r="I7" s="1"/>
      <c r="J7" s="2">
        <v>1021</v>
      </c>
      <c r="K7" s="1" t="s">
        <v>33</v>
      </c>
      <c r="L7" s="9">
        <v>34648</v>
      </c>
      <c r="M7" s="1" t="s">
        <v>42</v>
      </c>
      <c r="N7" s="7" t="s">
        <v>2</v>
      </c>
      <c r="O7" s="8" t="s">
        <v>18</v>
      </c>
    </row>
    <row r="8" spans="2:15" x14ac:dyDescent="0.25">
      <c r="B8" s="2" t="s">
        <v>4</v>
      </c>
      <c r="C8" s="1" t="s">
        <v>13</v>
      </c>
      <c r="D8" s="3">
        <v>2300</v>
      </c>
      <c r="E8" s="1"/>
      <c r="F8" s="1"/>
      <c r="G8" s="1"/>
      <c r="H8" s="1"/>
      <c r="I8" s="1"/>
      <c r="J8" s="2">
        <v>1029</v>
      </c>
      <c r="K8" s="1" t="s">
        <v>34</v>
      </c>
      <c r="L8" s="9">
        <v>33608</v>
      </c>
      <c r="M8" s="1" t="s">
        <v>43</v>
      </c>
      <c r="N8" s="7" t="s">
        <v>0</v>
      </c>
      <c r="O8" s="8" t="s">
        <v>20</v>
      </c>
    </row>
    <row r="9" spans="2:15" x14ac:dyDescent="0.25">
      <c r="B9" s="4" t="s">
        <v>5</v>
      </c>
      <c r="C9" s="5" t="s">
        <v>14</v>
      </c>
      <c r="D9" s="6">
        <v>600</v>
      </c>
      <c r="E9" s="1"/>
      <c r="F9" s="1"/>
      <c r="G9" s="1"/>
      <c r="H9" s="1"/>
      <c r="I9" s="1"/>
      <c r="J9" s="2">
        <v>1095</v>
      </c>
      <c r="K9" s="1" t="s">
        <v>35</v>
      </c>
      <c r="L9" s="9">
        <v>33850</v>
      </c>
      <c r="M9" s="1" t="s">
        <v>43</v>
      </c>
      <c r="N9" s="7" t="s">
        <v>5</v>
      </c>
      <c r="O9" s="8" t="s">
        <v>18</v>
      </c>
    </row>
    <row r="10" spans="2:15" x14ac:dyDescent="0.25">
      <c r="B10" s="1"/>
      <c r="C10" s="1"/>
      <c r="D10" s="1"/>
      <c r="E10" s="1"/>
      <c r="F10" s="1"/>
      <c r="G10" s="1"/>
      <c r="H10" s="1"/>
      <c r="I10" s="1"/>
      <c r="J10" s="2">
        <v>1023</v>
      </c>
      <c r="K10" s="1" t="s">
        <v>36</v>
      </c>
      <c r="L10" s="9">
        <v>33981</v>
      </c>
      <c r="M10" s="1" t="s">
        <v>42</v>
      </c>
      <c r="N10" s="7" t="s">
        <v>1</v>
      </c>
      <c r="O10" s="8" t="s">
        <v>19</v>
      </c>
    </row>
    <row r="11" spans="2:15" x14ac:dyDescent="0.25">
      <c r="B11" s="1"/>
      <c r="C11" s="1"/>
      <c r="D11" s="1"/>
      <c r="E11" s="1"/>
      <c r="F11" s="1"/>
      <c r="G11" s="1"/>
      <c r="H11" s="1"/>
      <c r="I11" s="1"/>
      <c r="J11" s="2">
        <v>1042</v>
      </c>
      <c r="K11" s="1" t="s">
        <v>37</v>
      </c>
      <c r="L11" s="9">
        <v>34544</v>
      </c>
      <c r="M11" s="1" t="s">
        <v>42</v>
      </c>
      <c r="N11" s="7" t="s">
        <v>5</v>
      </c>
      <c r="O11" s="8" t="s">
        <v>18</v>
      </c>
    </row>
    <row r="12" spans="2:15" x14ac:dyDescent="0.25">
      <c r="B12" s="1"/>
      <c r="C12" s="1"/>
      <c r="D12" s="1"/>
      <c r="E12" s="1"/>
      <c r="F12" s="1"/>
      <c r="G12" s="1"/>
      <c r="H12" s="1"/>
      <c r="I12" s="1"/>
      <c r="J12" s="2">
        <v>1048</v>
      </c>
      <c r="K12" s="1" t="s">
        <v>38</v>
      </c>
      <c r="L12" s="9">
        <v>34121</v>
      </c>
      <c r="M12" s="1" t="s">
        <v>43</v>
      </c>
      <c r="N12" s="7" t="s">
        <v>4</v>
      </c>
      <c r="O12" s="8" t="s">
        <v>18</v>
      </c>
    </row>
    <row r="13" spans="2:15" x14ac:dyDescent="0.25">
      <c r="B13" s="1"/>
      <c r="C13" s="1"/>
      <c r="D13" s="1"/>
      <c r="E13" s="1"/>
      <c r="F13" s="1"/>
      <c r="G13" s="1"/>
      <c r="H13" s="1"/>
      <c r="I13" s="1"/>
      <c r="J13" s="4">
        <v>1015</v>
      </c>
      <c r="K13" s="5" t="s">
        <v>39</v>
      </c>
      <c r="L13" s="10">
        <v>33833</v>
      </c>
      <c r="M13" s="5" t="s">
        <v>42</v>
      </c>
      <c r="N13" s="11" t="s">
        <v>1</v>
      </c>
      <c r="O13" s="12" t="s">
        <v>19</v>
      </c>
    </row>
    <row r="14" spans="2:15" x14ac:dyDescent="0.25">
      <c r="K14" s="18"/>
    </row>
    <row r="15" spans="2:15" x14ac:dyDescent="0.25">
      <c r="K15" s="18"/>
    </row>
    <row r="16" spans="2:15" x14ac:dyDescent="0.25">
      <c r="B16" s="22" t="s">
        <v>46</v>
      </c>
      <c r="C16" s="22"/>
      <c r="D16" s="22"/>
      <c r="E16" s="22"/>
      <c r="F16" s="22"/>
      <c r="G16" s="22"/>
    </row>
    <row r="17" spans="2:9" x14ac:dyDescent="0.25">
      <c r="B17" s="13" t="s">
        <v>28</v>
      </c>
      <c r="C17" s="14" t="s">
        <v>29</v>
      </c>
      <c r="D17" s="14" t="s">
        <v>40</v>
      </c>
      <c r="E17" s="14" t="s">
        <v>41</v>
      </c>
      <c r="F17" s="16" t="s">
        <v>44</v>
      </c>
      <c r="G17" s="16" t="s">
        <v>45</v>
      </c>
    </row>
    <row r="18" spans="2:9" x14ac:dyDescent="0.25">
      <c r="B18" s="13">
        <v>1034</v>
      </c>
      <c r="C18" s="14" t="s">
        <v>32</v>
      </c>
      <c r="D18" s="17">
        <v>33747</v>
      </c>
      <c r="E18" s="14" t="s">
        <v>42</v>
      </c>
      <c r="F18" s="16" t="s">
        <v>2</v>
      </c>
      <c r="G18" s="16" t="s">
        <v>18</v>
      </c>
    </row>
    <row r="19" spans="2:9" x14ac:dyDescent="0.25">
      <c r="B19" s="13">
        <v>1021</v>
      </c>
      <c r="C19" s="14" t="s">
        <v>33</v>
      </c>
      <c r="D19" s="17">
        <v>34648</v>
      </c>
      <c r="E19" s="14" t="s">
        <v>42</v>
      </c>
      <c r="F19" s="16" t="s">
        <v>2</v>
      </c>
      <c r="G19" s="16" t="s">
        <v>18</v>
      </c>
    </row>
    <row r="20" spans="2:9" x14ac:dyDescent="0.25">
      <c r="B20" s="13">
        <v>1095</v>
      </c>
      <c r="C20" s="14" t="s">
        <v>35</v>
      </c>
      <c r="D20" s="17">
        <v>33850</v>
      </c>
      <c r="E20" s="14" t="s">
        <v>43</v>
      </c>
      <c r="F20" s="16" t="s">
        <v>5</v>
      </c>
      <c r="G20" s="16" t="s">
        <v>18</v>
      </c>
    </row>
    <row r="21" spans="2:9" x14ac:dyDescent="0.25">
      <c r="B21" s="13">
        <v>1042</v>
      </c>
      <c r="C21" s="14" t="s">
        <v>37</v>
      </c>
      <c r="D21" s="17">
        <v>34544</v>
      </c>
      <c r="E21" s="14" t="s">
        <v>42</v>
      </c>
      <c r="F21" s="16" t="s">
        <v>5</v>
      </c>
      <c r="G21" s="16" t="s">
        <v>18</v>
      </c>
    </row>
    <row r="22" spans="2:9" x14ac:dyDescent="0.25">
      <c r="B22" s="13">
        <v>1048</v>
      </c>
      <c r="C22" s="14" t="s">
        <v>38</v>
      </c>
      <c r="D22" s="17">
        <v>34121</v>
      </c>
      <c r="E22" s="14" t="s">
        <v>43</v>
      </c>
      <c r="F22" s="16" t="s">
        <v>4</v>
      </c>
      <c r="G22" s="16" t="s">
        <v>18</v>
      </c>
    </row>
    <row r="25" spans="2:9" x14ac:dyDescent="0.25">
      <c r="H25" s="23" t="s">
        <v>47</v>
      </c>
      <c r="I25" s="23"/>
    </row>
    <row r="26" spans="2:9" x14ac:dyDescent="0.25">
      <c r="C26" s="23" t="s">
        <v>46</v>
      </c>
      <c r="D26" s="23"/>
      <c r="H26" s="13" t="s">
        <v>28</v>
      </c>
      <c r="I26" s="16" t="s">
        <v>26</v>
      </c>
    </row>
    <row r="27" spans="2:9" x14ac:dyDescent="0.25">
      <c r="C27" s="13" t="s">
        <v>28</v>
      </c>
      <c r="D27" s="14" t="s">
        <v>29</v>
      </c>
      <c r="H27" s="13">
        <v>1001</v>
      </c>
      <c r="I27" s="16" t="str" cm="1">
        <f t="array" ref="I27">IF(O4=$F$4,$G$4,IF(O4=$F$5,$G$5,IF(O4=$F$6,$G$6,IF(O4=$F$7,$G$7,ERRO))))</f>
        <v>OFICINA</v>
      </c>
    </row>
    <row r="28" spans="2:9" x14ac:dyDescent="0.25">
      <c r="C28" s="13">
        <v>1034</v>
      </c>
      <c r="D28" s="14" t="s">
        <v>32</v>
      </c>
      <c r="H28" s="13">
        <v>1004</v>
      </c>
      <c r="I28" s="16" t="str" cm="1">
        <f t="array" ref="I28">IF(O5=$F$4,$G$4,IF(O5=$F$5,$G$5,IF(O5=$F$6,$G$6,IF(O5=$F$7,$G$7,ERRO))))</f>
        <v>OFICINA</v>
      </c>
    </row>
    <row r="29" spans="2:9" x14ac:dyDescent="0.25">
      <c r="C29" s="13">
        <v>1021</v>
      </c>
      <c r="D29" s="14" t="s">
        <v>33</v>
      </c>
      <c r="H29" s="13">
        <v>1034</v>
      </c>
      <c r="I29" s="16" t="str" cm="1">
        <f t="array" ref="I29">IF(O6=$F$4,$G$4,IF(O6=$F$5,$G$5,IF(O6=$F$6,$G$6,IF(O6=$F$7,$G$7,ERRO))))</f>
        <v>ADMINISTRAÇÃO</v>
      </c>
    </row>
    <row r="30" spans="2:9" x14ac:dyDescent="0.25">
      <c r="C30" s="13">
        <v>1095</v>
      </c>
      <c r="D30" s="14" t="s">
        <v>35</v>
      </c>
      <c r="H30" s="13">
        <v>1021</v>
      </c>
      <c r="I30" s="16" t="str" cm="1">
        <f t="array" ref="I30">IF(O7=$F$4,$G$4,IF(O7=$F$5,$G$5,IF(O7=$F$6,$G$6,IF(O7=$F$7,$G$7,ERRO))))</f>
        <v>ADMINISTRAÇÃO</v>
      </c>
    </row>
    <row r="31" spans="2:9" x14ac:dyDescent="0.25">
      <c r="C31" s="13">
        <v>1042</v>
      </c>
      <c r="D31" s="14" t="s">
        <v>37</v>
      </c>
      <c r="H31" s="13">
        <v>1029</v>
      </c>
      <c r="I31" s="16" t="str" cm="1">
        <f t="array" ref="I31">IF(O8=$F$4,$G$4,IF(O8=$F$5,$G$5,IF(O8=$F$6,$G$6,IF(O8=$F$7,$G$7,ERRO))))</f>
        <v>SERVICOS GERAIS</v>
      </c>
    </row>
    <row r="32" spans="2:9" x14ac:dyDescent="0.25">
      <c r="C32" s="13">
        <v>1048</v>
      </c>
      <c r="D32" s="14" t="s">
        <v>38</v>
      </c>
      <c r="H32" s="13">
        <v>1095</v>
      </c>
      <c r="I32" s="16" t="str" cm="1">
        <f t="array" ref="I32">IF(O9=$F$4,$G$4,IF(O9=$F$5,$G$5,IF(O9=$F$6,$G$6,IF(O9=$F$7,$G$7,ERRO))))</f>
        <v>ADMINISTRAÇÃO</v>
      </c>
    </row>
    <row r="33" spans="3:9" x14ac:dyDescent="0.25">
      <c r="H33" s="13">
        <v>1023</v>
      </c>
      <c r="I33" s="16" t="str" cm="1">
        <f t="array" ref="I33">IF(O10=$F$4,$G$4,IF(O10=$F$5,$G$5,IF(O10=$F$6,$G$6,IF(O10=$F$7,$G$7,ERRO))))</f>
        <v>OFICINA</v>
      </c>
    </row>
    <row r="34" spans="3:9" x14ac:dyDescent="0.25">
      <c r="H34" s="13">
        <v>1042</v>
      </c>
      <c r="I34" s="16" t="str" cm="1">
        <f t="array" ref="I34">IF(O11=$F$4,$G$4,IF(O11=$F$5,$G$5,IF(O11=$F$6,$G$6,IF(O11=$F$7,$G$7,ERRO))))</f>
        <v>ADMINISTRAÇÃO</v>
      </c>
    </row>
    <row r="35" spans="3:9" x14ac:dyDescent="0.25">
      <c r="H35" s="13">
        <v>1048</v>
      </c>
      <c r="I35" s="16" t="str" cm="1">
        <f t="array" ref="I35">IF(O12=$F$4,$G$4,IF(O12=$F$5,$G$5,IF(O12=$F$6,$G$6,IF(O12=$F$7,$G$7,ERRO))))</f>
        <v>ADMINISTRAÇÃO</v>
      </c>
    </row>
    <row r="36" spans="3:9" x14ac:dyDescent="0.25">
      <c r="H36" s="13">
        <v>1015</v>
      </c>
      <c r="I36" s="16" t="str" cm="1">
        <f t="array" ref="I36">IF(O13=$F$4,$G$4,IF(O13=$F$5,$G$5,IF(O13=$F$6,$G$6,IF(O13=$F$7,$G$7,ERRO))))</f>
        <v>OFICINA</v>
      </c>
    </row>
    <row r="38" spans="3:9" x14ac:dyDescent="0.25">
      <c r="C38" s="15" t="s">
        <v>29</v>
      </c>
    </row>
    <row r="39" spans="3:9" x14ac:dyDescent="0.25">
      <c r="C39" s="15" t="str" cm="1">
        <f t="array" ref="C39">_xlfn.IFS(AND(N4=$B$4,$D$4&gt;500),K4,AND(N4=$B$5,$D$5&gt;500),K4,AND(N4=$B$6,$D$6&gt;500),K4,AND(N4=$B$7,$D$7&gt;500),K4,AND(N4=$B$8,$D$8&gt;500),K4,AND(N4=$B$9,$D$9&gt;500),K4)</f>
        <v>JOAO SAMPAIO</v>
      </c>
    </row>
    <row r="40" spans="3:9" x14ac:dyDescent="0.25">
      <c r="C40" s="15" t="str">
        <f>_xlfn.IFS(AND(N5=$B$4,$D$4&gt;500),K5,AND(N5=$B$5,$D$5&gt;500),K5,AND(N5=$B$6,$D$6&gt;500),K5,AND(N5=$B$7,$D$7&gt;500),K5,AND(N5=$B$8,$D$8&gt;500),K5,AND(N5=$B$9,$D$9&gt;500),K5)</f>
        <v>LUCIO TORRES</v>
      </c>
    </row>
    <row r="41" spans="3:9" hidden="1" x14ac:dyDescent="0.25">
      <c r="C41" s="15" t="e" cm="1">
        <f t="array" ref="C41">_xlfn.IFS(AND(N6=$B$4,$D$4&gt;500),K6,AND(N6=$B$5,$D$5&gt;500),K6,AND(N6=$B$6,$D$6&gt;500),K6,AND(N6=$B$7,$D$7&gt;500),K6,AND(N6=$B$8,$D$8&gt;500),K6,AND(N6=$B$9,$D$9&gt;500),K6)</f>
        <v>#N/A</v>
      </c>
    </row>
    <row r="42" spans="3:9" hidden="1" x14ac:dyDescent="0.25">
      <c r="C42" s="15" t="e" cm="1">
        <f t="array" ref="C42">_xlfn.IFS(AND(N7=$B$4,$D$4&gt;500),K7,AND(N7=$B$5,$D$5&gt;500),K7,AND(N7=$B$6,$D$6&gt;500),K7,AND(N7=$B$7,$D$7&gt;500),K7,AND(N7=$B$8,$D$8&gt;500),K7,AND(N7=$B$9,$D$9&gt;500),K7)</f>
        <v>#N/A</v>
      </c>
    </row>
    <row r="43" spans="3:9" hidden="1" x14ac:dyDescent="0.25">
      <c r="C43" s="15" t="e" cm="1">
        <f t="array" ref="C43">_xlfn.IFS(AND(N8=$B$4,$D$4&gt;500),K8,AND(N8=$B$5,$D$5&gt;500),K8,AND(N8=$B$6,$D$6&gt;500),K8,AND(N8=$B$7,$D$7&gt;500),K8,AND(N8=$B$8,$D$8&gt;500),K8,AND(N8=$B$9,$D$9&gt;500),K8)</f>
        <v>#N/A</v>
      </c>
    </row>
    <row r="44" spans="3:9" x14ac:dyDescent="0.25">
      <c r="C44" s="15" t="str" cm="1">
        <f t="array" ref="C44">_xlfn.IFS(AND(N9=$B$4,$D$4&gt;500),K9,AND(N9=$B$5,$D$5&gt;500),K9,AND(N9=$B$6,$D$6&gt;500),K9,AND(N9=$B$7,$D$7&gt;500),K9,AND(N9=$B$8,$D$8&gt;500),K9,AND(N9=$B$9,$D$9&gt;500),K9)</f>
        <v>MARIA DA SILVA</v>
      </c>
    </row>
    <row r="45" spans="3:9" x14ac:dyDescent="0.25">
      <c r="C45" s="15" t="str" cm="1">
        <f t="array" ref="C45">_xlfn.IFS(AND(N10=$B$4,$D$4&gt;500),K10,AND(N10=$B$5,$D$5&gt;500),K10,AND(N10=$B$6,$D$6&gt;500),K10,AND(N10=$B$7,$D$7&gt;500),K10,AND(N10=$B$8,$D$8&gt;500),K10,AND(N10=$B$9,$D$9&gt;500),K10)</f>
        <v>LUIZ DE ALMEIDA</v>
      </c>
    </row>
    <row r="46" spans="3:9" x14ac:dyDescent="0.25">
      <c r="C46" s="15" t="str" cm="1">
        <f t="array" ref="C46">_xlfn.IFS(AND(N11=$B$4,$D$4&gt;500),K11,AND(N11=$B$5,$D$5&gt;500),K11,AND(N11=$B$6,$D$6&gt;500),K11,AND(N11=$B$7,$D$7&gt;500),K11,AND(N11=$B$8,$D$8&gt;500),K11,AND(N11=$B$9,$D$9&gt;500),K11)</f>
        <v>PEDRO PINHEIRO</v>
      </c>
    </row>
    <row r="47" spans="3:9" x14ac:dyDescent="0.25">
      <c r="C47" s="15" t="str" cm="1">
        <f t="array" ref="C47">_xlfn.IFS(AND(N12=$B$4,$D$4&gt;500),K12,AND(N12=$B$5,$D$5&gt;500),K12,AND(N12=$B$6,$D$6&gt;500),K12,AND(N12=$B$7,$D$7&gt;500),K12,AND(N12=$B$8,$D$8&gt;500),K12,AND(N12=$B$9,$D$9&gt;500),K12)</f>
        <v>ANA SILVEIRA</v>
      </c>
    </row>
    <row r="48" spans="3:9" x14ac:dyDescent="0.25">
      <c r="C48" s="15" t="str" cm="1">
        <f t="array" ref="C48">_xlfn.IFS(AND(N13=$B$4,$D$4&gt;500),K13,AND(N13=$B$5,$D$5&gt;500),K13,AND(N13=$B$6,$D$6&gt;500),K13,AND(N13=$B$7,$D$7&gt;500),K13,AND(N13=$B$8,$D$8&gt;500),K13,AND(N13=$B$9,$D$9&gt;500),K13)</f>
        <v>PAULO RODRIGUES</v>
      </c>
    </row>
    <row r="49" spans="3:3" hidden="1" x14ac:dyDescent="0.25">
      <c r="C49" s="15" t="e" cm="1">
        <f t="array" ref="C49">_xlfn.IFS(AND(N14=$B$4,$D$4&gt;500),K14,AND(N14=$B$5,$D$5&gt;500),K14,AND(N14=$B$6,$D$6&gt;500),K14,AND(N14=$B$7,$D$7&gt;500),K14,AND(N14=$B$8,$D$8&gt;500),K14,AND(N14=$B$9,$D$9&gt;500),K14)</f>
        <v>#N/A</v>
      </c>
    </row>
    <row r="50" spans="3:3" hidden="1" x14ac:dyDescent="0.25">
      <c r="C50" s="15" t="e" cm="1">
        <f t="array" ref="C50">_xlfn.IFS(AND(N15=$B$4,$D$4&gt;500),K15,AND(N15=$B$5,$D$5&gt;500),K15,AND(N15=$B$6,$D$6&gt;500),K15,AND(N15=$B$7,$D$7&gt;500),K15,AND(N15=$B$8,$D$8&gt;500),K15,AND(N15=$B$9,$D$9&gt;500),K15)</f>
        <v>#N/A</v>
      </c>
    </row>
  </sheetData>
  <autoFilter ref="C38:C50" xr:uid="{1D99777D-7CCA-4FE4-A88F-486B1358F747}">
    <filterColumn colId="0">
      <filters>
        <filter val="ANA SILVEIRA"/>
        <filter val="JOAO SAMPAIO"/>
        <filter val="LUCIO TORRES"/>
        <filter val="LUIZ DE ALMEIDA"/>
        <filter val="MARIA DA SILVA"/>
        <filter val="PAULO RODRIGUES"/>
        <filter val="PEDRO PINHEIRO"/>
      </filters>
    </filterColumn>
  </autoFilter>
  <mergeCells count="6">
    <mergeCell ref="B2:D2"/>
    <mergeCell ref="F2:H2"/>
    <mergeCell ref="J2:O2"/>
    <mergeCell ref="B16:G16"/>
    <mergeCell ref="C26:D26"/>
    <mergeCell ref="H25:I2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GUILHERME FERRAREZI</dc:creator>
  <cp:lastModifiedBy>ROBSON GUILHERME FERRAREZI</cp:lastModifiedBy>
  <dcterms:created xsi:type="dcterms:W3CDTF">2023-03-24T23:35:41Z</dcterms:created>
  <dcterms:modified xsi:type="dcterms:W3CDTF">2023-03-31T21:03:38Z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88eedb29-bd35-48a8-b128-c1315356f63c</vt:lpwstr>
  </property>
</Properties>
</file>