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03"/>
  <workbookPr/>
  <mc:AlternateContent xmlns:mc="http://schemas.openxmlformats.org/markup-compatibility/2006">
    <mc:Choice Requires="x15">
      <x15ac:absPath xmlns:x15ac="http://schemas.microsoft.com/office/spreadsheetml/2010/11/ac" url="/Users/diego/Github/SemEval-2014-Task-4-ABSA/"/>
    </mc:Choice>
  </mc:AlternateContent>
  <bookViews>
    <workbookView xWindow="0" yWindow="460" windowWidth="38400" windowHeight="23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K11" i="1"/>
  <c r="J11" i="1"/>
  <c r="I11" i="1"/>
  <c r="H11" i="1"/>
  <c r="K10" i="1"/>
  <c r="J10" i="1"/>
  <c r="I10" i="1"/>
  <c r="H10" i="1"/>
  <c r="K9" i="1"/>
  <c r="J9" i="1"/>
  <c r="I9" i="1"/>
  <c r="H9" i="1"/>
  <c r="C12" i="1"/>
  <c r="D11" i="1"/>
  <c r="E11" i="1"/>
  <c r="F11" i="1"/>
  <c r="C11" i="1"/>
  <c r="F9" i="1"/>
  <c r="F10" i="1"/>
  <c r="D9" i="1"/>
  <c r="E9" i="1"/>
  <c r="D10" i="1"/>
  <c r="E10" i="1"/>
  <c r="C10" i="1"/>
  <c r="C9" i="1"/>
</calcChain>
</file>

<file path=xl/sharedStrings.xml><?xml version="1.0" encoding="utf-8"?>
<sst xmlns="http://schemas.openxmlformats.org/spreadsheetml/2006/main" count="22" uniqueCount="17">
  <si>
    <t>BiLSTM CRF</t>
  </si>
  <si>
    <t>Laptop</t>
  </si>
  <si>
    <t>Restaurant</t>
  </si>
  <si>
    <t>Train</t>
  </si>
  <si>
    <t>Val</t>
  </si>
  <si>
    <t>Test</t>
  </si>
  <si>
    <t>SemEval</t>
  </si>
  <si>
    <t>Epoch</t>
  </si>
  <si>
    <t>Mean</t>
  </si>
  <si>
    <t>Stand</t>
  </si>
  <si>
    <t>Max</t>
  </si>
  <si>
    <t>Final Result</t>
  </si>
  <si>
    <t>Run 1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</si>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</sst>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242729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2" borderId="1" xfId="0" applyFill="1" applyBorder="1"/>
    <xf numFmtId="0" fontId="3" fillId="2" borderId="1" xfId="0" applyFont="1" applyFill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38100</xdr:rowOff>
    </xdr:from>
    <xdr:to>
      <xdr:col>21</xdr:col>
      <xdr:colOff>190500</xdr:colOff>
      <xdr:row>66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38100"/>
          <a:ext cx="5778500" cy="1355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F14" sqref="F14"/>
    </sheetView>
  </sheetViews>
  <sheetFormatPr baseColWidth="10" defaultRowHeight="16" x14ac:dyDescent="0.2"/>
  <sheetData>
    <row r="1" spans="1:11" x14ac:dyDescent="0.2">
      <c r="C1" s="5" t="s">
        <v>0</v>
      </c>
      <c r="D1" s="5"/>
      <c r="E1" s="5"/>
      <c r="F1" s="5"/>
      <c r="G1" s="5"/>
      <c r="H1" s="5"/>
    </row>
    <row r="2" spans="1:11" x14ac:dyDescent="0.2">
      <c r="A2" s="6" t="s">
        <v>1</v>
      </c>
      <c r="B2" s="6"/>
      <c r="C2" s="6"/>
      <c r="D2" s="6"/>
      <c r="E2" s="6"/>
      <c r="F2" s="6"/>
      <c r="G2" s="6" t="s">
        <v>2</v>
      </c>
      <c r="H2" s="6"/>
      <c r="I2" s="6"/>
      <c r="J2" s="6"/>
      <c r="K2" s="6"/>
    </row>
    <row r="3" spans="1:11" x14ac:dyDescent="0.2">
      <c r="A3" s="1"/>
      <c r="B3" s="2" t="s">
        <v>7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3</v>
      </c>
      <c r="I3" s="2" t="s">
        <v>4</v>
      </c>
      <c r="J3" s="2" t="s">
        <v>5</v>
      </c>
      <c r="K3" s="2" t="s">
        <v>6</v>
      </c>
    </row>
    <row r="4" spans="1:11" x14ac:dyDescent="0.2">
      <c r="A4" s="2" t="s">
        <v>12</v>
      </c>
      <c r="B4" s="1">
        <v>23</v>
      </c>
      <c r="C4" s="1">
        <v>85.48</v>
      </c>
      <c r="D4" s="1">
        <v>82.04</v>
      </c>
      <c r="E4" s="1">
        <v>80.86</v>
      </c>
      <c r="F4" s="1">
        <v>71.3</v>
      </c>
      <c r="G4" s="1">
        <v>43</v>
      </c>
      <c r="H4" s="2">
        <v>93.88</v>
      </c>
      <c r="I4" s="1">
        <v>88.02</v>
      </c>
      <c r="J4" s="1">
        <v>88.68</v>
      </c>
      <c r="K4" s="2">
        <v>83.33</v>
      </c>
    </row>
    <row r="5" spans="1:11" x14ac:dyDescent="0.2">
      <c r="A5" s="2" t="s">
        <v>13</v>
      </c>
      <c r="B5" s="1">
        <v>19</v>
      </c>
      <c r="C5" s="1">
        <v>85.32</v>
      </c>
      <c r="D5" s="1">
        <v>81.55</v>
      </c>
      <c r="E5" s="1">
        <v>80.3</v>
      </c>
      <c r="F5" s="1">
        <v>70.36</v>
      </c>
      <c r="G5" s="3">
        <v>37</v>
      </c>
      <c r="H5" s="3">
        <v>92.73</v>
      </c>
      <c r="I5" s="4">
        <v>88.07</v>
      </c>
      <c r="J5" s="4">
        <v>88.95</v>
      </c>
      <c r="K5" s="3">
        <v>83.1</v>
      </c>
    </row>
    <row r="6" spans="1:11" x14ac:dyDescent="0.2">
      <c r="A6" s="2" t="s">
        <v>14</v>
      </c>
      <c r="B6" s="1">
        <v>31</v>
      </c>
      <c r="C6" s="2">
        <v>88.13</v>
      </c>
      <c r="D6" s="1">
        <v>82.45</v>
      </c>
      <c r="E6" s="1">
        <v>81.239999999999995</v>
      </c>
      <c r="F6" s="2">
        <v>72.959999999999994</v>
      </c>
      <c r="G6" s="1">
        <v>39</v>
      </c>
      <c r="H6" s="1">
        <v>93.05</v>
      </c>
      <c r="I6" s="1">
        <v>87.98</v>
      </c>
      <c r="J6" s="1">
        <v>88.86</v>
      </c>
      <c r="K6" s="1">
        <v>83.11</v>
      </c>
    </row>
    <row r="7" spans="1:11" x14ac:dyDescent="0.2">
      <c r="A7" s="2" t="s">
        <v>15</v>
      </c>
      <c r="B7" s="1">
        <v>25</v>
      </c>
      <c r="C7" s="1">
        <v>87.12</v>
      </c>
      <c r="D7" s="1">
        <v>82.17</v>
      </c>
      <c r="E7" s="2">
        <v>81.739999999999995</v>
      </c>
      <c r="F7" s="1">
        <v>71.88</v>
      </c>
      <c r="G7" s="1">
        <v>25</v>
      </c>
      <c r="H7" s="1">
        <v>90.7</v>
      </c>
      <c r="I7" s="1">
        <v>87.41</v>
      </c>
      <c r="J7" s="1">
        <v>88.54</v>
      </c>
      <c r="K7" s="1">
        <v>82.75</v>
      </c>
    </row>
    <row r="8" spans="1:11" x14ac:dyDescent="0.2">
      <c r="A8" s="2" t="s">
        <v>16</v>
      </c>
      <c r="B8" s="3">
        <v>24</v>
      </c>
      <c r="C8" s="3">
        <v>86.31</v>
      </c>
      <c r="D8" s="4">
        <v>82.49</v>
      </c>
      <c r="E8" s="3">
        <v>79.84</v>
      </c>
      <c r="F8" s="3">
        <v>71.02</v>
      </c>
      <c r="G8" s="1">
        <v>24</v>
      </c>
      <c r="H8" s="1">
        <v>90.32</v>
      </c>
      <c r="I8" s="1">
        <v>87.41</v>
      </c>
      <c r="J8" s="1">
        <v>88.85</v>
      </c>
      <c r="K8" s="1">
        <v>82.73</v>
      </c>
    </row>
    <row r="9" spans="1:11" x14ac:dyDescent="0.2">
      <c r="A9" s="7" t="s">
        <v>8</v>
      </c>
      <c r="B9" s="8"/>
      <c r="C9" s="8">
        <f>AVERAGE(C4:C8)</f>
        <v>86.472000000000008</v>
      </c>
      <c r="D9" s="8">
        <f t="shared" ref="D9:E9" si="0">AVERAGE(D4:D8)</f>
        <v>82.140000000000015</v>
      </c>
      <c r="E9" s="8">
        <f t="shared" si="0"/>
        <v>80.796000000000006</v>
      </c>
      <c r="F9" s="8">
        <f>AVERAGE(F4:F8)</f>
        <v>71.503999999999991</v>
      </c>
      <c r="G9" s="8"/>
      <c r="H9" s="8">
        <f>AVERAGE(H4:H8)</f>
        <v>92.135999999999996</v>
      </c>
      <c r="I9" s="8">
        <f t="shared" ref="I9:J9" si="1">AVERAGE(I4:I8)</f>
        <v>87.777999999999992</v>
      </c>
      <c r="J9" s="8">
        <f t="shared" si="1"/>
        <v>88.775999999999996</v>
      </c>
      <c r="K9" s="8">
        <f>AVERAGE(K4:K8)</f>
        <v>83.004000000000005</v>
      </c>
    </row>
    <row r="10" spans="1:11" x14ac:dyDescent="0.2">
      <c r="A10" s="7" t="s">
        <v>9</v>
      </c>
      <c r="B10" s="8"/>
      <c r="C10" s="8">
        <f>STDEV(C4:C8)</f>
        <v>1.1732731992166188</v>
      </c>
      <c r="D10" s="8">
        <f t="shared" ref="D10:E10" si="2">STDEV(D4:D8)</f>
        <v>0.38000000000000017</v>
      </c>
      <c r="E10" s="8">
        <f t="shared" si="2"/>
        <v>0.75038656704394402</v>
      </c>
      <c r="F10" s="8">
        <f>STDEV(F4:F8)</f>
        <v>0.98055086558525673</v>
      </c>
      <c r="G10" s="8"/>
      <c r="H10" s="8">
        <f>STDEV(H4:H8)</f>
        <v>1.5483636523762756</v>
      </c>
      <c r="I10" s="8">
        <f t="shared" ref="I10:J10" si="3">STDEV(I4:I8)</f>
        <v>0.33744629202289389</v>
      </c>
      <c r="J10" s="8">
        <f t="shared" si="3"/>
        <v>0.1641036257978444</v>
      </c>
      <c r="K10" s="8">
        <f>STDEV(K4:K8)</f>
        <v>0.25803100588882505</v>
      </c>
    </row>
    <row r="11" spans="1:11" x14ac:dyDescent="0.2">
      <c r="A11" s="7" t="s">
        <v>10</v>
      </c>
      <c r="B11" s="8"/>
      <c r="C11" s="8">
        <f>MAX(C4:C8)</f>
        <v>88.13</v>
      </c>
      <c r="D11" s="8">
        <f t="shared" ref="D11:F11" si="4">MAX(D4:D8)</f>
        <v>82.49</v>
      </c>
      <c r="E11" s="8">
        <f t="shared" si="4"/>
        <v>81.739999999999995</v>
      </c>
      <c r="F11" s="8">
        <f t="shared" si="4"/>
        <v>72.959999999999994</v>
      </c>
      <c r="G11" s="8"/>
      <c r="H11" s="8">
        <f>MAX(H4:H8)</f>
        <v>93.88</v>
      </c>
      <c r="I11" s="8">
        <f t="shared" ref="I11:K11" si="5">MAX(I4:I8)</f>
        <v>88.07</v>
      </c>
      <c r="J11" s="8">
        <f t="shared" si="5"/>
        <v>88.95</v>
      </c>
      <c r="K11" s="8">
        <f t="shared" si="5"/>
        <v>83.33</v>
      </c>
    </row>
    <row r="12" spans="1:11" ht="17" x14ac:dyDescent="0.2">
      <c r="A12" s="9" t="s">
        <v>11</v>
      </c>
      <c r="B12" s="10"/>
      <c r="C12" s="11">
        <f>VLOOKUP(MAX(D$4:D$8),D$4:F$8, 3, FALSE)</f>
        <v>71.02</v>
      </c>
      <c r="D12" s="11"/>
      <c r="E12" s="11"/>
      <c r="F12" s="11"/>
      <c r="G12" s="10"/>
      <c r="H12" s="11">
        <f>VLOOKUP(MAX(I$4:I$8),I$4:K$8, 3, FALSE)</f>
        <v>83.1</v>
      </c>
      <c r="I12" s="11"/>
      <c r="J12" s="11"/>
      <c r="K12" s="11"/>
    </row>
  </sheetData>
  <mergeCells count="5">
    <mergeCell ref="C1:H1"/>
    <mergeCell ref="G2:K2"/>
    <mergeCell ref="C12:F12"/>
    <mergeCell ref="A2:F2"/>
    <mergeCell ref="H12:K1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2017-05-09T07:34:39Z</dcterms:created>
  <dcterms:modified xsi:type="dcterms:W3CDTF">2017-05-10T09:41:53Z</dcterms:modified>
</cp:coreProperties>
</file>