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09"/>
  <workbookPr/>
  <mc:AlternateContent xmlns:mc="http://schemas.openxmlformats.org/markup-compatibility/2006">
    <mc:Choice Requires="x15">
      <x15ac:absPath xmlns:x15ac="http://schemas.microsoft.com/office/spreadsheetml/2010/11/ac" url="/Users/diego/Github/SemEval-2014-Task-4-ABSA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C27" i="1"/>
  <c r="J26" i="1"/>
  <c r="I26" i="1"/>
  <c r="H26" i="1"/>
  <c r="F26" i="1"/>
  <c r="E26" i="1"/>
  <c r="D26" i="1"/>
  <c r="J25" i="1"/>
  <c r="I25" i="1"/>
  <c r="H25" i="1"/>
  <c r="F25" i="1"/>
  <c r="E25" i="1"/>
  <c r="D25" i="1"/>
  <c r="J24" i="1"/>
  <c r="I24" i="1"/>
  <c r="H24" i="1"/>
  <c r="F24" i="1"/>
  <c r="E24" i="1"/>
  <c r="D24" i="1"/>
  <c r="C12" i="1"/>
  <c r="F11" i="1"/>
  <c r="E11" i="1"/>
  <c r="D11" i="1"/>
  <c r="F10" i="1"/>
  <c r="E10" i="1"/>
  <c r="D10" i="1"/>
  <c r="F9" i="1"/>
  <c r="E9" i="1"/>
  <c r="D9" i="1"/>
  <c r="G12" i="1"/>
  <c r="J11" i="1"/>
  <c r="I11" i="1"/>
  <c r="H11" i="1"/>
  <c r="J10" i="1"/>
  <c r="I10" i="1"/>
  <c r="H10" i="1"/>
  <c r="J9" i="1"/>
  <c r="I9" i="1"/>
  <c r="H9" i="1"/>
</calcChain>
</file>

<file path=xl/sharedStrings.xml><?xml version="1.0" encoding="utf-8"?>
<sst xmlns="http://schemas.openxmlformats.org/spreadsheetml/2006/main" count="40" uniqueCount="17">
  <si>
    <t>BiLSTM CRF</t>
  </si>
  <si>
    <t>Laptop</t>
  </si>
  <si>
    <t>Restaurant</t>
  </si>
  <si>
    <t>Train</t>
  </si>
  <si>
    <t>Val</t>
  </si>
  <si>
    <t>Test</t>
  </si>
  <si>
    <t>Epoch</t>
  </si>
  <si>
    <t>Mean</t>
  </si>
  <si>
    <t>Stand</t>
  </si>
  <si>
    <t>Max</t>
  </si>
  <si>
    <t>Final Result</t>
  </si>
  <si>
    <t>Run 1</t>
  </si>
  <si>
    <t>Run 2</t>
  </si>
  <si>
    <t>Run 3</t>
  </si>
  <si>
    <t>Run 4</t>
  </si>
  <si>
    <t>Run 5</t>
  </si>
  <si>
    <t>BiLSTM CRF + POS + NER + 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</si>
</sst>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242729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0</xdr:row>
      <xdr:rowOff>38100</xdr:rowOff>
    </xdr:from>
    <xdr:to>
      <xdr:col>20</xdr:col>
      <xdr:colOff>190500</xdr:colOff>
      <xdr:row>44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38100"/>
          <a:ext cx="5778500" cy="135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K25" sqref="K25"/>
    </sheetView>
  </sheetViews>
  <sheetFormatPr baseColWidth="10" defaultRowHeight="24" x14ac:dyDescent="0.3"/>
  <cols>
    <col min="2" max="2" width="15.83203125" style="1" bestFit="1" customWidth="1"/>
    <col min="3" max="10" width="10.83203125" style="1"/>
  </cols>
  <sheetData>
    <row r="1" spans="2:10" x14ac:dyDescent="0.3">
      <c r="B1" s="22" t="s">
        <v>0</v>
      </c>
      <c r="C1" s="22"/>
      <c r="D1" s="22"/>
      <c r="E1" s="22"/>
      <c r="F1" s="22"/>
      <c r="G1" s="22"/>
      <c r="H1" s="22"/>
      <c r="I1" s="22"/>
      <c r="J1" s="22"/>
    </row>
    <row r="2" spans="2:10" x14ac:dyDescent="0.3">
      <c r="B2" s="20" t="s">
        <v>1</v>
      </c>
      <c r="C2" s="20"/>
      <c r="D2" s="20"/>
      <c r="E2" s="20"/>
      <c r="F2" s="20"/>
      <c r="G2" s="20" t="s">
        <v>2</v>
      </c>
      <c r="H2" s="20"/>
      <c r="I2" s="20"/>
      <c r="J2" s="20"/>
    </row>
    <row r="3" spans="2:10" x14ac:dyDescent="0.3">
      <c r="B3" s="2"/>
      <c r="C3" s="3" t="s">
        <v>6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3</v>
      </c>
      <c r="I3" s="3" t="s">
        <v>4</v>
      </c>
      <c r="J3" s="3" t="s">
        <v>5</v>
      </c>
    </row>
    <row r="4" spans="2:10" x14ac:dyDescent="0.3">
      <c r="B4" s="4" t="s">
        <v>11</v>
      </c>
      <c r="C4" s="5">
        <v>28</v>
      </c>
      <c r="D4" s="6">
        <v>80.540000000000006</v>
      </c>
      <c r="E4" s="6">
        <v>72.78</v>
      </c>
      <c r="F4" s="6">
        <v>74.33</v>
      </c>
      <c r="G4" s="7">
        <v>59</v>
      </c>
      <c r="H4" s="8">
        <v>89.85</v>
      </c>
      <c r="I4" s="18">
        <v>84.07</v>
      </c>
      <c r="J4" s="18">
        <v>84.09</v>
      </c>
    </row>
    <row r="5" spans="2:10" x14ac:dyDescent="0.3">
      <c r="B5" s="4" t="s">
        <v>12</v>
      </c>
      <c r="C5" s="5">
        <v>23</v>
      </c>
      <c r="D5" s="6">
        <v>80.41</v>
      </c>
      <c r="E5" s="6">
        <v>71.89</v>
      </c>
      <c r="F5" s="6">
        <v>74.56</v>
      </c>
      <c r="G5" s="5">
        <v>40</v>
      </c>
      <c r="H5" s="6">
        <v>85.12</v>
      </c>
      <c r="I5" s="6">
        <v>82.93</v>
      </c>
      <c r="J5" s="6">
        <v>83.91</v>
      </c>
    </row>
    <row r="6" spans="2:10" x14ac:dyDescent="0.3">
      <c r="B6" s="4" t="s">
        <v>13</v>
      </c>
      <c r="C6" s="7">
        <v>65</v>
      </c>
      <c r="D6" s="8">
        <v>92.28</v>
      </c>
      <c r="E6" s="8">
        <v>74.709999999999994</v>
      </c>
      <c r="F6" s="8">
        <v>76.48</v>
      </c>
      <c r="G6" s="14">
        <v>34</v>
      </c>
      <c r="H6" s="15">
        <v>87.33</v>
      </c>
      <c r="I6" s="15">
        <v>83.71</v>
      </c>
      <c r="J6" s="15">
        <v>84.03</v>
      </c>
    </row>
    <row r="7" spans="2:10" x14ac:dyDescent="0.3">
      <c r="B7" s="4" t="s">
        <v>14</v>
      </c>
      <c r="C7" s="5">
        <v>45</v>
      </c>
      <c r="D7" s="6">
        <v>86.73</v>
      </c>
      <c r="E7" s="6">
        <v>74.349999999999994</v>
      </c>
      <c r="F7" s="6">
        <v>76.040000000000006</v>
      </c>
      <c r="G7" s="14">
        <v>26</v>
      </c>
      <c r="H7" s="15">
        <v>84.71</v>
      </c>
      <c r="I7" s="15">
        <v>82.87</v>
      </c>
      <c r="J7" s="15">
        <v>83.96</v>
      </c>
    </row>
    <row r="8" spans="2:10" x14ac:dyDescent="0.3">
      <c r="B8" s="4" t="s">
        <v>15</v>
      </c>
      <c r="C8" s="5">
        <v>45</v>
      </c>
      <c r="D8" s="6">
        <v>87.7</v>
      </c>
      <c r="E8" s="6">
        <v>74.55</v>
      </c>
      <c r="F8" s="6">
        <v>74.290000000000006</v>
      </c>
      <c r="G8" s="14">
        <v>48</v>
      </c>
      <c r="H8" s="6">
        <v>89.65</v>
      </c>
      <c r="I8" s="17">
        <v>84.5</v>
      </c>
      <c r="J8" s="17">
        <v>84.83</v>
      </c>
    </row>
    <row r="9" spans="2:10" x14ac:dyDescent="0.3">
      <c r="B9" s="9" t="s">
        <v>7</v>
      </c>
      <c r="C9" s="10"/>
      <c r="D9" s="11">
        <f>AVERAGE(D4:D8)</f>
        <v>85.531999999999996</v>
      </c>
      <c r="E9" s="11">
        <f t="shared" ref="E9:F9" si="0">AVERAGE(E4:E8)</f>
        <v>73.656000000000006</v>
      </c>
      <c r="F9" s="11">
        <f t="shared" si="0"/>
        <v>75.140000000000015</v>
      </c>
      <c r="G9" s="10"/>
      <c r="H9" s="11">
        <f>AVERAGE(H4:H8)</f>
        <v>87.331999999999994</v>
      </c>
      <c r="I9" s="11">
        <f t="shared" ref="I9:J9" si="1">AVERAGE(I4:I8)</f>
        <v>83.616</v>
      </c>
      <c r="J9" s="11">
        <f t="shared" si="1"/>
        <v>84.164000000000001</v>
      </c>
    </row>
    <row r="10" spans="2:10" x14ac:dyDescent="0.3">
      <c r="B10" s="9" t="s">
        <v>8</v>
      </c>
      <c r="C10" s="10"/>
      <c r="D10" s="11">
        <f>STDEV(D4:D8)</f>
        <v>5.0701548299830055</v>
      </c>
      <c r="E10" s="11">
        <f t="shared" ref="E10:F10" si="2">STDEV(E4:E8)</f>
        <v>1.252788888839613</v>
      </c>
      <c r="F10" s="11">
        <f t="shared" si="2"/>
        <v>1.03930265081929</v>
      </c>
      <c r="G10" s="10"/>
      <c r="H10" s="11">
        <f>STDEV(H4:H8)</f>
        <v>2.4228743260846204</v>
      </c>
      <c r="I10" s="11">
        <f t="shared" ref="I10:J10" si="3">STDEV(I4:I8)</f>
        <v>0.7112524165161016</v>
      </c>
      <c r="J10" s="11">
        <f t="shared" si="3"/>
        <v>0.37852344709410052</v>
      </c>
    </row>
    <row r="11" spans="2:10" x14ac:dyDescent="0.3">
      <c r="B11" s="9" t="s">
        <v>9</v>
      </c>
      <c r="C11" s="10"/>
      <c r="D11" s="11">
        <f>MAX(D4:D8)</f>
        <v>92.28</v>
      </c>
      <c r="E11" s="11">
        <f t="shared" ref="E11:F11" si="4">MAX(E4:E8)</f>
        <v>74.709999999999994</v>
      </c>
      <c r="F11" s="12">
        <f t="shared" si="4"/>
        <v>76.48</v>
      </c>
      <c r="G11" s="10"/>
      <c r="H11" s="11">
        <f>MAX(H4:H8)</f>
        <v>89.85</v>
      </c>
      <c r="I11" s="11">
        <f t="shared" ref="I11:J11" si="5">MAX(I4:I8)</f>
        <v>84.5</v>
      </c>
      <c r="J11" s="12">
        <f t="shared" si="5"/>
        <v>84.83</v>
      </c>
    </row>
    <row r="12" spans="2:10" ht="26" x14ac:dyDescent="0.35">
      <c r="B12" s="13" t="s">
        <v>10</v>
      </c>
      <c r="C12" s="21">
        <f>VLOOKUP(MAX(E$4:E$8),E$4:F$8, 2, FALSE)</f>
        <v>76.48</v>
      </c>
      <c r="D12" s="21"/>
      <c r="E12" s="21"/>
      <c r="F12" s="21"/>
      <c r="G12" s="21">
        <f>VLOOKUP(MAX(I$4:I$8),I$4:J$8, 2, FALSE)</f>
        <v>84.83</v>
      </c>
      <c r="H12" s="21"/>
      <c r="I12" s="21"/>
      <c r="J12" s="21"/>
    </row>
    <row r="16" spans="2:10" x14ac:dyDescent="0.3">
      <c r="B16" s="22" t="s">
        <v>16</v>
      </c>
      <c r="C16" s="22"/>
      <c r="D16" s="22"/>
      <c r="E16" s="22"/>
      <c r="F16" s="22"/>
      <c r="G16" s="22"/>
      <c r="H16" s="22"/>
      <c r="I16" s="22"/>
      <c r="J16" s="22"/>
    </row>
    <row r="17" spans="2:10" x14ac:dyDescent="0.3">
      <c r="B17" s="20" t="s">
        <v>1</v>
      </c>
      <c r="C17" s="20"/>
      <c r="D17" s="20"/>
      <c r="E17" s="20"/>
      <c r="F17" s="20"/>
      <c r="G17" s="20" t="s">
        <v>2</v>
      </c>
      <c r="H17" s="20"/>
      <c r="I17" s="20"/>
      <c r="J17" s="20"/>
    </row>
    <row r="18" spans="2:10" x14ac:dyDescent="0.3">
      <c r="B18" s="2"/>
      <c r="C18" s="16" t="s">
        <v>6</v>
      </c>
      <c r="D18" s="16" t="s">
        <v>3</v>
      </c>
      <c r="E18" s="16" t="s">
        <v>4</v>
      </c>
      <c r="F18" s="16" t="s">
        <v>5</v>
      </c>
      <c r="G18" s="16" t="s">
        <v>6</v>
      </c>
      <c r="H18" s="16" t="s">
        <v>3</v>
      </c>
      <c r="I18" s="16" t="s">
        <v>4</v>
      </c>
      <c r="J18" s="16" t="s">
        <v>5</v>
      </c>
    </row>
    <row r="19" spans="2:10" x14ac:dyDescent="0.3">
      <c r="B19" s="4" t="s">
        <v>11</v>
      </c>
      <c r="C19" s="14">
        <v>46</v>
      </c>
      <c r="D19" s="15">
        <v>89.6</v>
      </c>
      <c r="E19" s="15">
        <v>76.39</v>
      </c>
      <c r="F19" s="15">
        <v>75.89</v>
      </c>
      <c r="G19" s="14">
        <v>49</v>
      </c>
      <c r="H19" s="15">
        <v>90.9</v>
      </c>
      <c r="I19" s="15">
        <v>84.5</v>
      </c>
      <c r="J19" s="15">
        <v>84.28</v>
      </c>
    </row>
    <row r="20" spans="2:10" x14ac:dyDescent="0.3">
      <c r="B20" s="4" t="s">
        <v>12</v>
      </c>
      <c r="C20" s="14">
        <v>29</v>
      </c>
      <c r="D20" s="15">
        <v>84.29</v>
      </c>
      <c r="E20" s="15">
        <v>75.73</v>
      </c>
      <c r="F20" s="15">
        <v>76.52</v>
      </c>
      <c r="G20" s="14">
        <v>35</v>
      </c>
      <c r="H20" s="15">
        <v>87.04</v>
      </c>
      <c r="I20" s="15">
        <v>84.21</v>
      </c>
      <c r="J20" s="15">
        <v>83.53</v>
      </c>
    </row>
    <row r="21" spans="2:10" x14ac:dyDescent="0.3">
      <c r="B21" s="4" t="s">
        <v>13</v>
      </c>
      <c r="C21" s="14">
        <v>56</v>
      </c>
      <c r="D21" s="19">
        <v>92.47</v>
      </c>
      <c r="E21" s="15">
        <v>76.319999999999993</v>
      </c>
      <c r="F21" s="19">
        <v>77.290000000000006</v>
      </c>
      <c r="G21" s="14">
        <v>40</v>
      </c>
      <c r="H21" s="15">
        <v>89.6</v>
      </c>
      <c r="I21" s="15">
        <v>84.32</v>
      </c>
      <c r="J21" s="15">
        <v>84.85</v>
      </c>
    </row>
    <row r="22" spans="2:10" x14ac:dyDescent="0.3">
      <c r="B22" s="4" t="s">
        <v>14</v>
      </c>
      <c r="C22" s="14">
        <v>50</v>
      </c>
      <c r="D22" s="15">
        <v>89.83</v>
      </c>
      <c r="E22" s="15">
        <v>75.569999999999993</v>
      </c>
      <c r="F22" s="15">
        <v>76.84</v>
      </c>
      <c r="G22" s="14">
        <v>44</v>
      </c>
      <c r="H22" s="15">
        <v>89.31</v>
      </c>
      <c r="I22" s="15">
        <v>84.05</v>
      </c>
      <c r="J22" s="15">
        <v>84.73</v>
      </c>
    </row>
    <row r="23" spans="2:10" x14ac:dyDescent="0.3">
      <c r="B23" s="4" t="s">
        <v>15</v>
      </c>
      <c r="C23" s="7">
        <v>46</v>
      </c>
      <c r="D23" s="18">
        <v>89.09</v>
      </c>
      <c r="E23" s="8">
        <v>77.34</v>
      </c>
      <c r="F23" s="18">
        <v>76.5</v>
      </c>
      <c r="G23" s="7">
        <v>76</v>
      </c>
      <c r="H23" s="8">
        <v>95.53</v>
      </c>
      <c r="I23" s="8">
        <v>84.51</v>
      </c>
      <c r="J23" s="8">
        <v>85.52</v>
      </c>
    </row>
    <row r="24" spans="2:10" x14ac:dyDescent="0.3">
      <c r="B24" s="9" t="s">
        <v>7</v>
      </c>
      <c r="C24" s="10"/>
      <c r="D24" s="11">
        <f>AVERAGE(D19:D23)</f>
        <v>89.055999999999997</v>
      </c>
      <c r="E24" s="11">
        <f t="shared" ref="E24:F24" si="6">AVERAGE(E19:E23)</f>
        <v>76.27000000000001</v>
      </c>
      <c r="F24" s="11">
        <f t="shared" si="6"/>
        <v>76.60799999999999</v>
      </c>
      <c r="G24" s="10"/>
      <c r="H24" s="11">
        <f>AVERAGE(H19:H23)</f>
        <v>90.475999999999999</v>
      </c>
      <c r="I24" s="11">
        <f t="shared" ref="I24:J24" si="7">AVERAGE(I19:I23)</f>
        <v>84.317999999999998</v>
      </c>
      <c r="J24" s="11">
        <f t="shared" si="7"/>
        <v>84.581999999999994</v>
      </c>
    </row>
    <row r="25" spans="2:10" x14ac:dyDescent="0.3">
      <c r="B25" s="9" t="s">
        <v>8</v>
      </c>
      <c r="C25" s="10"/>
      <c r="D25" s="11">
        <f>STDEV(D19:D23)</f>
        <v>2.969272638206196</v>
      </c>
      <c r="E25" s="11">
        <f t="shared" ref="E25:F25" si="8">STDEV(E19:E23)</f>
        <v>0.69702941114418049</v>
      </c>
      <c r="F25" s="11">
        <f t="shared" si="8"/>
        <v>0.51329328848135403</v>
      </c>
      <c r="G25" s="10"/>
      <c r="H25" s="11">
        <f>STDEV(H19:H23)</f>
        <v>3.1486393886883892</v>
      </c>
      <c r="I25" s="11">
        <f t="shared" ref="I25:J25" si="9">STDEV(I19:I23)</f>
        <v>0.19588261791185352</v>
      </c>
      <c r="J25" s="11">
        <f t="shared" si="9"/>
        <v>0.73679712268710496</v>
      </c>
    </row>
    <row r="26" spans="2:10" x14ac:dyDescent="0.3">
      <c r="B26" s="9" t="s">
        <v>9</v>
      </c>
      <c r="C26" s="10"/>
      <c r="D26" s="11">
        <f>MAX(D19:D23)</f>
        <v>92.47</v>
      </c>
      <c r="E26" s="11">
        <f t="shared" ref="E26:F26" si="10">MAX(E19:E23)</f>
        <v>77.34</v>
      </c>
      <c r="F26" s="12">
        <f t="shared" si="10"/>
        <v>77.290000000000006</v>
      </c>
      <c r="G26" s="10"/>
      <c r="H26" s="11">
        <f>MAX(H19:H23)</f>
        <v>95.53</v>
      </c>
      <c r="I26" s="11">
        <f t="shared" ref="I26:J26" si="11">MAX(I19:I23)</f>
        <v>84.51</v>
      </c>
      <c r="J26" s="12">
        <f t="shared" si="11"/>
        <v>85.52</v>
      </c>
    </row>
    <row r="27" spans="2:10" ht="26" x14ac:dyDescent="0.35">
      <c r="B27" s="13" t="s">
        <v>10</v>
      </c>
      <c r="C27" s="21">
        <f>VLOOKUP(MAX(E$19:E$23),E$19:F$23, 2, FALSE)</f>
        <v>76.5</v>
      </c>
      <c r="D27" s="21"/>
      <c r="E27" s="21"/>
      <c r="F27" s="21"/>
      <c r="G27" s="21">
        <f>VLOOKUP(MAX(I$19:I$23),I$19:J$23, 2, FALSE)</f>
        <v>85.52</v>
      </c>
      <c r="H27" s="21"/>
      <c r="I27" s="21"/>
      <c r="J27" s="21"/>
    </row>
  </sheetData>
  <mergeCells count="10">
    <mergeCell ref="B16:J16"/>
    <mergeCell ref="B17:F17"/>
    <mergeCell ref="G17:J17"/>
    <mergeCell ref="C27:F27"/>
    <mergeCell ref="G27:J27"/>
    <mergeCell ref="G2:J2"/>
    <mergeCell ref="B2:F2"/>
    <mergeCell ref="G12:J12"/>
    <mergeCell ref="C12:F12"/>
    <mergeCell ref="B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2017-05-09T07:34:39Z</dcterms:created>
  <dcterms:modified xsi:type="dcterms:W3CDTF">2017-05-15T08:09:54Z</dcterms:modified>
</cp:coreProperties>
</file>