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F180EE26-68F3-4AFB-BE3F-10890D222CB8}" xr6:coauthVersionLast="47" xr6:coauthVersionMax="47" xr10:uidLastSave="{00000000-0000-0000-0000-000000000000}"/>
  <bookViews>
    <workbookView xWindow="-108" yWindow="-108" windowWidth="23256" windowHeight="12576" firstSheet="29" activeTab="37" xr2:uid="{FCE826C4-9F25-4A22-BADC-C872D1D1AAC8}"/>
  </bookViews>
  <sheets>
    <sheet name="rodada 01" sheetId="106" r:id="rId1"/>
    <sheet name="rodada 02" sheetId="40" r:id="rId2"/>
    <sheet name="rodada 03" sheetId="179" r:id="rId3"/>
    <sheet name="rodada 04" sheetId="180" r:id="rId4"/>
    <sheet name="rodada 05" sheetId="181" r:id="rId5"/>
    <sheet name="rodada 06" sheetId="182" r:id="rId6"/>
    <sheet name="rodada 07" sheetId="183" r:id="rId7"/>
    <sheet name="rodada 08" sheetId="184" r:id="rId8"/>
    <sheet name="rodada 09" sheetId="185" r:id="rId9"/>
    <sheet name="rodada 10" sheetId="186" r:id="rId10"/>
    <sheet name="rodada 11" sheetId="187" r:id="rId11"/>
    <sheet name="rodada 12" sheetId="188" r:id="rId12"/>
    <sheet name="rodada 13" sheetId="189" r:id="rId13"/>
    <sheet name="rodada 14" sheetId="190" r:id="rId14"/>
    <sheet name="rodada 15" sheetId="191" r:id="rId15"/>
    <sheet name="rodada 16" sheetId="192" r:id="rId16"/>
    <sheet name="rodada 17" sheetId="193" r:id="rId17"/>
    <sheet name="rodada 18" sheetId="194" r:id="rId18"/>
    <sheet name="rodada 19" sheetId="195" r:id="rId19"/>
    <sheet name="rodada 20" sheetId="196" r:id="rId20"/>
    <sheet name="rodada 21" sheetId="197" r:id="rId21"/>
    <sheet name="rodada 22" sheetId="198" r:id="rId22"/>
    <sheet name="rodada 23" sheetId="199" r:id="rId23"/>
    <sheet name="rodada 24" sheetId="200" r:id="rId24"/>
    <sheet name="rodada 25" sheetId="201" r:id="rId25"/>
    <sheet name="rodada 26" sheetId="202" r:id="rId26"/>
    <sheet name="rodada 27" sheetId="203" r:id="rId27"/>
    <sheet name="rodada 28" sheetId="204" r:id="rId28"/>
    <sheet name="rodada 29" sheetId="205" r:id="rId29"/>
    <sheet name="rodada 30" sheetId="206" r:id="rId30"/>
    <sheet name="rodada 31" sheetId="207" r:id="rId31"/>
    <sheet name="rodada 32" sheetId="208" r:id="rId32"/>
    <sheet name="rodada 33" sheetId="209" r:id="rId33"/>
    <sheet name="rodada 34" sheetId="210" r:id="rId34"/>
    <sheet name="rodada 35" sheetId="211" r:id="rId35"/>
    <sheet name="rodada 36" sheetId="212" r:id="rId36"/>
    <sheet name="rodada 37" sheetId="213" r:id="rId37"/>
    <sheet name="rodada 38" sheetId="21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14" l="1"/>
  <c r="C15" i="214" s="1"/>
  <c r="AM5" i="105" s="1"/>
  <c r="D17" i="213"/>
  <c r="D17" i="212"/>
  <c r="D17" i="211"/>
  <c r="C15" i="211" s="1"/>
  <c r="AJ5" i="105" s="1"/>
  <c r="D17" i="210"/>
  <c r="D17" i="209"/>
  <c r="D17" i="208"/>
  <c r="C15" i="208" s="1"/>
  <c r="AG5" i="105" s="1"/>
  <c r="D17" i="207"/>
  <c r="D17" i="206"/>
  <c r="C15" i="206" s="1"/>
  <c r="AE5" i="105" s="1"/>
  <c r="D17" i="205"/>
  <c r="C15" i="205" s="1"/>
  <c r="AD5" i="105" s="1"/>
  <c r="D17" i="204"/>
  <c r="D17" i="203"/>
  <c r="D17" i="202"/>
  <c r="D17" i="201"/>
  <c r="D17" i="200"/>
  <c r="D17" i="199"/>
  <c r="D17" i="198"/>
  <c r="C15" i="198" s="1"/>
  <c r="W5" i="105" s="1"/>
  <c r="D17" i="197"/>
  <c r="D17" i="196"/>
  <c r="D17" i="195"/>
  <c r="C15" i="195" s="1"/>
  <c r="T5" i="105" s="1"/>
  <c r="D17" i="194"/>
  <c r="C15" i="194" s="1"/>
  <c r="S5" i="105" s="1"/>
  <c r="D17" i="193"/>
  <c r="C15" i="193" s="1"/>
  <c r="R5" i="105" s="1"/>
  <c r="D17" i="192"/>
  <c r="C15" i="192" s="1"/>
  <c r="Q5" i="105" s="1"/>
  <c r="D17" i="191"/>
  <c r="D17" i="190"/>
  <c r="D17" i="189"/>
  <c r="C15" i="189" s="1"/>
  <c r="N5" i="105" s="1"/>
  <c r="D17" i="188"/>
  <c r="C15" i="188" s="1"/>
  <c r="M5" i="105" s="1"/>
  <c r="D17" i="187"/>
  <c r="C15" i="187" s="1"/>
  <c r="L5" i="105" s="1"/>
  <c r="D17" i="186"/>
  <c r="C15" i="186" s="1"/>
  <c r="K5" i="105" s="1"/>
  <c r="D17" i="185"/>
  <c r="C15" i="185" s="1"/>
  <c r="J5" i="105" s="1"/>
  <c r="D17" i="184"/>
  <c r="D17" i="183"/>
  <c r="C15" i="183" s="1"/>
  <c r="H5" i="105" s="1"/>
  <c r="D17" i="182"/>
  <c r="C15" i="182" s="1"/>
  <c r="G5" i="105" s="1"/>
  <c r="D17" i="181"/>
  <c r="C15" i="181" s="1"/>
  <c r="F5" i="105" s="1"/>
  <c r="D17" i="179"/>
  <c r="C15" i="179" s="1"/>
  <c r="D5" i="105" s="1"/>
  <c r="D17" i="180"/>
  <c r="D17" i="40"/>
  <c r="C15" i="40" s="1"/>
  <c r="D17" i="106"/>
  <c r="C15" i="106" s="1"/>
  <c r="B5" i="105" s="1"/>
  <c r="P5" i="105"/>
  <c r="E17" i="214"/>
  <c r="C17" i="214"/>
  <c r="E17" i="213"/>
  <c r="C15" i="213"/>
  <c r="AL5" i="105" s="1"/>
  <c r="C17" i="213"/>
  <c r="E17" i="212"/>
  <c r="C17" i="212" s="1"/>
  <c r="C15" i="212"/>
  <c r="AK5" i="105" s="1"/>
  <c r="E17" i="211"/>
  <c r="C17" i="211" s="1"/>
  <c r="E17" i="210"/>
  <c r="C17" i="210"/>
  <c r="C15" i="210"/>
  <c r="AI5" i="105" s="1"/>
  <c r="E17" i="209"/>
  <c r="C17" i="209" s="1"/>
  <c r="C15" i="209"/>
  <c r="AH5" i="105" s="1"/>
  <c r="E17" i="208"/>
  <c r="C17" i="208" s="1"/>
  <c r="E17" i="207"/>
  <c r="C17" i="207" s="1"/>
  <c r="C15" i="207"/>
  <c r="AF5" i="105" s="1"/>
  <c r="E17" i="206"/>
  <c r="C17" i="206" s="1"/>
  <c r="E17" i="205"/>
  <c r="C17" i="205" s="1"/>
  <c r="E17" i="204"/>
  <c r="C17" i="204" s="1"/>
  <c r="C15" i="204"/>
  <c r="AC5" i="105" s="1"/>
  <c r="E17" i="203"/>
  <c r="C17" i="203" s="1"/>
  <c r="C15" i="203"/>
  <c r="AB5" i="105" s="1"/>
  <c r="E17" i="202"/>
  <c r="C17" i="202" s="1"/>
  <c r="C15" i="202"/>
  <c r="AA5" i="105" s="1"/>
  <c r="E17" i="201"/>
  <c r="C17" i="201" s="1"/>
  <c r="C15" i="201"/>
  <c r="Z5" i="105" s="1"/>
  <c r="E17" i="200"/>
  <c r="C17" i="200" s="1"/>
  <c r="C15" i="200"/>
  <c r="Y5" i="105" s="1"/>
  <c r="E17" i="199"/>
  <c r="C17" i="199"/>
  <c r="C15" i="199"/>
  <c r="X5" i="105" s="1"/>
  <c r="E17" i="198"/>
  <c r="C17" i="198" s="1"/>
  <c r="E17" i="197"/>
  <c r="C15" i="197"/>
  <c r="V5" i="105" s="1"/>
  <c r="C17" i="197"/>
  <c r="E17" i="196"/>
  <c r="C15" i="196"/>
  <c r="U5" i="105" s="1"/>
  <c r="C17" i="196"/>
  <c r="E17" i="195"/>
  <c r="C17" i="195" s="1"/>
  <c r="E17" i="194"/>
  <c r="C17" i="194" s="1"/>
  <c r="E17" i="193"/>
  <c r="C17" i="193" s="1"/>
  <c r="E17" i="192"/>
  <c r="C17" i="192"/>
  <c r="E17" i="191"/>
  <c r="C17" i="191" s="1"/>
  <c r="C15" i="191"/>
  <c r="E17" i="190"/>
  <c r="C17" i="190" s="1"/>
  <c r="C15" i="190"/>
  <c r="O5" i="105" s="1"/>
  <c r="E17" i="189"/>
  <c r="C17" i="189" s="1"/>
  <c r="E17" i="188"/>
  <c r="C17" i="188" s="1"/>
  <c r="E17" i="187"/>
  <c r="C17" i="187"/>
  <c r="E17" i="186"/>
  <c r="C17" i="186"/>
  <c r="E17" i="185"/>
  <c r="C17" i="185" s="1"/>
  <c r="E17" i="184"/>
  <c r="C15" i="184"/>
  <c r="I5" i="105" s="1"/>
  <c r="C17" i="184"/>
  <c r="E17" i="183"/>
  <c r="C17" i="183"/>
  <c r="E17" i="182"/>
  <c r="C17" i="182"/>
  <c r="E17" i="181"/>
  <c r="C17" i="181"/>
  <c r="E17" i="180"/>
  <c r="C17" i="180" s="1"/>
  <c r="C15" i="180"/>
  <c r="E5" i="105" s="1"/>
  <c r="E17" i="179"/>
  <c r="C17" i="179" s="1"/>
  <c r="E17" i="40"/>
  <c r="C17" i="40" s="1"/>
  <c r="E17" i="106"/>
  <c r="C17" i="106" s="1"/>
  <c r="C5" i="105" l="1"/>
</calcChain>
</file>

<file path=xl/sharedStrings.xml><?xml version="1.0" encoding="utf-8"?>
<sst xmlns="http://schemas.openxmlformats.org/spreadsheetml/2006/main" count="1483" uniqueCount="133">
  <si>
    <t>nome</t>
  </si>
  <si>
    <t>id</t>
  </si>
  <si>
    <t>media</t>
  </si>
  <si>
    <t>posicao</t>
  </si>
  <si>
    <t>rodada</t>
  </si>
  <si>
    <t>ano</t>
  </si>
  <si>
    <t>Giorgian Daniel de Arrascaeta Benedetti</t>
  </si>
  <si>
    <t>zag</t>
  </si>
  <si>
    <t>tec</t>
  </si>
  <si>
    <t>mei</t>
  </si>
  <si>
    <t>gol</t>
  </si>
  <si>
    <t>Giovanni Silva Tiepo</t>
  </si>
  <si>
    <t>ata</t>
  </si>
  <si>
    <t>Ricardo Bueno da Silva</t>
  </si>
  <si>
    <t>Rafael Vaz dos Santos</t>
  </si>
  <si>
    <t>Igor Silveira Gomes</t>
  </si>
  <si>
    <t>Nathan Allan de Souza</t>
  </si>
  <si>
    <t>Jordi Almeida</t>
  </si>
  <si>
    <t>Leonardo Cittadini</t>
  </si>
  <si>
    <t>Rodrygo Silva de Goes</t>
  </si>
  <si>
    <t>Thiago Galhardo do Nascimento Rocha</t>
  </si>
  <si>
    <t>Gustavo Nonato Santana</t>
  </si>
  <si>
    <t>Walter Leandro Capeloza Artune</t>
  </si>
  <si>
    <t>Jonatan David Gomez Ospina</t>
  </si>
  <si>
    <t>Jorge Fernando Pinheiro de Jesus</t>
  </si>
  <si>
    <t>Iago Justen Maidana Martins</t>
  </si>
  <si>
    <t>Leandro Castan da Silva</t>
  </si>
  <si>
    <t>Lucas Henrique Frigeri</t>
  </si>
  <si>
    <t>Reinier Jesus Carvalho</t>
  </si>
  <si>
    <t>Bruno Roberto Pereira da Silva</t>
  </si>
  <si>
    <t>Thalles Gabriel Morais dos Reis</t>
  </si>
  <si>
    <t>Vagner Carmo Mancini</t>
  </si>
  <si>
    <t>Paulo Marcos de Jesus Ribeiro</t>
  </si>
  <si>
    <t>Gabriel Veron Fonseca de Souza</t>
  </si>
  <si>
    <t>X</t>
  </si>
  <si>
    <t>capitão</t>
  </si>
  <si>
    <t>total</t>
  </si>
  <si>
    <t>Eduardo Colcenti Antunes</t>
  </si>
  <si>
    <t>Alerrandro Barra Mansa Realino de Souza</t>
  </si>
  <si>
    <t>Aldemir dos Santos Ferreira</t>
  </si>
  <si>
    <t>Auremir Evangelista dos Santos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</si>
  <si>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</si>
  <si>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</si>
  <si>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</si>
  <si>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</si>
  <si>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</si>
  <si>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</si>
  <si>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Hugo Moura Arruda da Silva</t>
  </si>
  <si>
    <t>Ernando Rodrigues Lopes</t>
  </si>
  <si>
    <t>Marcelo Ribeiro Cabo</t>
  </si>
  <si>
    <t>Marcos Paulo Costa do Nascimento</t>
  </si>
  <si>
    <t>Geirton Marques Aires</t>
  </si>
  <si>
    <t>Rildo de Andrade Felicissimo</t>
  </si>
  <si>
    <t>Luiz Marcelo de Castro Salles</t>
  </si>
  <si>
    <t>Raphael Cavalcante Veiga</t>
  </si>
  <si>
    <t>Luiz Felipe do Nascimento dos Santos</t>
  </si>
  <si>
    <t>Braian Ezequiel Romero</t>
  </si>
  <si>
    <t>,,,</t>
  </si>
  <si>
    <t>Vitor Hugo Naum dos Santos</t>
  </si>
  <si>
    <t>Vinicius Moreira de Lima</t>
  </si>
  <si>
    <t>Victor Hugo Soares dos Santos</t>
  </si>
  <si>
    <t>Hyoran Kaue Dalmoro</t>
  </si>
  <si>
    <t>Alberto Valentim do Carmo Neto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</si>
  <si>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</si>
  <si>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</si>
  <si>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</si>
  <si>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</si>
  <si>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</si>
  <si>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Vinicius Farias Locatelli</t>
  </si>
  <si>
    <t>Kaio Nunes Ferreira</t>
  </si>
  <si>
    <t>Bruno de Lara Fuchs</t>
  </si>
  <si>
    <t>Maicon Marques Bitencourt</t>
  </si>
  <si>
    <t>custo</t>
  </si>
  <si>
    <t>score</t>
  </si>
  <si>
    <t>Gustavo Costa da Silva Machado</t>
  </si>
  <si>
    <t>Rodrigo Modesto da Silva Moledo</t>
  </si>
  <si>
    <t>Antônio Josenildo Rodrigues de Oliveira</t>
  </si>
  <si>
    <t>Eduardo Schroeder Brock</t>
  </si>
  <si>
    <t>Vitor Gabriel Claudino Rego Ferreira</t>
  </si>
  <si>
    <t>Luanderson Johnala Marques da Silva</t>
  </si>
  <si>
    <t>Thiago Heleno Henrique Ferreira</t>
  </si>
  <si>
    <t>Andrey Lopes</t>
  </si>
  <si>
    <t>Geovane Batista de Faria</t>
  </si>
  <si>
    <t>Jean Lucas de Souza Oliveira</t>
  </si>
  <si>
    <t>Ney Franco da Silveira J�nior</t>
  </si>
  <si>
    <t>Ricardo Queiroz de Alencastro Gra�a</t>
  </si>
  <si>
    <t>Jos� Paolo Guerrero Gonzales</t>
  </si>
  <si>
    <t>C�cero Santos</t>
  </si>
  <si>
    <t>Leonardo Renan Sim�es de Lacerda</t>
  </si>
  <si>
    <t>Orlando Enrique Berr�o Mel�ndez</t>
  </si>
  <si>
    <t>Jean Pyerre Casagrande Silveira Correa</t>
  </si>
  <si>
    <t>Rodrigo Marques de Santana</t>
  </si>
  <si>
    <t>Marllon Gon�alves Jer�nimo Borges</t>
  </si>
  <si>
    <t>Gabriel Costa Fran�a</t>
  </si>
  <si>
    <t>Victor Vin�cius Coelho dos Santos</t>
  </si>
  <si>
    <t>Jo�o Pedro Junqueira de Jesus</t>
  </si>
  <si>
    <t>Willian Souza Ar�o da Silva</t>
  </si>
  <si>
    <t>Juan Ram�n Cazares Sevillano</t>
  </si>
  <si>
    <t>Matheus Rossetto</t>
  </si>
  <si>
    <t>Diego Fabi�n Torres</t>
  </si>
  <si>
    <t>Gustavo Ra�l G�mez Portillo</t>
  </si>
  <si>
    <t>Ant�nio Josenildo Rodrigues de Oliveira</t>
  </si>
  <si>
    <t>�verson Felipe Marques Pires</t>
  </si>
  <si>
    <t>Eduardo Lu�s Abonizio de Souza</t>
  </si>
  <si>
    <t>J�lio C�sar Godinho Catole</t>
  </si>
  <si>
    <t>�derson Jos� dos Santos Louren�o da Silva</t>
  </si>
  <si>
    <t>Mauricio Magalh�es Prado</t>
  </si>
  <si>
    <t>William Jos� de Souza</t>
  </si>
  <si>
    <t>Claudinei dos Santos Oliveira</t>
  </si>
  <si>
    <t>Carlos de Menezes J�nior</t>
  </si>
  <si>
    <t>Jo�o Vitor Lima Gomes</t>
  </si>
  <si>
    <t>�merson Cris Hartkopp</t>
  </si>
  <si>
    <t>Maur�cio Donizete Ramos J�nior</t>
  </si>
  <si>
    <t>Jos� Carlos Ferreira J�nior</t>
  </si>
  <si>
    <t>F�bio Pizarro Sanches</t>
  </si>
  <si>
    <t>Gustavo Campanharo</t>
  </si>
  <si>
    <t>Jos� Aldo Soares de Oliveira Filho</t>
  </si>
  <si>
    <t>Marco Aur�lio de Oliveira Breves</t>
  </si>
  <si>
    <t>Tailson Pinto Gon�alves</t>
  </si>
  <si>
    <t>Bruno Gomes da Silva Clevel�rio</t>
  </si>
  <si>
    <t>Marco Ant�nio Rosa Furtado J�nior</t>
  </si>
  <si>
    <t>Ronaldo da Silva Souza</t>
  </si>
  <si>
    <t>Jos� Marcos Costa Martins</t>
  </si>
  <si>
    <t>Walce da Silva Costa Filho</t>
  </si>
  <si>
    <t>F�bio Deivson Lopes Maciel</t>
  </si>
  <si>
    <t>Bruno C�sar Zanaki</t>
  </si>
  <si>
    <t>Walter Iv�n Alexis Montoya</t>
  </si>
  <si>
    <t>J�lio C�sar Jacobi</t>
  </si>
  <si>
    <t>Roger Machado Marques</t>
  </si>
  <si>
    <t>R�mulo Otero V�squez</t>
  </si>
  <si>
    <t>Wenderson da Silva Costa Ferreira</t>
  </si>
  <si>
    <t>Arg�lico Fucks</t>
  </si>
  <si>
    <t>Bruno dos Santos Naz�rio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</si>
</sst>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13</v>
      </c>
      <c r="B2" s="14">
        <v>69141</v>
      </c>
      <c r="C2" s="15" t="s">
        <v>12</v>
      </c>
      <c r="D2" s="14">
        <v>18.52</v>
      </c>
      <c r="E2" s="13">
        <v>22.7</v>
      </c>
      <c r="F2" s="13">
        <v>22.7</v>
      </c>
      <c r="G2" s="9" t="s">
        <v>34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37</v>
      </c>
      <c r="B3" s="14">
        <v>70360</v>
      </c>
      <c r="C3" s="15" t="s">
        <v>12</v>
      </c>
      <c r="D3" s="13">
        <v>12.77</v>
      </c>
      <c r="E3" s="13">
        <v>13.4</v>
      </c>
      <c r="F3" s="13">
        <v>13.4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3" t="s">
        <v>11</v>
      </c>
      <c r="B4" s="14">
        <v>98412</v>
      </c>
      <c r="C4" s="15" t="s">
        <v>10</v>
      </c>
      <c r="D4" s="14">
        <v>13.18</v>
      </c>
      <c r="E4" s="14">
        <v>17</v>
      </c>
      <c r="F4" s="14">
        <v>17</v>
      </c>
      <c r="AA4" s="1"/>
      <c r="AB4" s="1"/>
      <c r="AC4" s="1"/>
      <c r="AD4" s="1"/>
    </row>
    <row r="5" spans="1:30" ht="15" customHeight="1" x14ac:dyDescent="0.3">
      <c r="A5" s="13" t="s">
        <v>15</v>
      </c>
      <c r="B5" s="14">
        <v>100084</v>
      </c>
      <c r="C5" s="15" t="s">
        <v>9</v>
      </c>
      <c r="D5" s="14">
        <v>1.46</v>
      </c>
      <c r="E5" s="14">
        <v>1.1000000000000001</v>
      </c>
      <c r="F5" s="14">
        <v>1.1000000000000001</v>
      </c>
      <c r="AA5" s="1"/>
      <c r="AB5" s="1"/>
      <c r="AC5" s="1"/>
      <c r="AD5" s="1"/>
    </row>
    <row r="6" spans="1:30" ht="15" customHeight="1" x14ac:dyDescent="0.3">
      <c r="A6" s="13" t="s">
        <v>82</v>
      </c>
      <c r="B6" s="14">
        <v>71667</v>
      </c>
      <c r="C6" s="15" t="s">
        <v>9</v>
      </c>
      <c r="D6" s="14">
        <v>3.54</v>
      </c>
      <c r="E6" s="14">
        <v>3.1</v>
      </c>
      <c r="F6" s="14">
        <v>3.1</v>
      </c>
      <c r="AA6" s="1"/>
      <c r="AB6" s="1"/>
      <c r="AC6" s="1"/>
      <c r="AD6" s="1"/>
    </row>
    <row r="7" spans="1:30" ht="15" customHeight="1" x14ac:dyDescent="0.3">
      <c r="A7" s="13" t="s">
        <v>40</v>
      </c>
      <c r="B7" s="14">
        <v>77570</v>
      </c>
      <c r="C7" s="15" t="s">
        <v>9</v>
      </c>
      <c r="D7" s="14">
        <v>4.51</v>
      </c>
      <c r="E7" s="14">
        <v>4.5</v>
      </c>
      <c r="F7" s="14">
        <v>4.5</v>
      </c>
      <c r="AA7" s="1"/>
      <c r="AB7" s="1"/>
      <c r="AC7" s="1"/>
      <c r="AD7" s="1"/>
    </row>
    <row r="8" spans="1:30" ht="15" customHeight="1" x14ac:dyDescent="0.3">
      <c r="A8" s="13" t="s">
        <v>74</v>
      </c>
      <c r="B8" s="14">
        <v>95798</v>
      </c>
      <c r="C8" s="15" t="s">
        <v>9</v>
      </c>
      <c r="D8" s="14">
        <v>8.0500000000000007</v>
      </c>
      <c r="E8" s="14">
        <v>7.6</v>
      </c>
      <c r="F8" s="14">
        <v>7.6</v>
      </c>
      <c r="AA8" s="1"/>
      <c r="AB8" s="1"/>
      <c r="AC8" s="1"/>
      <c r="AD8" s="1"/>
    </row>
    <row r="9" spans="1:30" ht="15" customHeight="1" x14ac:dyDescent="0.3">
      <c r="A9" s="13" t="s">
        <v>83</v>
      </c>
      <c r="B9" s="14">
        <v>98517</v>
      </c>
      <c r="C9" s="15" t="s">
        <v>9</v>
      </c>
      <c r="D9" s="14">
        <v>8.9499999999999993</v>
      </c>
      <c r="E9" s="14">
        <v>8.9</v>
      </c>
      <c r="F9" s="14">
        <v>8.9</v>
      </c>
      <c r="AA9" s="1"/>
      <c r="AB9" s="1"/>
      <c r="AC9" s="1"/>
      <c r="AD9" s="1"/>
    </row>
    <row r="10" spans="1:30" ht="15" customHeight="1" x14ac:dyDescent="0.3">
      <c r="A10" s="13" t="s">
        <v>84</v>
      </c>
      <c r="B10" s="14">
        <v>37246</v>
      </c>
      <c r="C10" s="15" t="s">
        <v>8</v>
      </c>
      <c r="D10" s="14">
        <v>6.51</v>
      </c>
      <c r="E10" s="14">
        <v>6.38</v>
      </c>
      <c r="F10" s="14">
        <v>6.38</v>
      </c>
      <c r="AA10" s="1"/>
      <c r="AB10" s="1"/>
      <c r="AC10" s="1"/>
      <c r="AD10" s="1"/>
    </row>
    <row r="11" spans="1:30" ht="15" customHeight="1" x14ac:dyDescent="0.3">
      <c r="A11" s="13" t="s">
        <v>41</v>
      </c>
      <c r="B11" s="14">
        <v>104086</v>
      </c>
      <c r="C11" s="15" t="s">
        <v>7</v>
      </c>
      <c r="D11" s="14">
        <v>2.98</v>
      </c>
      <c r="E11" s="14">
        <v>3.3</v>
      </c>
      <c r="F11" s="14">
        <v>3.3</v>
      </c>
      <c r="AA11" s="1"/>
      <c r="AB11" s="1"/>
      <c r="AC11" s="1"/>
      <c r="AD11" s="1"/>
    </row>
    <row r="12" spans="1:30" ht="15" customHeight="1" x14ac:dyDescent="0.3">
      <c r="A12" s="13" t="s">
        <v>14</v>
      </c>
      <c r="B12" s="14">
        <v>73421</v>
      </c>
      <c r="C12" s="15" t="s">
        <v>7</v>
      </c>
      <c r="D12" s="14">
        <v>13.18</v>
      </c>
      <c r="E12" s="14">
        <v>13</v>
      </c>
      <c r="F12" s="14">
        <v>13</v>
      </c>
      <c r="AA12" s="1"/>
      <c r="AB12" s="1"/>
      <c r="AC12" s="1"/>
      <c r="AD12" s="1"/>
    </row>
    <row r="13" spans="1:30" ht="15" customHeight="1" x14ac:dyDescent="0.3">
      <c r="A13" s="13" t="s">
        <v>85</v>
      </c>
      <c r="B13" s="14">
        <v>99881</v>
      </c>
      <c r="C13" s="15" t="s">
        <v>7</v>
      </c>
      <c r="D13" s="14">
        <v>5.97</v>
      </c>
      <c r="E13" s="14">
        <v>5.6</v>
      </c>
      <c r="F13" s="14">
        <v>5.6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42</v>
      </c>
      <c r="C15" s="2">
        <f>SUM(E2:E13,D17)</f>
        <v>129.28</v>
      </c>
    </row>
    <row r="16" spans="1:30" x14ac:dyDescent="0.3">
      <c r="C16" s="4"/>
    </row>
    <row r="17" spans="1:6" x14ac:dyDescent="0.3">
      <c r="C17" s="11">
        <f>SUM(F2:F13,E17)</f>
        <v>129.28</v>
      </c>
      <c r="D17" s="2">
        <f>MAX(E2:E9,E11:E13)</f>
        <v>22.7</v>
      </c>
      <c r="E17" s="2">
        <f>MAX(F2:F13)</f>
        <v>22.7</v>
      </c>
    </row>
    <row r="19" spans="1:6" x14ac:dyDescent="0.3">
      <c r="A19" s="1" t="s">
        <v>43</v>
      </c>
      <c r="B19" s="12">
        <v>100</v>
      </c>
      <c r="C19" s="1"/>
      <c r="D19" s="1"/>
      <c r="E19" s="1"/>
      <c r="F19" s="1"/>
    </row>
    <row r="20" spans="1:6" x14ac:dyDescent="0.3">
      <c r="A20" s="2" t="s">
        <v>44</v>
      </c>
      <c r="B20" s="4">
        <v>112.15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2FAC-67F5-4FBD-969A-12FB09437B99}">
  <dimension ref="A1:A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8" width="12.33203125" style="2" customWidth="1"/>
    <col min="9" max="9" width="10.44140625" style="2" customWidth="1"/>
    <col min="10" max="11" width="13.33203125" style="2" customWidth="1"/>
    <col min="12" max="12" width="32.44140625" style="5" customWidth="1"/>
    <col min="13" max="13" width="23" style="5" customWidth="1"/>
    <col min="14" max="18" width="9.109375" style="5"/>
    <col min="19" max="16384" width="9.109375" style="2"/>
  </cols>
  <sheetData>
    <row r="1" spans="1:35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3">
      <c r="A2" s="8" t="s">
        <v>38</v>
      </c>
      <c r="B2" s="8">
        <v>101715</v>
      </c>
      <c r="C2" s="8" t="s">
        <v>57</v>
      </c>
      <c r="D2" s="8"/>
      <c r="E2" s="9">
        <v>0</v>
      </c>
      <c r="F2" s="9">
        <v>8.7799999999999994</v>
      </c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3">
      <c r="A3" s="8" t="s">
        <v>95</v>
      </c>
      <c r="B3" s="8">
        <v>104026</v>
      </c>
      <c r="C3" s="8" t="s">
        <v>57</v>
      </c>
      <c r="D3" s="8"/>
      <c r="E3" s="9">
        <v>3.2</v>
      </c>
      <c r="F3" s="9">
        <v>5.19</v>
      </c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3">
      <c r="A4" s="5" t="s">
        <v>22</v>
      </c>
      <c r="B4" s="5">
        <v>51413</v>
      </c>
      <c r="C4" s="5" t="s">
        <v>57</v>
      </c>
      <c r="D4" s="5"/>
      <c r="E4" s="5">
        <v>0</v>
      </c>
      <c r="F4" s="5">
        <v>10.6</v>
      </c>
      <c r="AF4" s="1"/>
      <c r="AG4" s="1"/>
      <c r="AH4" s="1"/>
      <c r="AI4" s="1"/>
    </row>
    <row r="5" spans="1:35" ht="15" customHeight="1" x14ac:dyDescent="0.3">
      <c r="A5" s="5" t="s">
        <v>20</v>
      </c>
      <c r="B5" s="5">
        <v>71844</v>
      </c>
      <c r="C5" s="5" t="s">
        <v>57</v>
      </c>
      <c r="D5" s="5"/>
      <c r="E5" s="5">
        <v>1.8</v>
      </c>
      <c r="F5" s="5">
        <v>6.93</v>
      </c>
      <c r="AF5" s="1"/>
      <c r="AG5" s="1"/>
      <c r="AH5" s="1"/>
      <c r="AI5" s="1"/>
    </row>
    <row r="6" spans="1:35" ht="15" customHeight="1" x14ac:dyDescent="0.3">
      <c r="A6" s="5" t="s">
        <v>104</v>
      </c>
      <c r="B6" s="5">
        <v>73501</v>
      </c>
      <c r="C6" s="5" t="s">
        <v>57</v>
      </c>
      <c r="D6" s="5"/>
      <c r="E6" s="5">
        <v>2.1</v>
      </c>
      <c r="F6" s="5">
        <v>3.2</v>
      </c>
      <c r="AF6" s="1"/>
      <c r="AG6" s="1"/>
      <c r="AH6" s="1"/>
      <c r="AI6" s="1"/>
    </row>
    <row r="7" spans="1:35" ht="15" customHeight="1" x14ac:dyDescent="0.3">
      <c r="A7" s="5" t="s">
        <v>51</v>
      </c>
      <c r="B7" s="5">
        <v>82474</v>
      </c>
      <c r="C7" s="5" t="s">
        <v>57</v>
      </c>
      <c r="D7" s="5"/>
      <c r="E7" s="5">
        <v>0</v>
      </c>
      <c r="F7" s="5">
        <v>3.54</v>
      </c>
      <c r="AF7" s="1"/>
      <c r="AG7" s="1"/>
      <c r="AH7" s="1"/>
      <c r="AI7" s="1"/>
    </row>
    <row r="8" spans="1:35" ht="15" customHeight="1" x14ac:dyDescent="0.3">
      <c r="A8" s="5" t="s">
        <v>129</v>
      </c>
      <c r="B8" s="5">
        <v>83004</v>
      </c>
      <c r="C8" s="5" t="s">
        <v>57</v>
      </c>
      <c r="D8" s="5"/>
      <c r="E8" s="5">
        <v>6.3</v>
      </c>
      <c r="F8" s="5">
        <v>6.3</v>
      </c>
      <c r="AF8" s="1"/>
      <c r="AG8" s="1"/>
      <c r="AH8" s="1"/>
      <c r="AI8" s="1"/>
    </row>
    <row r="9" spans="1:35" ht="15" customHeight="1" x14ac:dyDescent="0.3">
      <c r="A9" s="5" t="s">
        <v>23</v>
      </c>
      <c r="B9" s="5">
        <v>94857</v>
      </c>
      <c r="C9" s="5" t="s">
        <v>57</v>
      </c>
      <c r="D9" s="5"/>
      <c r="E9" s="5">
        <v>-0.3</v>
      </c>
      <c r="F9" s="5">
        <v>3.57</v>
      </c>
      <c r="AF9" s="1"/>
      <c r="AG9" s="1"/>
      <c r="AH9" s="1"/>
      <c r="AI9" s="1"/>
    </row>
    <row r="10" spans="1:35" ht="15" customHeight="1" x14ac:dyDescent="0.3">
      <c r="A10" s="5" t="s">
        <v>24</v>
      </c>
      <c r="B10" s="5">
        <v>71224</v>
      </c>
      <c r="C10" s="5" t="s">
        <v>57</v>
      </c>
      <c r="D10" s="5"/>
      <c r="E10" s="5">
        <v>9.75</v>
      </c>
      <c r="F10" s="5">
        <v>9.75</v>
      </c>
      <c r="AF10" s="1"/>
      <c r="AG10" s="1"/>
      <c r="AH10" s="1"/>
      <c r="AI10" s="1"/>
    </row>
    <row r="11" spans="1:35" ht="15" customHeight="1" x14ac:dyDescent="0.3">
      <c r="A11" s="5" t="s">
        <v>55</v>
      </c>
      <c r="B11" s="5">
        <v>79035</v>
      </c>
      <c r="C11" s="5" t="s">
        <v>57</v>
      </c>
      <c r="D11" s="5"/>
      <c r="E11" s="5">
        <v>6.5</v>
      </c>
      <c r="F11" s="5">
        <v>6.75</v>
      </c>
      <c r="AF11" s="1"/>
      <c r="AG11" s="1"/>
      <c r="AH11" s="1"/>
      <c r="AI11" s="1"/>
    </row>
    <row r="12" spans="1:35" ht="15" customHeight="1" x14ac:dyDescent="0.3">
      <c r="A12" s="5" t="s">
        <v>25</v>
      </c>
      <c r="B12" s="5">
        <v>89226</v>
      </c>
      <c r="C12" s="5" t="s">
        <v>57</v>
      </c>
      <c r="D12" s="5"/>
      <c r="E12" s="5">
        <v>12.9</v>
      </c>
      <c r="F12" s="5">
        <v>5.75</v>
      </c>
      <c r="G12" s="2" t="s">
        <v>34</v>
      </c>
      <c r="AF12" s="1"/>
      <c r="AG12" s="1"/>
      <c r="AH12" s="1"/>
      <c r="AI12" s="1"/>
    </row>
    <row r="13" spans="1:35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3.5</v>
      </c>
      <c r="F13" s="5">
        <v>6.94</v>
      </c>
      <c r="AF13" s="1"/>
      <c r="AG13" s="1"/>
      <c r="AH13" s="1"/>
      <c r="AI13" s="1"/>
    </row>
    <row r="14" spans="1:3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3">
      <c r="B15" s="10" t="s">
        <v>42</v>
      </c>
      <c r="C15" s="3">
        <f>SUM(E2:E13,D17)</f>
        <v>58.65</v>
      </c>
      <c r="D15" s="3"/>
      <c r="E15" s="3"/>
      <c r="F15" s="3"/>
      <c r="G15" s="3"/>
      <c r="H15" s="3"/>
    </row>
    <row r="16" spans="1:35" x14ac:dyDescent="0.3">
      <c r="C16" s="16"/>
      <c r="D16" s="3"/>
      <c r="E16" s="3"/>
      <c r="F16" s="3"/>
      <c r="G16" s="3"/>
      <c r="H16" s="3"/>
    </row>
    <row r="17" spans="1:11" x14ac:dyDescent="0.3">
      <c r="C17" s="17">
        <f>SUM(F2:F13,E17)</f>
        <v>87.899999999999991</v>
      </c>
      <c r="D17" s="3">
        <f>MAX(E2:E9,E11:E13)</f>
        <v>12.9</v>
      </c>
      <c r="E17" s="3">
        <f>MAX(F2:F13)</f>
        <v>10.6</v>
      </c>
      <c r="F17" s="3"/>
      <c r="G17" s="3"/>
      <c r="H17" s="3"/>
    </row>
    <row r="19" spans="1:11" x14ac:dyDescent="0.3">
      <c r="A19" s="1" t="s">
        <v>43</v>
      </c>
      <c r="B19" s="4">
        <v>79.069999999999993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" t="s">
        <v>44</v>
      </c>
      <c r="B20" s="4">
        <v>75.459999999999994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92FF-9D1B-43B7-8FC3-93ED21A54F17}">
  <dimension ref="A1:A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9" width="12.33203125" style="2" customWidth="1"/>
    <col min="10" max="10" width="10.44140625" style="2" customWidth="1"/>
    <col min="11" max="12" width="13.33203125" style="2" customWidth="1"/>
    <col min="13" max="13" width="32.44140625" style="5" customWidth="1"/>
    <col min="14" max="14" width="23" style="5" customWidth="1"/>
    <col min="15" max="19" width="9.109375" style="5"/>
    <col min="20" max="16384" width="9.109375" style="2"/>
  </cols>
  <sheetData>
    <row r="1" spans="1:36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N1" s="5"/>
      <c r="O1" s="5"/>
      <c r="P1" s="6"/>
      <c r="Q1" s="6"/>
      <c r="R1" s="6"/>
      <c r="S1" s="6"/>
      <c r="AG1" s="3" t="s">
        <v>2</v>
      </c>
      <c r="AH1" s="3" t="s">
        <v>3</v>
      </c>
      <c r="AI1" s="3" t="s">
        <v>4</v>
      </c>
      <c r="AJ1" s="3" t="s">
        <v>5</v>
      </c>
    </row>
    <row r="2" spans="1:36" s="9" customFormat="1" x14ac:dyDescent="0.3">
      <c r="A2" s="8" t="s">
        <v>38</v>
      </c>
      <c r="B2" s="8">
        <v>101715</v>
      </c>
      <c r="C2" s="8" t="s">
        <v>57</v>
      </c>
      <c r="D2" s="8"/>
      <c r="E2" s="9">
        <v>4.5</v>
      </c>
      <c r="F2" s="9">
        <v>7.92</v>
      </c>
      <c r="O2" s="8"/>
      <c r="P2" s="8"/>
      <c r="Q2" s="8"/>
      <c r="R2" s="8"/>
      <c r="S2" s="8"/>
      <c r="AG2" s="7"/>
      <c r="AH2" s="7"/>
      <c r="AI2" s="7"/>
      <c r="AJ2" s="7"/>
    </row>
    <row r="3" spans="1:36" s="9" customFormat="1" x14ac:dyDescent="0.3">
      <c r="A3" s="8" t="s">
        <v>95</v>
      </c>
      <c r="B3" s="8">
        <v>104026</v>
      </c>
      <c r="C3" s="8" t="s">
        <v>57</v>
      </c>
      <c r="D3" s="8"/>
      <c r="E3" s="9">
        <v>0.2</v>
      </c>
      <c r="F3" s="9">
        <v>4.57</v>
      </c>
      <c r="O3" s="8"/>
      <c r="P3" s="8"/>
      <c r="Q3" s="8"/>
      <c r="R3" s="8"/>
      <c r="S3" s="8"/>
      <c r="AG3" s="7"/>
      <c r="AH3" s="7"/>
      <c r="AI3" s="7"/>
      <c r="AJ3" s="7"/>
    </row>
    <row r="4" spans="1:36" ht="15" customHeight="1" x14ac:dyDescent="0.3">
      <c r="A4" s="5" t="s">
        <v>22</v>
      </c>
      <c r="B4" s="5">
        <v>51413</v>
      </c>
      <c r="C4" s="5" t="s">
        <v>57</v>
      </c>
      <c r="D4" s="5"/>
      <c r="E4" s="5">
        <v>0</v>
      </c>
      <c r="F4" s="5">
        <v>10.6</v>
      </c>
      <c r="AG4" s="1"/>
      <c r="AH4" s="1"/>
      <c r="AI4" s="1"/>
      <c r="AJ4" s="1"/>
    </row>
    <row r="5" spans="1:36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5.9</v>
      </c>
      <c r="F5" s="5">
        <v>5.9</v>
      </c>
      <c r="AG5" s="1"/>
      <c r="AH5" s="1"/>
      <c r="AI5" s="1"/>
      <c r="AJ5" s="1"/>
    </row>
    <row r="6" spans="1:36" ht="15" customHeight="1" x14ac:dyDescent="0.3">
      <c r="A6" s="5" t="s">
        <v>107</v>
      </c>
      <c r="B6" s="5">
        <v>42232</v>
      </c>
      <c r="C6" s="5" t="s">
        <v>57</v>
      </c>
      <c r="D6" s="5"/>
      <c r="E6" s="5">
        <v>8</v>
      </c>
      <c r="F6" s="5">
        <v>4</v>
      </c>
      <c r="AG6" s="1"/>
      <c r="AH6" s="1"/>
      <c r="AI6" s="1"/>
      <c r="AJ6" s="1"/>
    </row>
    <row r="7" spans="1:36" ht="15" customHeight="1" x14ac:dyDescent="0.3">
      <c r="A7" s="5" t="s">
        <v>51</v>
      </c>
      <c r="B7" s="5">
        <v>82474</v>
      </c>
      <c r="C7" s="5" t="s">
        <v>57</v>
      </c>
      <c r="D7" s="5"/>
      <c r="E7" s="5">
        <v>0</v>
      </c>
      <c r="F7" s="5">
        <v>3.54</v>
      </c>
      <c r="AG7" s="1"/>
      <c r="AH7" s="1"/>
      <c r="AI7" s="1"/>
      <c r="AJ7" s="1"/>
    </row>
    <row r="8" spans="1:36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</v>
      </c>
      <c r="F8" s="5">
        <v>3</v>
      </c>
      <c r="AG8" s="1"/>
      <c r="AH8" s="1"/>
      <c r="AI8" s="1"/>
      <c r="AJ8" s="1"/>
    </row>
    <row r="9" spans="1:36" ht="15" customHeight="1" x14ac:dyDescent="0.3">
      <c r="A9" s="5" t="s">
        <v>6</v>
      </c>
      <c r="B9" s="5">
        <v>87863</v>
      </c>
      <c r="C9" s="5" t="s">
        <v>57</v>
      </c>
      <c r="D9" s="5"/>
      <c r="E9" s="5">
        <v>0</v>
      </c>
      <c r="F9" s="5">
        <v>12.62</v>
      </c>
      <c r="AG9" s="1"/>
      <c r="AH9" s="1"/>
      <c r="AI9" s="1"/>
      <c r="AJ9" s="1"/>
    </row>
    <row r="10" spans="1:36" ht="15" customHeight="1" x14ac:dyDescent="0.3">
      <c r="A10" s="5" t="s">
        <v>62</v>
      </c>
      <c r="B10" s="5">
        <v>84863</v>
      </c>
      <c r="C10" s="5" t="s">
        <v>57</v>
      </c>
      <c r="D10" s="5"/>
      <c r="E10" s="5">
        <v>2.65</v>
      </c>
      <c r="F10" s="5">
        <v>2.38</v>
      </c>
      <c r="AG10" s="1"/>
      <c r="AH10" s="1"/>
      <c r="AI10" s="1"/>
      <c r="AJ10" s="1"/>
    </row>
    <row r="11" spans="1:36" ht="15" customHeight="1" x14ac:dyDescent="0.3">
      <c r="A11" s="5" t="s">
        <v>109</v>
      </c>
      <c r="B11" s="5">
        <v>102340</v>
      </c>
      <c r="C11" s="5" t="s">
        <v>57</v>
      </c>
      <c r="D11" s="5"/>
      <c r="E11" s="5">
        <v>5.2</v>
      </c>
      <c r="F11" s="5">
        <v>5.2</v>
      </c>
      <c r="AG11" s="1"/>
      <c r="AH11" s="1"/>
      <c r="AI11" s="1"/>
      <c r="AJ11" s="1"/>
    </row>
    <row r="12" spans="1:36" ht="15" customHeight="1" x14ac:dyDescent="0.3">
      <c r="A12" s="5" t="s">
        <v>26</v>
      </c>
      <c r="B12" s="5">
        <v>38505</v>
      </c>
      <c r="C12" s="5" t="s">
        <v>57</v>
      </c>
      <c r="D12" s="5"/>
      <c r="E12" s="5">
        <v>10.6</v>
      </c>
      <c r="F12" s="5">
        <v>10.6</v>
      </c>
      <c r="G12" s="2" t="s">
        <v>34</v>
      </c>
      <c r="AG12" s="1"/>
      <c r="AH12" s="1"/>
      <c r="AI12" s="1"/>
      <c r="AJ12" s="1"/>
    </row>
    <row r="13" spans="1:36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G13" s="1"/>
      <c r="AH13" s="1"/>
      <c r="AI13" s="1"/>
      <c r="AJ13" s="1"/>
    </row>
    <row r="14" spans="1:3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36" ht="30.75" customHeight="1" x14ac:dyDescent="0.3">
      <c r="B15" s="10" t="s">
        <v>42</v>
      </c>
      <c r="C15" s="3">
        <f>SUM(E2:E13,D17)</f>
        <v>47.65</v>
      </c>
      <c r="D15" s="3"/>
      <c r="E15" s="3"/>
      <c r="F15" s="3"/>
      <c r="G15" s="3"/>
      <c r="H15" s="3"/>
      <c r="I15" s="3"/>
    </row>
    <row r="16" spans="1:36" x14ac:dyDescent="0.3">
      <c r="C16" s="16"/>
      <c r="D16" s="3"/>
      <c r="E16" s="3"/>
      <c r="F16" s="3"/>
      <c r="G16" s="3"/>
      <c r="H16" s="3"/>
      <c r="I16" s="3"/>
    </row>
    <row r="17" spans="1:12" x14ac:dyDescent="0.3">
      <c r="C17" s="17">
        <f>SUM(F2:F13,E17)</f>
        <v>89.89</v>
      </c>
      <c r="D17" s="3">
        <f>MAX(E2:E9,E11:E13)</f>
        <v>10.6</v>
      </c>
      <c r="E17" s="3">
        <f>MAX(F2:F13)</f>
        <v>12.62</v>
      </c>
      <c r="F17" s="3"/>
      <c r="G17" s="3"/>
      <c r="H17" s="3"/>
      <c r="I17" s="3"/>
    </row>
    <row r="19" spans="1:12" x14ac:dyDescent="0.3">
      <c r="A19" s="1" t="s">
        <v>43</v>
      </c>
      <c r="B19" s="4">
        <v>75.459999999999994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44</v>
      </c>
      <c r="B20" s="4">
        <v>73.62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F892-46EB-4831-9322-2F111F5610A6}">
  <dimension ref="A1:AK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0" width="12.33203125" style="2" customWidth="1"/>
    <col min="11" max="11" width="10.44140625" style="2" customWidth="1"/>
    <col min="12" max="13" width="13.33203125" style="2" customWidth="1"/>
    <col min="14" max="14" width="32.44140625" style="5" customWidth="1"/>
    <col min="15" max="15" width="23" style="5" customWidth="1"/>
    <col min="16" max="20" width="9.109375" style="5"/>
    <col min="21" max="16384" width="9.109375" style="2"/>
  </cols>
  <sheetData>
    <row r="1" spans="1:37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O1" s="5"/>
      <c r="P1" s="5"/>
      <c r="Q1" s="6"/>
      <c r="R1" s="6"/>
      <c r="S1" s="6"/>
      <c r="T1" s="6"/>
      <c r="AH1" s="3" t="s">
        <v>2</v>
      </c>
      <c r="AI1" s="3" t="s">
        <v>3</v>
      </c>
      <c r="AJ1" s="3" t="s">
        <v>4</v>
      </c>
      <c r="AK1" s="3" t="s">
        <v>5</v>
      </c>
    </row>
    <row r="2" spans="1:37" s="9" customFormat="1" x14ac:dyDescent="0.3">
      <c r="A2" s="8" t="s">
        <v>38</v>
      </c>
      <c r="B2" s="8">
        <v>101715</v>
      </c>
      <c r="C2" s="8" t="s">
        <v>57</v>
      </c>
      <c r="D2" s="8"/>
      <c r="E2" s="9">
        <v>3.7</v>
      </c>
      <c r="F2" s="9">
        <v>7.22</v>
      </c>
      <c r="P2" s="8"/>
      <c r="Q2" s="8"/>
      <c r="R2" s="8"/>
      <c r="S2" s="8"/>
      <c r="T2" s="8"/>
      <c r="AH2" s="7"/>
      <c r="AI2" s="7"/>
      <c r="AJ2" s="7"/>
      <c r="AK2" s="7"/>
    </row>
    <row r="3" spans="1:37" s="9" customFormat="1" x14ac:dyDescent="0.3">
      <c r="A3" s="8" t="s">
        <v>58</v>
      </c>
      <c r="B3" s="8">
        <v>101960</v>
      </c>
      <c r="C3" s="8" t="s">
        <v>57</v>
      </c>
      <c r="D3" s="8"/>
      <c r="E3" s="9">
        <v>0</v>
      </c>
      <c r="F3" s="9">
        <v>3.98</v>
      </c>
      <c r="P3" s="8"/>
      <c r="Q3" s="8"/>
      <c r="R3" s="8"/>
      <c r="S3" s="8"/>
      <c r="T3" s="8"/>
      <c r="AH3" s="7"/>
      <c r="AI3" s="7"/>
      <c r="AJ3" s="7"/>
      <c r="AK3" s="7"/>
    </row>
    <row r="4" spans="1:37" ht="15" customHeight="1" x14ac:dyDescent="0.3">
      <c r="A4" s="5" t="s">
        <v>27</v>
      </c>
      <c r="B4" s="5">
        <v>84854</v>
      </c>
      <c r="C4" s="5" t="s">
        <v>57</v>
      </c>
      <c r="D4" s="5"/>
      <c r="E4" s="5">
        <v>11.7</v>
      </c>
      <c r="F4" s="5">
        <v>11.7</v>
      </c>
      <c r="G4" s="2" t="s">
        <v>34</v>
      </c>
      <c r="AH4" s="1"/>
      <c r="AI4" s="1"/>
      <c r="AJ4" s="1"/>
      <c r="AK4" s="1"/>
    </row>
    <row r="5" spans="1:37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2.5</v>
      </c>
      <c r="F5" s="5">
        <v>4.2</v>
      </c>
      <c r="AH5" s="1"/>
      <c r="AI5" s="1"/>
      <c r="AJ5" s="1"/>
      <c r="AK5" s="1"/>
    </row>
    <row r="6" spans="1:37" ht="15" customHeight="1" x14ac:dyDescent="0.3">
      <c r="A6" s="5" t="s">
        <v>107</v>
      </c>
      <c r="B6" s="5">
        <v>42232</v>
      </c>
      <c r="C6" s="5" t="s">
        <v>57</v>
      </c>
      <c r="D6" s="5"/>
      <c r="E6" s="5">
        <v>0</v>
      </c>
      <c r="F6" s="5">
        <v>4</v>
      </c>
      <c r="AH6" s="1"/>
      <c r="AI6" s="1"/>
      <c r="AJ6" s="1"/>
      <c r="AK6" s="1"/>
    </row>
    <row r="7" spans="1:37" ht="15" customHeight="1" x14ac:dyDescent="0.3">
      <c r="A7" s="5" t="s">
        <v>110</v>
      </c>
      <c r="B7" s="5">
        <v>68987</v>
      </c>
      <c r="C7" s="5" t="s">
        <v>57</v>
      </c>
      <c r="D7" s="5"/>
      <c r="E7" s="5">
        <v>7.2</v>
      </c>
      <c r="F7" s="5">
        <v>7.2</v>
      </c>
      <c r="AH7" s="1"/>
      <c r="AI7" s="1"/>
      <c r="AJ7" s="1"/>
      <c r="AK7" s="1"/>
    </row>
    <row r="8" spans="1:37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</v>
      </c>
      <c r="F8" s="5">
        <v>3</v>
      </c>
      <c r="AH8" s="1"/>
      <c r="AI8" s="1"/>
      <c r="AJ8" s="1"/>
      <c r="AK8" s="1"/>
    </row>
    <row r="9" spans="1:37" ht="15" customHeight="1" x14ac:dyDescent="0.3">
      <c r="A9" s="5" t="s">
        <v>6</v>
      </c>
      <c r="B9" s="5">
        <v>87863</v>
      </c>
      <c r="C9" s="5" t="s">
        <v>57</v>
      </c>
      <c r="D9" s="5"/>
      <c r="E9" s="5">
        <v>0</v>
      </c>
      <c r="F9" s="5">
        <v>12.62</v>
      </c>
      <c r="AH9" s="1"/>
      <c r="AI9" s="1"/>
      <c r="AJ9" s="1"/>
      <c r="AK9" s="1"/>
    </row>
    <row r="10" spans="1:37" ht="15" customHeight="1" x14ac:dyDescent="0.3">
      <c r="A10" s="5" t="s">
        <v>111</v>
      </c>
      <c r="B10" s="5">
        <v>95830</v>
      </c>
      <c r="C10" s="5" t="s">
        <v>57</v>
      </c>
      <c r="D10" s="5"/>
      <c r="E10" s="5">
        <v>5.61</v>
      </c>
      <c r="F10" s="5">
        <v>5.61</v>
      </c>
      <c r="AH10" s="1"/>
      <c r="AI10" s="1"/>
      <c r="AJ10" s="1"/>
      <c r="AK10" s="1"/>
    </row>
    <row r="11" spans="1:37" ht="15" customHeight="1" x14ac:dyDescent="0.3">
      <c r="A11" s="5" t="s">
        <v>70</v>
      </c>
      <c r="B11" s="5">
        <v>104085</v>
      </c>
      <c r="C11" s="5" t="s">
        <v>57</v>
      </c>
      <c r="D11" s="5"/>
      <c r="E11" s="5">
        <v>4.4000000000000004</v>
      </c>
      <c r="F11" s="5">
        <v>4.4000000000000004</v>
      </c>
      <c r="AH11" s="1"/>
      <c r="AI11" s="1"/>
      <c r="AJ11" s="1"/>
      <c r="AK11" s="1"/>
    </row>
    <row r="12" spans="1:37" ht="15" customHeight="1" x14ac:dyDescent="0.3">
      <c r="A12" s="5" t="s">
        <v>112</v>
      </c>
      <c r="B12" s="5">
        <v>42477</v>
      </c>
      <c r="C12" s="5" t="s">
        <v>57</v>
      </c>
      <c r="D12" s="5"/>
      <c r="E12" s="5">
        <v>7</v>
      </c>
      <c r="F12" s="5">
        <v>7</v>
      </c>
      <c r="AH12" s="1"/>
      <c r="AI12" s="1"/>
      <c r="AJ12" s="1"/>
      <c r="AK12" s="1"/>
    </row>
    <row r="13" spans="1:37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H13" s="1"/>
      <c r="AI13" s="1"/>
      <c r="AJ13" s="1"/>
      <c r="AK13" s="1"/>
    </row>
    <row r="14" spans="1:3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7" ht="30.75" customHeight="1" x14ac:dyDescent="0.3">
      <c r="B15" s="10" t="s">
        <v>42</v>
      </c>
      <c r="C15" s="3">
        <f>SUM(E2:E13,D17)</f>
        <v>53.81</v>
      </c>
      <c r="D15" s="3"/>
      <c r="E15" s="3"/>
      <c r="F15" s="3"/>
      <c r="G15" s="3"/>
      <c r="H15" s="3"/>
      <c r="I15" s="3"/>
      <c r="J15" s="3"/>
    </row>
    <row r="16" spans="1:37" x14ac:dyDescent="0.3">
      <c r="C16" s="16"/>
      <c r="D16" s="3"/>
      <c r="E16" s="3"/>
      <c r="F16" s="3"/>
      <c r="G16" s="3"/>
      <c r="H16" s="3"/>
      <c r="I16" s="3"/>
      <c r="J16" s="3"/>
    </row>
    <row r="17" spans="1:13" x14ac:dyDescent="0.3">
      <c r="C17" s="17">
        <f>SUM(F2:F13,E17)</f>
        <v>90.49</v>
      </c>
      <c r="D17" s="3">
        <f>MAX(E2:E9,E11:E13)</f>
        <v>11.7</v>
      </c>
      <c r="E17" s="3">
        <f>MAX(F2:F13)</f>
        <v>12.62</v>
      </c>
      <c r="F17" s="3"/>
      <c r="G17" s="3"/>
      <c r="H17" s="3"/>
      <c r="I17" s="3"/>
      <c r="J17" s="3"/>
    </row>
    <row r="19" spans="1:13" x14ac:dyDescent="0.3">
      <c r="A19" s="1" t="s">
        <v>43</v>
      </c>
      <c r="B19" s="4">
        <v>73.62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2" t="s">
        <v>44</v>
      </c>
      <c r="B20" s="4">
        <v>64.7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ABEB-6938-4EB2-96B4-9B3BA7CE4E74}">
  <dimension ref="A1:AL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1" width="12.33203125" style="2" customWidth="1"/>
    <col min="12" max="12" width="10.44140625" style="2" customWidth="1"/>
    <col min="13" max="14" width="13.33203125" style="2" customWidth="1"/>
    <col min="15" max="15" width="32.44140625" style="5" customWidth="1"/>
    <col min="16" max="16" width="23" style="5" customWidth="1"/>
    <col min="17" max="21" width="9.109375" style="5"/>
    <col min="22" max="16384" width="9.109375" style="2"/>
  </cols>
  <sheetData>
    <row r="1" spans="1:38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P1" s="5"/>
      <c r="Q1" s="5"/>
      <c r="R1" s="6"/>
      <c r="S1" s="6"/>
      <c r="T1" s="6"/>
      <c r="U1" s="6"/>
      <c r="AI1" s="3" t="s">
        <v>2</v>
      </c>
      <c r="AJ1" s="3" t="s">
        <v>3</v>
      </c>
      <c r="AK1" s="3" t="s">
        <v>4</v>
      </c>
      <c r="AL1" s="3" t="s">
        <v>5</v>
      </c>
    </row>
    <row r="2" spans="1:38" s="9" customFormat="1" x14ac:dyDescent="0.3">
      <c r="A2" s="8" t="s">
        <v>38</v>
      </c>
      <c r="B2" s="8">
        <v>101715</v>
      </c>
      <c r="C2" s="8" t="s">
        <v>57</v>
      </c>
      <c r="D2" s="8"/>
      <c r="E2" s="9">
        <v>0</v>
      </c>
      <c r="F2" s="9">
        <v>7.22</v>
      </c>
      <c r="Q2" s="8"/>
      <c r="R2" s="8"/>
      <c r="S2" s="8"/>
      <c r="T2" s="8"/>
      <c r="U2" s="8"/>
      <c r="AI2" s="7"/>
      <c r="AJ2" s="7"/>
      <c r="AK2" s="7"/>
      <c r="AL2" s="7"/>
    </row>
    <row r="3" spans="1:38" s="9" customFormat="1" x14ac:dyDescent="0.3">
      <c r="A3" s="8" t="s">
        <v>58</v>
      </c>
      <c r="B3" s="8">
        <v>101960</v>
      </c>
      <c r="C3" s="8" t="s">
        <v>57</v>
      </c>
      <c r="D3" s="8"/>
      <c r="E3" s="9">
        <v>0</v>
      </c>
      <c r="F3" s="9">
        <v>3.98</v>
      </c>
      <c r="Q3" s="8"/>
      <c r="R3" s="8"/>
      <c r="S3" s="8"/>
      <c r="T3" s="8"/>
      <c r="U3" s="8"/>
      <c r="AI3" s="7"/>
      <c r="AJ3" s="7"/>
      <c r="AK3" s="7"/>
      <c r="AL3" s="7"/>
    </row>
    <row r="4" spans="1:38" ht="15" customHeight="1" x14ac:dyDescent="0.3">
      <c r="A4" s="5" t="s">
        <v>27</v>
      </c>
      <c r="B4" s="5">
        <v>84854</v>
      </c>
      <c r="C4" s="5" t="s">
        <v>57</v>
      </c>
      <c r="D4" s="5"/>
      <c r="E4" s="5">
        <v>0</v>
      </c>
      <c r="F4" s="5">
        <v>11.7</v>
      </c>
      <c r="AI4" s="1"/>
      <c r="AJ4" s="1"/>
      <c r="AK4" s="1"/>
      <c r="AL4" s="1"/>
    </row>
    <row r="5" spans="1:38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0</v>
      </c>
      <c r="F5" s="5">
        <v>4.2</v>
      </c>
      <c r="AI5" s="1"/>
      <c r="AJ5" s="1"/>
      <c r="AK5" s="1"/>
      <c r="AL5" s="1"/>
    </row>
    <row r="6" spans="1:38" ht="15" customHeight="1" x14ac:dyDescent="0.3">
      <c r="A6" s="5" t="s">
        <v>51</v>
      </c>
      <c r="B6" s="5">
        <v>82474</v>
      </c>
      <c r="C6" s="5" t="s">
        <v>57</v>
      </c>
      <c r="D6" s="5"/>
      <c r="E6" s="5">
        <v>0</v>
      </c>
      <c r="F6" s="5">
        <v>3.53</v>
      </c>
      <c r="AI6" s="1"/>
      <c r="AJ6" s="1"/>
      <c r="AK6" s="1"/>
      <c r="AL6" s="1"/>
    </row>
    <row r="7" spans="1:38" ht="15" customHeight="1" x14ac:dyDescent="0.3">
      <c r="A7" s="5" t="s">
        <v>79</v>
      </c>
      <c r="B7" s="5">
        <v>86380</v>
      </c>
      <c r="C7" s="5" t="s">
        <v>57</v>
      </c>
      <c r="D7" s="5"/>
      <c r="E7" s="5">
        <v>0</v>
      </c>
      <c r="F7" s="5">
        <v>3</v>
      </c>
      <c r="AI7" s="1"/>
      <c r="AJ7" s="1"/>
      <c r="AK7" s="1"/>
      <c r="AL7" s="1"/>
    </row>
    <row r="8" spans="1:38" ht="15" customHeight="1" x14ac:dyDescent="0.3">
      <c r="A8" s="5" t="s">
        <v>6</v>
      </c>
      <c r="B8" s="5">
        <v>87863</v>
      </c>
      <c r="C8" s="5" t="s">
        <v>57</v>
      </c>
      <c r="D8" s="5"/>
      <c r="E8" s="5">
        <v>2.1</v>
      </c>
      <c r="F8" s="5">
        <v>10.87</v>
      </c>
      <c r="AI8" s="1"/>
      <c r="AJ8" s="1"/>
      <c r="AK8" s="1"/>
      <c r="AL8" s="1"/>
    </row>
    <row r="9" spans="1:38" ht="15" customHeight="1" x14ac:dyDescent="0.3">
      <c r="A9" s="5" t="s">
        <v>130</v>
      </c>
      <c r="B9" s="5">
        <v>99474</v>
      </c>
      <c r="C9" s="5" t="s">
        <v>57</v>
      </c>
      <c r="D9" s="5"/>
      <c r="E9" s="5">
        <v>0</v>
      </c>
      <c r="F9" s="5">
        <v>2.9</v>
      </c>
      <c r="AI9" s="1"/>
      <c r="AJ9" s="1"/>
      <c r="AK9" s="1"/>
      <c r="AL9" s="1"/>
    </row>
    <row r="10" spans="1:38" ht="15" customHeight="1" x14ac:dyDescent="0.3">
      <c r="A10" s="5" t="s">
        <v>131</v>
      </c>
      <c r="B10" s="5">
        <v>73317</v>
      </c>
      <c r="C10" s="5" t="s">
        <v>57</v>
      </c>
      <c r="D10" s="5"/>
      <c r="E10" s="5">
        <v>3.47</v>
      </c>
      <c r="F10" s="5">
        <v>2.38</v>
      </c>
      <c r="AI10" s="1"/>
      <c r="AJ10" s="1"/>
      <c r="AK10" s="1"/>
      <c r="AL10" s="1"/>
    </row>
    <row r="11" spans="1:38" ht="15" customHeight="1" x14ac:dyDescent="0.3">
      <c r="A11" s="5" t="s">
        <v>25</v>
      </c>
      <c r="B11" s="5">
        <v>89226</v>
      </c>
      <c r="C11" s="5" t="s">
        <v>57</v>
      </c>
      <c r="D11" s="5"/>
      <c r="E11" s="5">
        <v>0</v>
      </c>
      <c r="F11" s="5">
        <v>5.75</v>
      </c>
      <c r="AI11" s="1"/>
      <c r="AJ11" s="1"/>
      <c r="AK11" s="1"/>
      <c r="AL11" s="1"/>
    </row>
    <row r="12" spans="1:38" ht="15" customHeight="1" x14ac:dyDescent="0.3">
      <c r="A12" s="5" t="s">
        <v>101</v>
      </c>
      <c r="B12" s="5">
        <v>91251</v>
      </c>
      <c r="C12" s="5" t="s">
        <v>57</v>
      </c>
      <c r="D12" s="5"/>
      <c r="E12" s="5">
        <v>0</v>
      </c>
      <c r="F12" s="5">
        <v>6.94</v>
      </c>
      <c r="AI12" s="1"/>
      <c r="AJ12" s="1"/>
      <c r="AK12" s="1"/>
      <c r="AL12" s="1"/>
    </row>
    <row r="13" spans="1:38" ht="15" customHeight="1" x14ac:dyDescent="0.3">
      <c r="A13" s="5" t="s">
        <v>113</v>
      </c>
      <c r="B13" s="5">
        <v>92182</v>
      </c>
      <c r="C13" s="5" t="s">
        <v>57</v>
      </c>
      <c r="D13" s="5"/>
      <c r="E13" s="5">
        <v>5.9</v>
      </c>
      <c r="F13" s="5">
        <v>5.83</v>
      </c>
      <c r="G13" s="2" t="s">
        <v>34</v>
      </c>
      <c r="AI13" s="1"/>
      <c r="AJ13" s="1"/>
      <c r="AK13" s="1"/>
      <c r="AL13" s="1"/>
    </row>
    <row r="14" spans="1:3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 ht="30.75" customHeight="1" x14ac:dyDescent="0.3">
      <c r="B15" s="10" t="s">
        <v>42</v>
      </c>
      <c r="C15" s="3">
        <f>SUM(E2:E13,D17)</f>
        <v>17.37</v>
      </c>
      <c r="D15" s="3"/>
      <c r="E15" s="3"/>
      <c r="F15" s="3"/>
      <c r="G15" s="3"/>
      <c r="H15" s="3"/>
      <c r="I15" s="3"/>
      <c r="J15" s="3"/>
      <c r="K15" s="3"/>
    </row>
    <row r="16" spans="1:38" x14ac:dyDescent="0.3">
      <c r="C16" s="16"/>
      <c r="D16" s="3"/>
      <c r="E16" s="3"/>
      <c r="F16" s="3"/>
      <c r="G16" s="3"/>
      <c r="H16" s="3"/>
      <c r="I16" s="3"/>
      <c r="J16" s="3"/>
      <c r="K16" s="3"/>
    </row>
    <row r="17" spans="1:14" x14ac:dyDescent="0.3">
      <c r="C17" s="17">
        <f>SUM(F2:F13,E17)</f>
        <v>80</v>
      </c>
      <c r="D17" s="3">
        <f>MAX(E2:E9,E11:E13)</f>
        <v>5.9</v>
      </c>
      <c r="E17" s="3">
        <f>MAX(F2:F13)</f>
        <v>11.7</v>
      </c>
      <c r="F17" s="3"/>
      <c r="G17" s="3"/>
      <c r="H17" s="3"/>
      <c r="I17" s="3"/>
      <c r="J17" s="3"/>
      <c r="K17" s="3"/>
    </row>
    <row r="19" spans="1:14" x14ac:dyDescent="0.3">
      <c r="A19" s="1" t="s">
        <v>43</v>
      </c>
      <c r="B19" s="4">
        <v>64.7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2" t="s">
        <v>44</v>
      </c>
      <c r="B20" s="4">
        <v>66.31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CB98-63A8-476C-AB75-D647EDEFE7C3}">
  <dimension ref="A1:AM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2" width="12.33203125" style="2" customWidth="1"/>
    <col min="13" max="13" width="10.44140625" style="2" customWidth="1"/>
    <col min="14" max="15" width="13.33203125" style="2" customWidth="1"/>
    <col min="16" max="16" width="32.44140625" style="5" customWidth="1"/>
    <col min="17" max="17" width="23" style="5" customWidth="1"/>
    <col min="18" max="22" width="9.109375" style="5"/>
    <col min="23" max="16384" width="9.109375" style="2"/>
  </cols>
  <sheetData>
    <row r="1" spans="1:39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3">
      <c r="A2" s="8" t="s">
        <v>38</v>
      </c>
      <c r="B2" s="8">
        <v>101715</v>
      </c>
      <c r="C2" s="8" t="s">
        <v>57</v>
      </c>
      <c r="D2" s="8"/>
      <c r="E2" s="9">
        <v>-0.5</v>
      </c>
      <c r="F2" s="9">
        <v>6.12</v>
      </c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3">
      <c r="A3" s="8" t="s">
        <v>58</v>
      </c>
      <c r="B3" s="8">
        <v>101960</v>
      </c>
      <c r="C3" s="8" t="s">
        <v>57</v>
      </c>
      <c r="D3" s="8"/>
      <c r="E3" s="9">
        <v>1.3</v>
      </c>
      <c r="F3" s="9">
        <v>3.53</v>
      </c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3">
      <c r="A4" s="5" t="s">
        <v>27</v>
      </c>
      <c r="B4" s="5">
        <v>84854</v>
      </c>
      <c r="C4" s="5" t="s">
        <v>57</v>
      </c>
      <c r="D4" s="5"/>
      <c r="E4" s="5">
        <v>0</v>
      </c>
      <c r="F4" s="5">
        <v>11.7</v>
      </c>
      <c r="AJ4" s="1"/>
      <c r="AK4" s="1"/>
      <c r="AL4" s="1"/>
      <c r="AM4" s="1"/>
    </row>
    <row r="5" spans="1:39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0</v>
      </c>
      <c r="F5" s="5">
        <v>4.2</v>
      </c>
      <c r="AJ5" s="1"/>
      <c r="AK5" s="1"/>
      <c r="AL5" s="1"/>
      <c r="AM5" s="1"/>
    </row>
    <row r="6" spans="1:39" ht="15" customHeight="1" x14ac:dyDescent="0.3">
      <c r="A6" s="5" t="s">
        <v>51</v>
      </c>
      <c r="B6" s="5">
        <v>82474</v>
      </c>
      <c r="C6" s="5" t="s">
        <v>57</v>
      </c>
      <c r="D6" s="5"/>
      <c r="E6" s="5">
        <v>0</v>
      </c>
      <c r="F6" s="5">
        <v>3.53</v>
      </c>
      <c r="AJ6" s="1"/>
      <c r="AK6" s="1"/>
      <c r="AL6" s="1"/>
      <c r="AM6" s="1"/>
    </row>
    <row r="7" spans="1:39" ht="15" customHeight="1" x14ac:dyDescent="0.3">
      <c r="A7" s="5" t="s">
        <v>79</v>
      </c>
      <c r="B7" s="5">
        <v>86380</v>
      </c>
      <c r="C7" s="5" t="s">
        <v>57</v>
      </c>
      <c r="D7" s="5"/>
      <c r="E7" s="5">
        <v>0</v>
      </c>
      <c r="F7" s="5">
        <v>3</v>
      </c>
      <c r="AJ7" s="1"/>
      <c r="AK7" s="1"/>
      <c r="AL7" s="1"/>
      <c r="AM7" s="1"/>
    </row>
    <row r="8" spans="1:39" ht="15" customHeight="1" x14ac:dyDescent="0.3">
      <c r="A8" s="5" t="s">
        <v>6</v>
      </c>
      <c r="B8" s="5">
        <v>87863</v>
      </c>
      <c r="C8" s="5" t="s">
        <v>57</v>
      </c>
      <c r="D8" s="5"/>
      <c r="E8" s="5">
        <v>20.5</v>
      </c>
      <c r="F8" s="5">
        <v>12.25</v>
      </c>
      <c r="G8" s="2" t="s">
        <v>34</v>
      </c>
      <c r="AJ8" s="1"/>
      <c r="AK8" s="1"/>
      <c r="AL8" s="1"/>
      <c r="AM8" s="1"/>
    </row>
    <row r="9" spans="1:39" ht="15" customHeight="1" x14ac:dyDescent="0.3">
      <c r="A9" s="5" t="s">
        <v>130</v>
      </c>
      <c r="B9" s="5">
        <v>99474</v>
      </c>
      <c r="C9" s="5" t="s">
        <v>57</v>
      </c>
      <c r="D9" s="5"/>
      <c r="E9" s="5">
        <v>0</v>
      </c>
      <c r="F9" s="5">
        <v>2.9</v>
      </c>
      <c r="AJ9" s="1"/>
      <c r="AK9" s="1"/>
      <c r="AL9" s="1"/>
      <c r="AM9" s="1"/>
    </row>
    <row r="10" spans="1:39" ht="15" customHeight="1" x14ac:dyDescent="0.3">
      <c r="A10" s="5" t="s">
        <v>131</v>
      </c>
      <c r="B10" s="5">
        <v>73317</v>
      </c>
      <c r="C10" s="5" t="s">
        <v>57</v>
      </c>
      <c r="D10" s="5"/>
      <c r="E10" s="5">
        <v>0.97</v>
      </c>
      <c r="F10" s="5">
        <v>2.1</v>
      </c>
      <c r="AJ10" s="1"/>
      <c r="AK10" s="1"/>
      <c r="AL10" s="1"/>
      <c r="AM10" s="1"/>
    </row>
    <row r="11" spans="1:39" ht="15" customHeight="1" x14ac:dyDescent="0.3">
      <c r="A11" s="5" t="s">
        <v>25</v>
      </c>
      <c r="B11" s="5">
        <v>89226</v>
      </c>
      <c r="C11" s="5" t="s">
        <v>57</v>
      </c>
      <c r="D11" s="5"/>
      <c r="E11" s="5">
        <v>0</v>
      </c>
      <c r="F11" s="5">
        <v>5.75</v>
      </c>
      <c r="AJ11" s="1"/>
      <c r="AK11" s="1"/>
      <c r="AL11" s="1"/>
      <c r="AM11" s="1"/>
    </row>
    <row r="12" spans="1:39" ht="15" customHeight="1" x14ac:dyDescent="0.3">
      <c r="A12" s="5" t="s">
        <v>101</v>
      </c>
      <c r="B12" s="5">
        <v>91251</v>
      </c>
      <c r="C12" s="5" t="s">
        <v>57</v>
      </c>
      <c r="D12" s="5"/>
      <c r="E12" s="5">
        <v>0</v>
      </c>
      <c r="F12" s="5">
        <v>6.94</v>
      </c>
      <c r="AJ12" s="1"/>
      <c r="AK12" s="1"/>
      <c r="AL12" s="1"/>
      <c r="AM12" s="1"/>
    </row>
    <row r="13" spans="1:39" ht="15" customHeight="1" x14ac:dyDescent="0.3">
      <c r="A13" s="5" t="s">
        <v>113</v>
      </c>
      <c r="B13" s="5">
        <v>92182</v>
      </c>
      <c r="C13" s="5" t="s">
        <v>57</v>
      </c>
      <c r="D13" s="5"/>
      <c r="E13" s="5">
        <v>0</v>
      </c>
      <c r="F13" s="5">
        <v>5.83</v>
      </c>
      <c r="AJ13" s="1"/>
      <c r="AK13" s="1"/>
      <c r="AL13" s="1"/>
      <c r="AM13" s="1"/>
    </row>
    <row r="14" spans="1:3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3">
      <c r="B15" s="10" t="s">
        <v>42</v>
      </c>
      <c r="C15" s="3">
        <f>SUM(E2:E13,D17)</f>
        <v>42.769999999999996</v>
      </c>
      <c r="D15" s="3"/>
      <c r="E15" s="3"/>
      <c r="F15" s="3"/>
      <c r="G15" s="3"/>
      <c r="H15" s="3"/>
      <c r="I15" s="3"/>
      <c r="J15" s="3"/>
      <c r="K15" s="3"/>
      <c r="L15" s="3"/>
    </row>
    <row r="16" spans="1:39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</row>
    <row r="17" spans="1:15" x14ac:dyDescent="0.3">
      <c r="C17" s="17">
        <f>SUM(F2:F13,E17)</f>
        <v>80.099999999999994</v>
      </c>
      <c r="D17" s="3">
        <f>MAX(E2:E9,E11:E13)</f>
        <v>20.5</v>
      </c>
      <c r="E17" s="3">
        <f>MAX(F2:F13)</f>
        <v>12.25</v>
      </c>
      <c r="F17" s="3"/>
      <c r="G17" s="3"/>
      <c r="H17" s="3"/>
      <c r="I17" s="3"/>
      <c r="J17" s="3"/>
      <c r="K17" s="3"/>
      <c r="L17" s="3"/>
    </row>
    <row r="19" spans="1:15" x14ac:dyDescent="0.3">
      <c r="A19" s="1" t="s">
        <v>43</v>
      </c>
      <c r="B19" s="4">
        <v>66.31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44</v>
      </c>
      <c r="B20" s="4">
        <v>65.31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C975-B85B-4FC4-8D49-857F341D862D}">
  <dimension ref="A1:AN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3" width="12.33203125" style="2" customWidth="1"/>
    <col min="14" max="14" width="10.44140625" style="2" customWidth="1"/>
    <col min="15" max="16" width="13.33203125" style="2" customWidth="1"/>
    <col min="17" max="17" width="32.44140625" style="5" customWidth="1"/>
    <col min="18" max="18" width="23" style="5" customWidth="1"/>
    <col min="19" max="23" width="9.109375" style="5"/>
    <col min="24" max="16384" width="9.109375" style="2"/>
  </cols>
  <sheetData>
    <row r="1" spans="1:4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R1" s="5"/>
      <c r="S1" s="5"/>
      <c r="T1" s="6"/>
      <c r="U1" s="6"/>
      <c r="V1" s="6"/>
      <c r="W1" s="6"/>
      <c r="AK1" s="3" t="s">
        <v>2</v>
      </c>
      <c r="AL1" s="3" t="s">
        <v>3</v>
      </c>
      <c r="AM1" s="3" t="s">
        <v>4</v>
      </c>
      <c r="AN1" s="3" t="s">
        <v>5</v>
      </c>
    </row>
    <row r="2" spans="1:40" s="9" customFormat="1" x14ac:dyDescent="0.3">
      <c r="A2" s="8" t="s">
        <v>38</v>
      </c>
      <c r="B2" s="8">
        <v>101715</v>
      </c>
      <c r="C2" s="8" t="s">
        <v>57</v>
      </c>
      <c r="D2" s="8"/>
      <c r="E2" s="9">
        <v>0</v>
      </c>
      <c r="F2" s="9">
        <v>6.12</v>
      </c>
      <c r="S2" s="8"/>
      <c r="T2" s="8"/>
      <c r="U2" s="8"/>
      <c r="V2" s="8"/>
      <c r="W2" s="8"/>
      <c r="AK2" s="7"/>
      <c r="AL2" s="7"/>
      <c r="AM2" s="7"/>
      <c r="AN2" s="7"/>
    </row>
    <row r="3" spans="1:40" s="9" customFormat="1" x14ac:dyDescent="0.3">
      <c r="A3" s="8" t="s">
        <v>58</v>
      </c>
      <c r="B3" s="8">
        <v>101960</v>
      </c>
      <c r="C3" s="8" t="s">
        <v>57</v>
      </c>
      <c r="D3" s="8"/>
      <c r="E3" s="9">
        <v>0</v>
      </c>
      <c r="F3" s="9">
        <v>3.53</v>
      </c>
      <c r="S3" s="8"/>
      <c r="T3" s="8"/>
      <c r="U3" s="8"/>
      <c r="V3" s="8"/>
      <c r="W3" s="8"/>
      <c r="AK3" s="7"/>
      <c r="AL3" s="7"/>
      <c r="AM3" s="7"/>
      <c r="AN3" s="7"/>
    </row>
    <row r="4" spans="1:40" ht="15" customHeight="1" x14ac:dyDescent="0.3">
      <c r="A4" s="5" t="s">
        <v>27</v>
      </c>
      <c r="B4" s="5">
        <v>84854</v>
      </c>
      <c r="C4" s="5" t="s">
        <v>57</v>
      </c>
      <c r="D4" s="5"/>
      <c r="E4" s="5">
        <v>0</v>
      </c>
      <c r="F4" s="5">
        <v>11.7</v>
      </c>
      <c r="AK4" s="1"/>
      <c r="AL4" s="1"/>
      <c r="AM4" s="1"/>
      <c r="AN4" s="1"/>
    </row>
    <row r="5" spans="1:40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0</v>
      </c>
      <c r="F5" s="5">
        <v>4.2</v>
      </c>
      <c r="AK5" s="1"/>
      <c r="AL5" s="1"/>
      <c r="AM5" s="1"/>
      <c r="AN5" s="1"/>
    </row>
    <row r="6" spans="1:40" ht="15" customHeight="1" x14ac:dyDescent="0.3">
      <c r="A6" s="5" t="s">
        <v>132</v>
      </c>
      <c r="B6" s="5">
        <v>81776</v>
      </c>
      <c r="C6" s="5" t="s">
        <v>57</v>
      </c>
      <c r="D6" s="5"/>
      <c r="E6" s="5">
        <v>-1.8</v>
      </c>
      <c r="F6" s="5">
        <v>1.65</v>
      </c>
      <c r="AK6" s="1"/>
      <c r="AL6" s="1"/>
      <c r="AM6" s="1"/>
      <c r="AN6" s="1"/>
    </row>
    <row r="7" spans="1:40" ht="15" customHeight="1" x14ac:dyDescent="0.3">
      <c r="A7" s="5" t="s">
        <v>61</v>
      </c>
      <c r="B7" s="5">
        <v>85931</v>
      </c>
      <c r="C7" s="5" t="s">
        <v>57</v>
      </c>
      <c r="D7" s="5"/>
      <c r="E7" s="5">
        <v>10.6</v>
      </c>
      <c r="F7" s="5">
        <v>6.17</v>
      </c>
      <c r="AK7" s="1"/>
      <c r="AL7" s="1"/>
      <c r="AM7" s="1"/>
      <c r="AN7" s="1"/>
    </row>
    <row r="8" spans="1:40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</v>
      </c>
      <c r="F8" s="5">
        <v>3</v>
      </c>
      <c r="AK8" s="1"/>
      <c r="AL8" s="1"/>
      <c r="AM8" s="1"/>
      <c r="AN8" s="1"/>
    </row>
    <row r="9" spans="1:40" ht="15" customHeight="1" x14ac:dyDescent="0.3">
      <c r="A9" s="5" t="s">
        <v>6</v>
      </c>
      <c r="B9" s="5">
        <v>87863</v>
      </c>
      <c r="C9" s="5" t="s">
        <v>57</v>
      </c>
      <c r="D9" s="5"/>
      <c r="E9" s="5">
        <v>11.1</v>
      </c>
      <c r="F9" s="5">
        <v>12.11</v>
      </c>
      <c r="AK9" s="1"/>
      <c r="AL9" s="1"/>
      <c r="AM9" s="1"/>
      <c r="AN9" s="1"/>
    </row>
    <row r="10" spans="1:40" ht="15" customHeight="1" x14ac:dyDescent="0.3">
      <c r="A10" s="5" t="s">
        <v>62</v>
      </c>
      <c r="B10" s="5">
        <v>84863</v>
      </c>
      <c r="C10" s="5" t="s">
        <v>57</v>
      </c>
      <c r="D10" s="5"/>
      <c r="E10" s="5">
        <v>1.58</v>
      </c>
      <c r="F10" s="5">
        <v>2.82</v>
      </c>
      <c r="AK10" s="1"/>
      <c r="AL10" s="1"/>
      <c r="AM10" s="1"/>
      <c r="AN10" s="1"/>
    </row>
    <row r="11" spans="1:40" ht="15" customHeight="1" x14ac:dyDescent="0.3">
      <c r="A11" s="5" t="s">
        <v>109</v>
      </c>
      <c r="B11" s="5">
        <v>102340</v>
      </c>
      <c r="C11" s="5" t="s">
        <v>57</v>
      </c>
      <c r="D11" s="5"/>
      <c r="E11" s="5">
        <v>6.2</v>
      </c>
      <c r="F11" s="5">
        <v>4.47</v>
      </c>
      <c r="AK11" s="1"/>
      <c r="AL11" s="1"/>
      <c r="AM11" s="1"/>
      <c r="AN11" s="1"/>
    </row>
    <row r="12" spans="1:40" ht="15" customHeight="1" x14ac:dyDescent="0.3">
      <c r="A12" s="5" t="s">
        <v>114</v>
      </c>
      <c r="B12" s="5">
        <v>71604</v>
      </c>
      <c r="C12" s="5" t="s">
        <v>57</v>
      </c>
      <c r="D12" s="5"/>
      <c r="E12" s="5">
        <v>11.7</v>
      </c>
      <c r="F12" s="5">
        <v>6.85</v>
      </c>
      <c r="G12" s="2" t="s">
        <v>34</v>
      </c>
      <c r="AK12" s="1"/>
      <c r="AL12" s="1"/>
      <c r="AM12" s="1"/>
      <c r="AN12" s="1"/>
    </row>
    <row r="13" spans="1:40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K13" s="1"/>
      <c r="AL13" s="1"/>
      <c r="AM13" s="1"/>
      <c r="AN13" s="1"/>
    </row>
    <row r="14" spans="1:4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0" ht="30.75" customHeight="1" x14ac:dyDescent="0.3">
      <c r="B15" s="10" t="s">
        <v>42</v>
      </c>
      <c r="C15" s="3">
        <f>SUM(E2:E13,D17)</f>
        <v>51.08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40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6" x14ac:dyDescent="0.3">
      <c r="C17" s="17">
        <f>SUM(F2:F13,E17)</f>
        <v>81.67</v>
      </c>
      <c r="D17" s="3">
        <f>MAX(E2:E9,E11:E13)</f>
        <v>11.7</v>
      </c>
      <c r="E17" s="3">
        <f>MAX(F2:F13)</f>
        <v>12.11</v>
      </c>
      <c r="F17" s="3"/>
      <c r="G17" s="3"/>
      <c r="H17" s="3"/>
      <c r="I17" s="3"/>
      <c r="J17" s="3"/>
      <c r="K17" s="3"/>
      <c r="L17" s="3"/>
      <c r="M17" s="3"/>
    </row>
    <row r="19" spans="1:16" x14ac:dyDescent="0.3">
      <c r="A19" s="1" t="s">
        <v>43</v>
      </c>
      <c r="B19" s="4">
        <v>65.31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" t="s">
        <v>44</v>
      </c>
      <c r="B20" s="4">
        <v>64.97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08F6-B55B-4DCE-9116-877562B683BB}">
  <dimension ref="A1:AO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4" width="12.33203125" style="2" customWidth="1"/>
    <col min="15" max="15" width="10.44140625" style="2" customWidth="1"/>
    <col min="16" max="17" width="13.33203125" style="2" customWidth="1"/>
    <col min="18" max="18" width="32.44140625" style="5" customWidth="1"/>
    <col min="19" max="19" width="23" style="5" customWidth="1"/>
    <col min="20" max="24" width="9.109375" style="5"/>
    <col min="25" max="16384" width="9.109375" style="2"/>
  </cols>
  <sheetData>
    <row r="1" spans="1:41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S1" s="5"/>
      <c r="T1" s="5"/>
      <c r="U1" s="6"/>
      <c r="V1" s="6"/>
      <c r="W1" s="6"/>
      <c r="X1" s="6"/>
      <c r="AL1" s="3" t="s">
        <v>2</v>
      </c>
      <c r="AM1" s="3" t="s">
        <v>3</v>
      </c>
      <c r="AN1" s="3" t="s">
        <v>4</v>
      </c>
      <c r="AO1" s="3" t="s">
        <v>5</v>
      </c>
    </row>
    <row r="2" spans="1:41" s="9" customFormat="1" x14ac:dyDescent="0.3">
      <c r="A2" s="8" t="s">
        <v>58</v>
      </c>
      <c r="B2" s="8">
        <v>101960</v>
      </c>
      <c r="C2" s="8" t="s">
        <v>57</v>
      </c>
      <c r="D2" s="8"/>
      <c r="E2" s="9">
        <v>3.8</v>
      </c>
      <c r="F2" s="9">
        <v>3.57</v>
      </c>
      <c r="T2" s="8"/>
      <c r="U2" s="8"/>
      <c r="V2" s="8"/>
      <c r="W2" s="8"/>
      <c r="X2" s="8"/>
      <c r="AL2" s="7"/>
      <c r="AM2" s="7"/>
      <c r="AN2" s="7"/>
      <c r="AO2" s="7"/>
    </row>
    <row r="3" spans="1:41" s="9" customFormat="1" x14ac:dyDescent="0.3">
      <c r="A3" s="8" t="s">
        <v>56</v>
      </c>
      <c r="B3" s="8">
        <v>101997</v>
      </c>
      <c r="C3" s="8" t="s">
        <v>57</v>
      </c>
      <c r="D3" s="8"/>
      <c r="E3" s="9">
        <v>1.5</v>
      </c>
      <c r="F3" s="9">
        <v>4.05</v>
      </c>
      <c r="T3" s="8"/>
      <c r="U3" s="8"/>
      <c r="V3" s="8"/>
      <c r="W3" s="8"/>
      <c r="X3" s="8"/>
      <c r="AL3" s="7"/>
      <c r="AM3" s="7"/>
      <c r="AN3" s="7"/>
      <c r="AO3" s="7"/>
    </row>
    <row r="4" spans="1:41" ht="15" customHeight="1" x14ac:dyDescent="0.3">
      <c r="A4" s="5" t="s">
        <v>27</v>
      </c>
      <c r="B4" s="5">
        <v>84854</v>
      </c>
      <c r="C4" s="5" t="s">
        <v>57</v>
      </c>
      <c r="D4" s="5"/>
      <c r="E4" s="5">
        <v>0</v>
      </c>
      <c r="F4" s="5">
        <v>11.7</v>
      </c>
      <c r="AL4" s="1"/>
      <c r="AM4" s="1"/>
      <c r="AN4" s="1"/>
      <c r="AO4" s="1"/>
    </row>
    <row r="5" spans="1:41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0</v>
      </c>
      <c r="F5" s="5">
        <v>4.2</v>
      </c>
      <c r="AL5" s="1"/>
      <c r="AM5" s="1"/>
      <c r="AN5" s="1"/>
      <c r="AO5" s="1"/>
    </row>
    <row r="6" spans="1:41" ht="15" customHeight="1" x14ac:dyDescent="0.3">
      <c r="A6" s="5" t="s">
        <v>51</v>
      </c>
      <c r="B6" s="5">
        <v>82474</v>
      </c>
      <c r="C6" s="5" t="s">
        <v>57</v>
      </c>
      <c r="D6" s="5"/>
      <c r="E6" s="5">
        <v>0</v>
      </c>
      <c r="F6" s="5">
        <v>2.9</v>
      </c>
      <c r="AL6" s="1"/>
      <c r="AM6" s="1"/>
      <c r="AN6" s="1"/>
      <c r="AO6" s="1"/>
    </row>
    <row r="7" spans="1:41" ht="15" customHeight="1" x14ac:dyDescent="0.3">
      <c r="A7" s="5" t="s">
        <v>61</v>
      </c>
      <c r="B7" s="5">
        <v>85931</v>
      </c>
      <c r="C7" s="5" t="s">
        <v>57</v>
      </c>
      <c r="D7" s="5"/>
      <c r="E7" s="5">
        <v>0</v>
      </c>
      <c r="F7" s="5">
        <v>6.17</v>
      </c>
      <c r="AL7" s="1"/>
      <c r="AM7" s="1"/>
      <c r="AN7" s="1"/>
      <c r="AO7" s="1"/>
    </row>
    <row r="8" spans="1:41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</v>
      </c>
      <c r="F8" s="5">
        <v>3</v>
      </c>
      <c r="AL8" s="1"/>
      <c r="AM8" s="1"/>
      <c r="AN8" s="1"/>
      <c r="AO8" s="1"/>
    </row>
    <row r="9" spans="1:41" ht="15" customHeight="1" x14ac:dyDescent="0.3">
      <c r="A9" s="5" t="s">
        <v>6</v>
      </c>
      <c r="B9" s="5">
        <v>87863</v>
      </c>
      <c r="C9" s="5" t="s">
        <v>57</v>
      </c>
      <c r="D9" s="5"/>
      <c r="E9" s="5">
        <v>12.8</v>
      </c>
      <c r="F9" s="5">
        <v>12.19</v>
      </c>
      <c r="G9" s="2" t="s">
        <v>34</v>
      </c>
      <c r="AL9" s="1"/>
      <c r="AM9" s="1"/>
      <c r="AN9" s="1"/>
      <c r="AO9" s="1"/>
    </row>
    <row r="10" spans="1:41" ht="15" customHeight="1" x14ac:dyDescent="0.3">
      <c r="A10" s="5" t="s">
        <v>131</v>
      </c>
      <c r="B10" s="5">
        <v>73317</v>
      </c>
      <c r="C10" s="5" t="s">
        <v>57</v>
      </c>
      <c r="D10" s="5"/>
      <c r="E10" s="5">
        <v>2.62</v>
      </c>
      <c r="F10" s="5">
        <v>2.59</v>
      </c>
      <c r="AL10" s="1"/>
      <c r="AM10" s="1"/>
      <c r="AN10" s="1"/>
      <c r="AO10" s="1"/>
    </row>
    <row r="11" spans="1:41" ht="15" customHeight="1" x14ac:dyDescent="0.3">
      <c r="A11" s="5" t="s">
        <v>114</v>
      </c>
      <c r="B11" s="5">
        <v>71604</v>
      </c>
      <c r="C11" s="5" t="s">
        <v>57</v>
      </c>
      <c r="D11" s="5"/>
      <c r="E11" s="5">
        <v>-0.3</v>
      </c>
      <c r="F11" s="5">
        <v>4.47</v>
      </c>
      <c r="AL11" s="1"/>
      <c r="AM11" s="1"/>
      <c r="AN11" s="1"/>
      <c r="AO11" s="1"/>
    </row>
    <row r="12" spans="1:41" ht="15" customHeight="1" x14ac:dyDescent="0.3">
      <c r="A12" s="5" t="s">
        <v>25</v>
      </c>
      <c r="B12" s="5">
        <v>89226</v>
      </c>
      <c r="C12" s="5" t="s">
        <v>57</v>
      </c>
      <c r="D12" s="5"/>
      <c r="E12" s="5">
        <v>0</v>
      </c>
      <c r="F12" s="5">
        <v>5.75</v>
      </c>
      <c r="AL12" s="1"/>
      <c r="AM12" s="1"/>
      <c r="AN12" s="1"/>
      <c r="AO12" s="1"/>
    </row>
    <row r="13" spans="1:41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L13" s="1"/>
      <c r="AM13" s="1"/>
      <c r="AN13" s="1"/>
      <c r="AO13" s="1"/>
    </row>
    <row r="14" spans="1:4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41" ht="30.75" customHeight="1" x14ac:dyDescent="0.3">
      <c r="B15" s="10" t="s">
        <v>42</v>
      </c>
      <c r="C15" s="3">
        <f>SUM(E2:E13,D17)</f>
        <v>33.22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41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7" x14ac:dyDescent="0.3">
      <c r="C17" s="17">
        <f>SUM(F2:F13,E17)</f>
        <v>79.719999999999985</v>
      </c>
      <c r="D17" s="3">
        <f>MAX(E2:E9,E11:E13)</f>
        <v>12.8</v>
      </c>
      <c r="E17" s="3">
        <f>MAX(F2:F13)</f>
        <v>12.19</v>
      </c>
      <c r="F17" s="3"/>
      <c r="G17" s="3"/>
      <c r="H17" s="3"/>
      <c r="I17" s="3"/>
      <c r="J17" s="3"/>
      <c r="K17" s="3"/>
      <c r="L17" s="3"/>
      <c r="M17" s="3"/>
      <c r="N17" s="3"/>
    </row>
    <row r="19" spans="1:17" x14ac:dyDescent="0.3">
      <c r="A19" s="1" t="s">
        <v>43</v>
      </c>
      <c r="B19" s="4">
        <v>64.97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2" t="s">
        <v>44</v>
      </c>
      <c r="B20" s="4">
        <v>65.69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EEA4-9565-4732-86BB-FFF43C109E16}">
  <dimension ref="A1:AP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5" width="12.33203125" style="2" customWidth="1"/>
    <col min="16" max="16" width="10.44140625" style="2" customWidth="1"/>
    <col min="17" max="18" width="13.33203125" style="2" customWidth="1"/>
    <col min="19" max="19" width="32.44140625" style="5" customWidth="1"/>
    <col min="20" max="20" width="23" style="5" customWidth="1"/>
    <col min="21" max="25" width="9.109375" style="5"/>
    <col min="26" max="16384" width="9.109375" style="2"/>
  </cols>
  <sheetData>
    <row r="1" spans="1:42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3">
      <c r="A2" s="8" t="s">
        <v>58</v>
      </c>
      <c r="B2" s="8">
        <v>101960</v>
      </c>
      <c r="C2" s="8" t="s">
        <v>57</v>
      </c>
      <c r="D2" s="8"/>
      <c r="E2" s="9">
        <v>0</v>
      </c>
      <c r="F2" s="9">
        <v>3.57</v>
      </c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3">
      <c r="A3" s="8" t="s">
        <v>56</v>
      </c>
      <c r="B3" s="8">
        <v>101997</v>
      </c>
      <c r="C3" s="8" t="s">
        <v>57</v>
      </c>
      <c r="D3" s="8"/>
      <c r="E3" s="9">
        <v>0</v>
      </c>
      <c r="F3" s="9">
        <v>4.05</v>
      </c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3">
      <c r="A4" s="5" t="s">
        <v>27</v>
      </c>
      <c r="B4" s="5">
        <v>84854</v>
      </c>
      <c r="C4" s="5" t="s">
        <v>57</v>
      </c>
      <c r="D4" s="5"/>
      <c r="E4" s="5">
        <v>0</v>
      </c>
      <c r="F4" s="5">
        <v>11.7</v>
      </c>
      <c r="AM4" s="1"/>
      <c r="AN4" s="1"/>
      <c r="AO4" s="1"/>
      <c r="AP4" s="1"/>
    </row>
    <row r="5" spans="1:42" ht="15" customHeight="1" x14ac:dyDescent="0.3">
      <c r="A5" s="5" t="s">
        <v>105</v>
      </c>
      <c r="B5" s="5">
        <v>103099</v>
      </c>
      <c r="C5" s="5" t="s">
        <v>57</v>
      </c>
      <c r="D5" s="5"/>
      <c r="E5" s="5">
        <v>-1</v>
      </c>
      <c r="F5" s="5">
        <v>2.4700000000000002</v>
      </c>
      <c r="AM5" s="1"/>
      <c r="AN5" s="1"/>
      <c r="AO5" s="1"/>
      <c r="AP5" s="1"/>
    </row>
    <row r="6" spans="1:42" ht="15" customHeight="1" x14ac:dyDescent="0.3">
      <c r="A6" s="5" t="s">
        <v>106</v>
      </c>
      <c r="B6" s="5">
        <v>105647</v>
      </c>
      <c r="C6" s="5" t="s">
        <v>57</v>
      </c>
      <c r="D6" s="5"/>
      <c r="E6" s="5">
        <v>8</v>
      </c>
      <c r="F6" s="5">
        <v>2.9</v>
      </c>
      <c r="AM6" s="1"/>
      <c r="AN6" s="1"/>
      <c r="AO6" s="1"/>
      <c r="AP6" s="1"/>
    </row>
    <row r="7" spans="1:42" ht="15" customHeight="1" x14ac:dyDescent="0.3">
      <c r="A7" s="5" t="s">
        <v>61</v>
      </c>
      <c r="B7" s="5">
        <v>85931</v>
      </c>
      <c r="C7" s="5" t="s">
        <v>57</v>
      </c>
      <c r="D7" s="5"/>
      <c r="E7" s="5">
        <v>0</v>
      </c>
      <c r="F7" s="5">
        <v>6.17</v>
      </c>
      <c r="AM7" s="1"/>
      <c r="AN7" s="1"/>
      <c r="AO7" s="1"/>
      <c r="AP7" s="1"/>
    </row>
    <row r="8" spans="1:42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</v>
      </c>
      <c r="F8" s="5">
        <v>3</v>
      </c>
      <c r="AM8" s="1"/>
      <c r="AN8" s="1"/>
      <c r="AO8" s="1"/>
      <c r="AP8" s="1"/>
    </row>
    <row r="9" spans="1:42" ht="15" customHeight="1" x14ac:dyDescent="0.3">
      <c r="A9" s="5" t="s">
        <v>6</v>
      </c>
      <c r="B9" s="5">
        <v>87863</v>
      </c>
      <c r="C9" s="5" t="s">
        <v>57</v>
      </c>
      <c r="D9" s="5"/>
      <c r="E9" s="5">
        <v>17.600000000000001</v>
      </c>
      <c r="F9" s="5">
        <v>12.73</v>
      </c>
      <c r="G9" s="2" t="s">
        <v>34</v>
      </c>
      <c r="AM9" s="1"/>
      <c r="AN9" s="1"/>
      <c r="AO9" s="1"/>
      <c r="AP9" s="1"/>
    </row>
    <row r="10" spans="1:42" ht="15" customHeight="1" x14ac:dyDescent="0.3">
      <c r="A10" s="5" t="s">
        <v>62</v>
      </c>
      <c r="B10" s="5">
        <v>84863</v>
      </c>
      <c r="C10" s="5" t="s">
        <v>57</v>
      </c>
      <c r="D10" s="5"/>
      <c r="E10" s="5">
        <v>6.04</v>
      </c>
      <c r="F10" s="5">
        <v>3.19</v>
      </c>
      <c r="AM10" s="1"/>
      <c r="AN10" s="1"/>
      <c r="AO10" s="1"/>
      <c r="AP10" s="1"/>
    </row>
    <row r="11" spans="1:42" ht="15" customHeight="1" x14ac:dyDescent="0.3">
      <c r="A11" s="5" t="s">
        <v>109</v>
      </c>
      <c r="B11" s="5">
        <v>102340</v>
      </c>
      <c r="C11" s="5" t="s">
        <v>57</v>
      </c>
      <c r="D11" s="5"/>
      <c r="E11" s="5">
        <v>0</v>
      </c>
      <c r="F11" s="5">
        <v>3.1</v>
      </c>
      <c r="AM11" s="1"/>
      <c r="AN11" s="1"/>
      <c r="AO11" s="1"/>
      <c r="AP11" s="1"/>
    </row>
    <row r="12" spans="1:42" ht="15" customHeight="1" x14ac:dyDescent="0.3">
      <c r="A12" s="5" t="s">
        <v>25</v>
      </c>
      <c r="B12" s="5">
        <v>89226</v>
      </c>
      <c r="C12" s="5" t="s">
        <v>57</v>
      </c>
      <c r="D12" s="5"/>
      <c r="E12" s="5">
        <v>0</v>
      </c>
      <c r="F12" s="5">
        <v>5.75</v>
      </c>
      <c r="AM12" s="1"/>
      <c r="AN12" s="1"/>
      <c r="AO12" s="1"/>
      <c r="AP12" s="1"/>
    </row>
    <row r="13" spans="1:42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M13" s="1"/>
      <c r="AN13" s="1"/>
      <c r="AO13" s="1"/>
      <c r="AP13" s="1"/>
    </row>
    <row r="14" spans="1:4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3">
      <c r="B15" s="10" t="s">
        <v>42</v>
      </c>
      <c r="C15" s="3">
        <f>SUM(E2:E13,D17)</f>
        <v>48.24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42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8" x14ac:dyDescent="0.3">
      <c r="C17" s="17">
        <f>SUM(F2:F13,E17)</f>
        <v>78.300000000000011</v>
      </c>
      <c r="D17" s="3">
        <f>MAX(E2:E9,E11:E13)</f>
        <v>17.600000000000001</v>
      </c>
      <c r="E17" s="3">
        <f>MAX(F2:F13)</f>
        <v>12.73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9" spans="1:18" x14ac:dyDescent="0.3">
      <c r="A19" s="1" t="s">
        <v>43</v>
      </c>
      <c r="B19" s="4">
        <v>65.69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44</v>
      </c>
      <c r="B20" s="4">
        <v>66.34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AECF-CF9C-4A03-AA99-8240051D7A3C}">
  <dimension ref="A1:AQ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6" width="12.33203125" style="2" customWidth="1"/>
    <col min="17" max="17" width="10.44140625" style="2" customWidth="1"/>
    <col min="18" max="19" width="13.33203125" style="2" customWidth="1"/>
    <col min="20" max="20" width="32.44140625" style="5" customWidth="1"/>
    <col min="21" max="21" width="23" style="5" customWidth="1"/>
    <col min="22" max="26" width="9.109375" style="5"/>
    <col min="27" max="16384" width="9.109375" style="2"/>
  </cols>
  <sheetData>
    <row r="1" spans="1:43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3">
      <c r="A2" s="8" t="s">
        <v>38</v>
      </c>
      <c r="B2" s="8">
        <v>101715</v>
      </c>
      <c r="C2" s="8" t="s">
        <v>57</v>
      </c>
      <c r="D2" s="8"/>
      <c r="E2" s="9">
        <v>0</v>
      </c>
      <c r="F2" s="9">
        <v>6.38</v>
      </c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3">
      <c r="A3" s="8" t="s">
        <v>63</v>
      </c>
      <c r="B3" s="8">
        <v>93782</v>
      </c>
      <c r="C3" s="8" t="s">
        <v>57</v>
      </c>
      <c r="D3" s="8"/>
      <c r="E3" s="9">
        <v>4.7</v>
      </c>
      <c r="F3" s="9">
        <v>4.7</v>
      </c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3">
      <c r="A4" s="5" t="s">
        <v>64</v>
      </c>
      <c r="B4" s="5">
        <v>71043</v>
      </c>
      <c r="C4" s="5" t="s">
        <v>57</v>
      </c>
      <c r="D4" s="5"/>
      <c r="E4" s="5">
        <v>13.7</v>
      </c>
      <c r="F4" s="5">
        <v>13.7</v>
      </c>
      <c r="G4" s="2" t="s">
        <v>34</v>
      </c>
      <c r="AN4" s="1"/>
      <c r="AO4" s="1"/>
      <c r="AP4" s="1"/>
      <c r="AQ4" s="1"/>
    </row>
    <row r="5" spans="1:43" ht="15" customHeight="1" x14ac:dyDescent="0.3">
      <c r="A5" s="5" t="s">
        <v>28</v>
      </c>
      <c r="B5" s="5">
        <v>105068</v>
      </c>
      <c r="C5" s="5" t="s">
        <v>57</v>
      </c>
      <c r="D5" s="5"/>
      <c r="E5" s="5">
        <v>12.6</v>
      </c>
      <c r="F5" s="5">
        <v>6.3</v>
      </c>
      <c r="AN5" s="1"/>
      <c r="AO5" s="1"/>
      <c r="AP5" s="1"/>
      <c r="AQ5" s="1"/>
    </row>
    <row r="6" spans="1:43" ht="15" customHeight="1" x14ac:dyDescent="0.3">
      <c r="A6" s="5" t="s">
        <v>115</v>
      </c>
      <c r="B6" s="5">
        <v>72497</v>
      </c>
      <c r="C6" s="5" t="s">
        <v>57</v>
      </c>
      <c r="D6" s="5"/>
      <c r="E6" s="5">
        <v>1.3</v>
      </c>
      <c r="F6" s="5">
        <v>4.76</v>
      </c>
      <c r="AN6" s="1"/>
      <c r="AO6" s="1"/>
      <c r="AP6" s="1"/>
      <c r="AQ6" s="1"/>
    </row>
    <row r="7" spans="1:43" ht="15" customHeight="1" x14ac:dyDescent="0.3">
      <c r="A7" s="5" t="s">
        <v>61</v>
      </c>
      <c r="B7" s="5">
        <v>85931</v>
      </c>
      <c r="C7" s="5" t="s">
        <v>57</v>
      </c>
      <c r="D7" s="5"/>
      <c r="E7" s="5">
        <v>0</v>
      </c>
      <c r="F7" s="5">
        <v>6.17</v>
      </c>
      <c r="AN7" s="1"/>
      <c r="AO7" s="1"/>
      <c r="AP7" s="1"/>
      <c r="AQ7" s="1"/>
    </row>
    <row r="8" spans="1:43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</v>
      </c>
      <c r="F8" s="5">
        <v>3</v>
      </c>
      <c r="AN8" s="1"/>
      <c r="AO8" s="1"/>
      <c r="AP8" s="1"/>
      <c r="AQ8" s="1"/>
    </row>
    <row r="9" spans="1:43" ht="15" customHeight="1" x14ac:dyDescent="0.3">
      <c r="A9" s="5" t="s">
        <v>59</v>
      </c>
      <c r="B9" s="5">
        <v>96340</v>
      </c>
      <c r="C9" s="5" t="s">
        <v>57</v>
      </c>
      <c r="D9" s="5"/>
      <c r="E9" s="5">
        <v>7.9</v>
      </c>
      <c r="F9" s="5">
        <v>5.22</v>
      </c>
      <c r="AN9" s="1"/>
      <c r="AO9" s="1"/>
      <c r="AP9" s="1"/>
      <c r="AQ9" s="1"/>
    </row>
    <row r="10" spans="1:43" ht="15" customHeight="1" x14ac:dyDescent="0.3">
      <c r="A10" s="5" t="s">
        <v>65</v>
      </c>
      <c r="B10" s="5">
        <v>36940</v>
      </c>
      <c r="C10" s="5" t="s">
        <v>57</v>
      </c>
      <c r="D10" s="5"/>
      <c r="E10" s="5">
        <v>4.99</v>
      </c>
      <c r="F10" s="5">
        <v>3.99</v>
      </c>
      <c r="AN10" s="1"/>
      <c r="AO10" s="1"/>
      <c r="AP10" s="1"/>
      <c r="AQ10" s="1"/>
    </row>
    <row r="11" spans="1:43" ht="15" customHeight="1" x14ac:dyDescent="0.3">
      <c r="A11" s="5" t="s">
        <v>92</v>
      </c>
      <c r="B11" s="5">
        <v>70666</v>
      </c>
      <c r="C11" s="5" t="s">
        <v>57</v>
      </c>
      <c r="D11" s="5"/>
      <c r="E11" s="5">
        <v>0</v>
      </c>
      <c r="F11" s="5">
        <v>5.05</v>
      </c>
      <c r="AN11" s="1"/>
      <c r="AO11" s="1"/>
      <c r="AP11" s="1"/>
      <c r="AQ11" s="1"/>
    </row>
    <row r="12" spans="1:43" ht="15" customHeight="1" x14ac:dyDescent="0.3">
      <c r="A12" s="5" t="s">
        <v>25</v>
      </c>
      <c r="B12" s="5">
        <v>89226</v>
      </c>
      <c r="C12" s="5" t="s">
        <v>57</v>
      </c>
      <c r="D12" s="5"/>
      <c r="E12" s="5">
        <v>0</v>
      </c>
      <c r="F12" s="5">
        <v>5.75</v>
      </c>
      <c r="AN12" s="1"/>
      <c r="AO12" s="1"/>
      <c r="AP12" s="1"/>
      <c r="AQ12" s="1"/>
    </row>
    <row r="13" spans="1:43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N13" s="1"/>
      <c r="AO13" s="1"/>
      <c r="AP13" s="1"/>
      <c r="AQ13" s="1"/>
    </row>
    <row r="14" spans="1:4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3">
      <c r="B15" s="10" t="s">
        <v>42</v>
      </c>
      <c r="C15" s="3">
        <f>SUM(E2:E13,D17)</f>
        <v>58.89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43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9" x14ac:dyDescent="0.3">
      <c r="C17" s="17">
        <f>SUM(F2:F13,E17)</f>
        <v>85.660000000000011</v>
      </c>
      <c r="D17" s="3">
        <f>MAX(E2:E9,E11:E13)</f>
        <v>13.7</v>
      </c>
      <c r="E17" s="3">
        <f>MAX(F2:F13)</f>
        <v>13.7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9" spans="1:19" x14ac:dyDescent="0.3">
      <c r="A19" s="1" t="s">
        <v>43</v>
      </c>
      <c r="B19" s="4">
        <v>66.34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" t="s">
        <v>44</v>
      </c>
      <c r="B20" s="4">
        <v>63.33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842B-1768-4782-ABFD-3AEC965652D5}">
  <dimension ref="A1:AR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7" width="12.33203125" style="2" customWidth="1"/>
    <col min="18" max="18" width="10.44140625" style="2" customWidth="1"/>
    <col min="19" max="20" width="13.33203125" style="2" customWidth="1"/>
    <col min="21" max="21" width="32.44140625" style="5" customWidth="1"/>
    <col min="22" max="22" width="23" style="5" customWidth="1"/>
    <col min="23" max="27" width="9.109375" style="5"/>
    <col min="28" max="16384" width="9.109375" style="2"/>
  </cols>
  <sheetData>
    <row r="1" spans="1:44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3">
      <c r="A2" s="8" t="s">
        <v>58</v>
      </c>
      <c r="B2" s="8">
        <v>101960</v>
      </c>
      <c r="C2" s="8" t="s">
        <v>57</v>
      </c>
      <c r="D2" s="8"/>
      <c r="E2" s="9">
        <v>0.7</v>
      </c>
      <c r="F2" s="9">
        <v>3.07</v>
      </c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3">
      <c r="A3" s="8" t="s">
        <v>66</v>
      </c>
      <c r="B3" s="8">
        <v>94068</v>
      </c>
      <c r="C3" s="8" t="s">
        <v>57</v>
      </c>
      <c r="D3" s="8"/>
      <c r="E3" s="9">
        <v>9.5</v>
      </c>
      <c r="F3" s="9">
        <v>4.0999999999999996</v>
      </c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3">
      <c r="A4" s="5" t="s">
        <v>67</v>
      </c>
      <c r="B4" s="5">
        <v>82730</v>
      </c>
      <c r="C4" s="5" t="s">
        <v>57</v>
      </c>
      <c r="D4" s="5"/>
      <c r="E4" s="5">
        <v>12.5</v>
      </c>
      <c r="F4" s="5">
        <v>12.5</v>
      </c>
      <c r="G4" s="2" t="s">
        <v>34</v>
      </c>
      <c r="AO4" s="1"/>
      <c r="AP4" s="1"/>
      <c r="AQ4" s="1"/>
      <c r="AR4" s="1"/>
    </row>
    <row r="5" spans="1:44" ht="15" customHeight="1" x14ac:dyDescent="0.3">
      <c r="A5" s="5" t="s">
        <v>68</v>
      </c>
      <c r="B5" s="5">
        <v>102998</v>
      </c>
      <c r="C5" s="5" t="s">
        <v>57</v>
      </c>
      <c r="D5" s="5"/>
      <c r="E5" s="5">
        <v>7.2</v>
      </c>
      <c r="F5" s="5">
        <v>7.2</v>
      </c>
      <c r="AO5" s="1"/>
      <c r="AP5" s="1"/>
      <c r="AQ5" s="1"/>
      <c r="AR5" s="1"/>
    </row>
    <row r="6" spans="1:44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0</v>
      </c>
      <c r="F6" s="5">
        <v>6.3</v>
      </c>
      <c r="AO6" s="1"/>
      <c r="AP6" s="1"/>
      <c r="AQ6" s="1"/>
      <c r="AR6" s="1"/>
    </row>
    <row r="7" spans="1:44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3.5</v>
      </c>
      <c r="F7" s="5">
        <v>3.5</v>
      </c>
      <c r="AO7" s="1"/>
      <c r="AP7" s="1"/>
      <c r="AQ7" s="1"/>
      <c r="AR7" s="1"/>
    </row>
    <row r="8" spans="1:44" ht="15" customHeight="1" x14ac:dyDescent="0.3">
      <c r="A8" s="5" t="s">
        <v>61</v>
      </c>
      <c r="B8" s="5">
        <v>85931</v>
      </c>
      <c r="C8" s="5" t="s">
        <v>57</v>
      </c>
      <c r="D8" s="5"/>
      <c r="E8" s="5">
        <v>0</v>
      </c>
      <c r="F8" s="5">
        <v>6.17</v>
      </c>
      <c r="AO8" s="1"/>
      <c r="AP8" s="1"/>
      <c r="AQ8" s="1"/>
      <c r="AR8" s="1"/>
    </row>
    <row r="9" spans="1:44" ht="15" customHeight="1" x14ac:dyDescent="0.3">
      <c r="A9" s="5" t="s">
        <v>6</v>
      </c>
      <c r="B9" s="5">
        <v>87863</v>
      </c>
      <c r="C9" s="5" t="s">
        <v>57</v>
      </c>
      <c r="D9" s="5"/>
      <c r="E9" s="5">
        <v>0.6</v>
      </c>
      <c r="F9" s="5">
        <v>11.63</v>
      </c>
      <c r="AO9" s="1"/>
      <c r="AP9" s="1"/>
      <c r="AQ9" s="1"/>
      <c r="AR9" s="1"/>
    </row>
    <row r="10" spans="1:44" ht="15" customHeight="1" x14ac:dyDescent="0.3">
      <c r="A10" s="5" t="s">
        <v>65</v>
      </c>
      <c r="B10" s="5">
        <v>36940</v>
      </c>
      <c r="C10" s="5" t="s">
        <v>57</v>
      </c>
      <c r="D10" s="5"/>
      <c r="E10" s="5">
        <v>4.43</v>
      </c>
      <c r="F10" s="5">
        <v>4.1399999999999997</v>
      </c>
      <c r="AO10" s="1"/>
      <c r="AP10" s="1"/>
      <c r="AQ10" s="1"/>
      <c r="AR10" s="1"/>
    </row>
    <row r="11" spans="1:44" ht="15" customHeight="1" x14ac:dyDescent="0.3">
      <c r="A11" s="5" t="s">
        <v>70</v>
      </c>
      <c r="B11" s="5">
        <v>104085</v>
      </c>
      <c r="C11" s="5" t="s">
        <v>57</v>
      </c>
      <c r="D11" s="5"/>
      <c r="E11" s="5">
        <v>0</v>
      </c>
      <c r="F11" s="5">
        <v>3.13</v>
      </c>
      <c r="AO11" s="1"/>
      <c r="AP11" s="1"/>
      <c r="AQ11" s="1"/>
      <c r="AR11" s="1"/>
    </row>
    <row r="12" spans="1:44" ht="15" customHeight="1" x14ac:dyDescent="0.3">
      <c r="A12" s="5" t="s">
        <v>25</v>
      </c>
      <c r="B12" s="5">
        <v>89226</v>
      </c>
      <c r="C12" s="5" t="s">
        <v>57</v>
      </c>
      <c r="D12" s="5"/>
      <c r="E12" s="5">
        <v>0</v>
      </c>
      <c r="F12" s="5">
        <v>5.75</v>
      </c>
      <c r="AO12" s="1"/>
      <c r="AP12" s="1"/>
      <c r="AQ12" s="1"/>
      <c r="AR12" s="1"/>
    </row>
    <row r="13" spans="1:44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6.94</v>
      </c>
      <c r="AO13" s="1"/>
      <c r="AP13" s="1"/>
      <c r="AQ13" s="1"/>
      <c r="AR13" s="1"/>
    </row>
    <row r="14" spans="1:4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3">
      <c r="B15" s="10" t="s">
        <v>42</v>
      </c>
      <c r="C15" s="3">
        <f>SUM(E2:E13,D17)</f>
        <v>50.93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44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20" x14ac:dyDescent="0.3">
      <c r="C17" s="17">
        <f>SUM(F2:F13,E17)</f>
        <v>86.93</v>
      </c>
      <c r="D17" s="3">
        <f>MAX(E2:E9,E11:E13)</f>
        <v>12.5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9" spans="1:20" x14ac:dyDescent="0.3">
      <c r="A19" s="1" t="s">
        <v>43</v>
      </c>
      <c r="B19" s="4">
        <v>63.33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 t="s">
        <v>44</v>
      </c>
      <c r="B20" s="4">
        <v>62.97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71</v>
      </c>
      <c r="B2" s="14">
        <v>62968</v>
      </c>
      <c r="C2" s="15" t="s">
        <v>12</v>
      </c>
      <c r="D2" s="14">
        <v>8.4499999999999993</v>
      </c>
      <c r="E2" s="9">
        <v>7.8</v>
      </c>
      <c r="F2" s="9">
        <v>7.8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86</v>
      </c>
      <c r="B3" s="14">
        <v>75295</v>
      </c>
      <c r="C3" s="15" t="s">
        <v>12</v>
      </c>
      <c r="D3" s="13">
        <v>14.61</v>
      </c>
      <c r="E3" s="13">
        <v>12</v>
      </c>
      <c r="F3" s="9">
        <v>12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3" t="s">
        <v>124</v>
      </c>
      <c r="B4" s="14">
        <v>37656</v>
      </c>
      <c r="C4" s="15" t="s">
        <v>10</v>
      </c>
      <c r="D4" s="14">
        <v>13.77</v>
      </c>
      <c r="E4" s="5">
        <v>21</v>
      </c>
      <c r="F4" s="5">
        <v>9</v>
      </c>
      <c r="G4" s="5" t="s">
        <v>34</v>
      </c>
      <c r="AA4" s="1"/>
      <c r="AB4" s="1"/>
      <c r="AC4" s="1"/>
      <c r="AD4" s="1"/>
    </row>
    <row r="5" spans="1:30" ht="15" customHeight="1" x14ac:dyDescent="0.3">
      <c r="A5" s="13" t="s">
        <v>87</v>
      </c>
      <c r="B5" s="14">
        <v>37688</v>
      </c>
      <c r="C5" s="15" t="s">
        <v>9</v>
      </c>
      <c r="D5" s="14">
        <v>14.2</v>
      </c>
      <c r="E5" s="5">
        <v>19.399999999999999</v>
      </c>
      <c r="F5" s="5">
        <v>10.5</v>
      </c>
      <c r="AA5" s="1"/>
      <c r="AB5" s="1"/>
      <c r="AC5" s="1"/>
      <c r="AD5" s="1"/>
    </row>
    <row r="6" spans="1:30" ht="15" customHeight="1" x14ac:dyDescent="0.3">
      <c r="A6" s="13" t="s">
        <v>125</v>
      </c>
      <c r="B6" s="14">
        <v>52558</v>
      </c>
      <c r="C6" s="15" t="s">
        <v>9</v>
      </c>
      <c r="D6" s="14">
        <v>10.06</v>
      </c>
      <c r="E6" s="5">
        <v>0</v>
      </c>
      <c r="F6" s="5">
        <v>7.5</v>
      </c>
      <c r="AA6" s="1"/>
      <c r="AB6" s="1"/>
      <c r="AC6" s="1"/>
      <c r="AD6" s="1"/>
    </row>
    <row r="7" spans="1:30" ht="15" customHeight="1" x14ac:dyDescent="0.3">
      <c r="A7" s="13" t="s">
        <v>45</v>
      </c>
      <c r="B7" s="14">
        <v>70009</v>
      </c>
      <c r="C7" s="15" t="s">
        <v>9</v>
      </c>
      <c r="D7" s="14">
        <v>6.45</v>
      </c>
      <c r="E7" s="5">
        <v>8.1999999999999993</v>
      </c>
      <c r="F7" s="5">
        <v>8.1999999999999993</v>
      </c>
      <c r="AA7" s="1"/>
      <c r="AB7" s="1"/>
      <c r="AC7" s="1"/>
      <c r="AD7" s="1"/>
    </row>
    <row r="8" spans="1:30" ht="15" customHeight="1" x14ac:dyDescent="0.3">
      <c r="A8" s="13" t="s">
        <v>46</v>
      </c>
      <c r="B8" s="14">
        <v>70116</v>
      </c>
      <c r="C8" s="15" t="s">
        <v>9</v>
      </c>
      <c r="D8" s="14">
        <v>4.47</v>
      </c>
      <c r="E8" s="5">
        <v>5.3</v>
      </c>
      <c r="F8" s="5">
        <v>5.3</v>
      </c>
      <c r="AA8" s="1"/>
      <c r="AB8" s="1"/>
      <c r="AC8" s="1"/>
      <c r="AD8" s="1"/>
    </row>
    <row r="9" spans="1:30" ht="15" customHeight="1" x14ac:dyDescent="0.3">
      <c r="A9" s="13" t="s">
        <v>126</v>
      </c>
      <c r="B9" s="14">
        <v>94840</v>
      </c>
      <c r="C9" s="15" t="s">
        <v>9</v>
      </c>
      <c r="D9" s="14">
        <v>7.62</v>
      </c>
      <c r="E9" s="5">
        <v>5.9</v>
      </c>
      <c r="F9" s="5">
        <v>5.9</v>
      </c>
      <c r="AA9" s="1"/>
      <c r="AB9" s="1"/>
      <c r="AC9" s="1"/>
      <c r="AD9" s="1"/>
    </row>
    <row r="10" spans="1:30" ht="15" customHeight="1" x14ac:dyDescent="0.3">
      <c r="A10" s="13" t="s">
        <v>84</v>
      </c>
      <c r="B10" s="14">
        <v>37246</v>
      </c>
      <c r="C10" s="15" t="s">
        <v>8</v>
      </c>
      <c r="D10" s="14">
        <v>7.81</v>
      </c>
      <c r="E10" s="5">
        <v>2.89</v>
      </c>
      <c r="F10" s="5">
        <v>4.6399999999999997</v>
      </c>
      <c r="AA10" s="1"/>
      <c r="AB10" s="1"/>
      <c r="AC10" s="1"/>
      <c r="AD10" s="1"/>
    </row>
    <row r="11" spans="1:30" ht="15" customHeight="1" x14ac:dyDescent="0.3">
      <c r="A11" s="13" t="s">
        <v>41</v>
      </c>
      <c r="B11" s="14">
        <v>104086</v>
      </c>
      <c r="C11" s="15" t="s">
        <v>7</v>
      </c>
      <c r="D11" s="14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13" t="s">
        <v>88</v>
      </c>
      <c r="B12" s="14">
        <v>50459</v>
      </c>
      <c r="C12" s="15" t="s">
        <v>7</v>
      </c>
      <c r="D12" s="14">
        <v>8.39</v>
      </c>
      <c r="E12" s="5">
        <v>6</v>
      </c>
      <c r="F12" s="5">
        <v>6</v>
      </c>
      <c r="AA12" s="1"/>
      <c r="AB12" s="1"/>
      <c r="AC12" s="1"/>
      <c r="AD12" s="1"/>
    </row>
    <row r="13" spans="1:30" ht="15" customHeight="1" x14ac:dyDescent="0.3">
      <c r="A13" s="13" t="s">
        <v>14</v>
      </c>
      <c r="B13" s="14">
        <v>73421</v>
      </c>
      <c r="C13" s="15" t="s">
        <v>7</v>
      </c>
      <c r="D13" s="14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42</v>
      </c>
      <c r="C15" s="2">
        <f>SUM(E2:E13,D17)</f>
        <v>109.49</v>
      </c>
    </row>
    <row r="16" spans="1:30" x14ac:dyDescent="0.3">
      <c r="C16" s="4"/>
    </row>
    <row r="17" spans="1:6" x14ac:dyDescent="0.3">
      <c r="C17" s="11">
        <f>SUM(F2:F13,E17)</f>
        <v>106.14</v>
      </c>
      <c r="D17" s="2">
        <f>MAX(E2:E9,E11:E13)</f>
        <v>21</v>
      </c>
      <c r="E17" s="2">
        <f>MAX(F2:F13)</f>
        <v>13</v>
      </c>
    </row>
    <row r="19" spans="1:6" x14ac:dyDescent="0.3">
      <c r="A19" s="1" t="s">
        <v>43</v>
      </c>
      <c r="B19" s="12">
        <v>112.15</v>
      </c>
      <c r="C19" s="1"/>
      <c r="D19" s="1"/>
      <c r="E19" s="1"/>
      <c r="F19" s="1"/>
    </row>
    <row r="20" spans="1:6" x14ac:dyDescent="0.3">
      <c r="A20" s="2" t="s">
        <v>44</v>
      </c>
      <c r="B20" s="4">
        <v>102.79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6D4F-83E1-4684-B23B-BA360CBF41DD}">
  <dimension ref="A1:AS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8" width="12.33203125" style="2" customWidth="1"/>
    <col min="19" max="19" width="10.44140625" style="2" customWidth="1"/>
    <col min="20" max="21" width="13.33203125" style="2" customWidth="1"/>
    <col min="22" max="22" width="32.44140625" style="5" customWidth="1"/>
    <col min="23" max="23" width="23" style="5" customWidth="1"/>
    <col min="24" max="28" width="9.109375" style="5"/>
    <col min="29" max="16384" width="9.109375" style="2"/>
  </cols>
  <sheetData>
    <row r="1" spans="1:45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W1" s="5"/>
      <c r="X1" s="5"/>
      <c r="Y1" s="6"/>
      <c r="Z1" s="6"/>
      <c r="AA1" s="6"/>
      <c r="AB1" s="6"/>
      <c r="AP1" s="3" t="s">
        <v>2</v>
      </c>
      <c r="AQ1" s="3" t="s">
        <v>3</v>
      </c>
      <c r="AR1" s="3" t="s">
        <v>4</v>
      </c>
      <c r="AS1" s="3" t="s">
        <v>5</v>
      </c>
    </row>
    <row r="2" spans="1:45" s="9" customFormat="1" x14ac:dyDescent="0.3">
      <c r="A2" s="8" t="s">
        <v>38</v>
      </c>
      <c r="B2" s="8">
        <v>101715</v>
      </c>
      <c r="C2" s="8" t="s">
        <v>57</v>
      </c>
      <c r="D2" s="8"/>
      <c r="E2" s="9">
        <v>-0.7</v>
      </c>
      <c r="F2" s="9">
        <v>5.59</v>
      </c>
      <c r="X2" s="8"/>
      <c r="Y2" s="8"/>
      <c r="Z2" s="8"/>
      <c r="AA2" s="8"/>
      <c r="AB2" s="8"/>
      <c r="AP2" s="7"/>
      <c r="AQ2" s="7"/>
      <c r="AR2" s="7"/>
      <c r="AS2" s="7"/>
    </row>
    <row r="3" spans="1:45" s="9" customFormat="1" x14ac:dyDescent="0.3">
      <c r="A3" s="8" t="s">
        <v>58</v>
      </c>
      <c r="B3" s="8">
        <v>101960</v>
      </c>
      <c r="C3" s="8" t="s">
        <v>57</v>
      </c>
      <c r="D3" s="8"/>
      <c r="E3" s="9">
        <v>0</v>
      </c>
      <c r="F3" s="9">
        <v>3.07</v>
      </c>
      <c r="X3" s="8"/>
      <c r="Y3" s="8"/>
      <c r="Z3" s="8"/>
      <c r="AA3" s="8"/>
      <c r="AB3" s="8"/>
      <c r="AP3" s="7"/>
      <c r="AQ3" s="7"/>
      <c r="AR3" s="7"/>
      <c r="AS3" s="7"/>
    </row>
    <row r="4" spans="1:45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P4" s="1"/>
      <c r="AQ4" s="1"/>
      <c r="AR4" s="1"/>
      <c r="AS4" s="1"/>
    </row>
    <row r="5" spans="1:45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4.4000000000000004</v>
      </c>
      <c r="F5" s="5">
        <v>4.38</v>
      </c>
      <c r="AP5" s="1"/>
      <c r="AQ5" s="1"/>
      <c r="AR5" s="1"/>
      <c r="AS5" s="1"/>
    </row>
    <row r="6" spans="1:45" ht="15" customHeight="1" x14ac:dyDescent="0.3">
      <c r="A6" s="5" t="s">
        <v>69</v>
      </c>
      <c r="B6" s="5">
        <v>102563</v>
      </c>
      <c r="C6" s="5" t="s">
        <v>57</v>
      </c>
      <c r="D6" s="5"/>
      <c r="E6" s="5">
        <v>5</v>
      </c>
      <c r="F6" s="5">
        <v>5</v>
      </c>
      <c r="AP6" s="1"/>
      <c r="AQ6" s="1"/>
      <c r="AR6" s="1"/>
      <c r="AS6" s="1"/>
    </row>
    <row r="7" spans="1:45" ht="15" customHeight="1" x14ac:dyDescent="0.3">
      <c r="A7" s="5" t="s">
        <v>68</v>
      </c>
      <c r="B7" s="5">
        <v>102998</v>
      </c>
      <c r="C7" s="5" t="s">
        <v>57</v>
      </c>
      <c r="D7" s="5"/>
      <c r="E7" s="5">
        <v>0</v>
      </c>
      <c r="F7" s="5">
        <v>7.2</v>
      </c>
      <c r="AP7" s="1"/>
      <c r="AQ7" s="1"/>
      <c r="AR7" s="1"/>
      <c r="AS7" s="1"/>
    </row>
    <row r="8" spans="1:45" ht="15" customHeight="1" x14ac:dyDescent="0.3">
      <c r="A8" s="5" t="s">
        <v>28</v>
      </c>
      <c r="B8" s="5">
        <v>105068</v>
      </c>
      <c r="C8" s="5" t="s">
        <v>57</v>
      </c>
      <c r="D8" s="5"/>
      <c r="E8" s="5">
        <v>0</v>
      </c>
      <c r="F8" s="5">
        <v>6.3</v>
      </c>
      <c r="AP8" s="1"/>
      <c r="AQ8" s="1"/>
      <c r="AR8" s="1"/>
      <c r="AS8" s="1"/>
    </row>
    <row r="9" spans="1:45" ht="15" customHeight="1" x14ac:dyDescent="0.3">
      <c r="A9" s="5" t="s">
        <v>6</v>
      </c>
      <c r="B9" s="5">
        <v>87863</v>
      </c>
      <c r="C9" s="5" t="s">
        <v>57</v>
      </c>
      <c r="D9" s="5"/>
      <c r="E9" s="5">
        <v>11.6</v>
      </c>
      <c r="F9" s="5">
        <v>11.63</v>
      </c>
      <c r="G9" s="2" t="s">
        <v>34</v>
      </c>
      <c r="AP9" s="1"/>
      <c r="AQ9" s="1"/>
      <c r="AR9" s="1"/>
      <c r="AS9" s="1"/>
    </row>
    <row r="10" spans="1:45" ht="15" customHeight="1" x14ac:dyDescent="0.3">
      <c r="A10" s="5" t="s">
        <v>65</v>
      </c>
      <c r="B10" s="5">
        <v>36940</v>
      </c>
      <c r="C10" s="5" t="s">
        <v>57</v>
      </c>
      <c r="D10" s="5"/>
      <c r="E10" s="5">
        <v>1.19</v>
      </c>
      <c r="F10" s="5">
        <v>3.4</v>
      </c>
      <c r="AP10" s="1"/>
      <c r="AQ10" s="1"/>
      <c r="AR10" s="1"/>
      <c r="AS10" s="1"/>
    </row>
    <row r="11" spans="1:45" ht="15" customHeight="1" x14ac:dyDescent="0.3">
      <c r="A11" s="5" t="s">
        <v>25</v>
      </c>
      <c r="B11" s="5">
        <v>89226</v>
      </c>
      <c r="C11" s="5" t="s">
        <v>57</v>
      </c>
      <c r="D11" s="5"/>
      <c r="E11" s="5">
        <v>0</v>
      </c>
      <c r="F11" s="5">
        <v>5.75</v>
      </c>
      <c r="AP11" s="1"/>
      <c r="AQ11" s="1"/>
      <c r="AR11" s="1"/>
      <c r="AS11" s="1"/>
    </row>
    <row r="12" spans="1:45" ht="15" customHeight="1" x14ac:dyDescent="0.3">
      <c r="A12" s="5" t="s">
        <v>101</v>
      </c>
      <c r="B12" s="5">
        <v>91251</v>
      </c>
      <c r="C12" s="5" t="s">
        <v>57</v>
      </c>
      <c r="D12" s="5"/>
      <c r="E12" s="5">
        <v>0</v>
      </c>
      <c r="F12" s="5">
        <v>6.94</v>
      </c>
      <c r="AP12" s="1"/>
      <c r="AQ12" s="1"/>
      <c r="AR12" s="1"/>
      <c r="AS12" s="1"/>
    </row>
    <row r="13" spans="1:45" ht="15" customHeight="1" x14ac:dyDescent="0.3">
      <c r="A13" s="5" t="s">
        <v>60</v>
      </c>
      <c r="B13" s="5">
        <v>98484</v>
      </c>
      <c r="C13" s="5" t="s">
        <v>57</v>
      </c>
      <c r="D13" s="5"/>
      <c r="E13" s="5">
        <v>0</v>
      </c>
      <c r="F13" s="5">
        <v>2.6</v>
      </c>
      <c r="AP13" s="1"/>
      <c r="AQ13" s="1"/>
      <c r="AR13" s="1"/>
      <c r="AS13" s="1"/>
    </row>
    <row r="14" spans="1:4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5" ht="30.75" customHeight="1" x14ac:dyDescent="0.3">
      <c r="B15" s="10" t="s">
        <v>42</v>
      </c>
      <c r="C15" s="3">
        <f>SUM(E2:E13,D17)</f>
        <v>33.089999999999996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45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21" x14ac:dyDescent="0.3">
      <c r="C17" s="17">
        <f>SUM(F2:F13,E17)</f>
        <v>86.859999999999985</v>
      </c>
      <c r="D17" s="3">
        <f>MAX(E2:E9,E11:E13)</f>
        <v>11.6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9" spans="1:21" x14ac:dyDescent="0.3">
      <c r="A19" s="1" t="s">
        <v>43</v>
      </c>
      <c r="B19" s="4">
        <v>62.97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" t="s">
        <v>44</v>
      </c>
      <c r="B20" s="4">
        <v>61.52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E3B-0F1E-4116-8FE9-A0F362FAC0F6}">
  <dimension ref="A1:AT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9" width="12.33203125" style="2" customWidth="1"/>
    <col min="20" max="20" width="10.44140625" style="2" customWidth="1"/>
    <col min="21" max="22" width="13.33203125" style="2" customWidth="1"/>
    <col min="23" max="23" width="32.44140625" style="5" customWidth="1"/>
    <col min="24" max="24" width="23" style="5" customWidth="1"/>
    <col min="25" max="29" width="9.109375" style="5"/>
    <col min="30" max="16384" width="9.109375" style="2"/>
  </cols>
  <sheetData>
    <row r="1" spans="1:46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X1" s="5"/>
      <c r="Y1" s="5"/>
      <c r="Z1" s="6"/>
      <c r="AA1" s="6"/>
      <c r="AB1" s="6"/>
      <c r="AC1" s="6"/>
      <c r="AQ1" s="3" t="s">
        <v>2</v>
      </c>
      <c r="AR1" s="3" t="s">
        <v>3</v>
      </c>
      <c r="AS1" s="3" t="s">
        <v>4</v>
      </c>
      <c r="AT1" s="3" t="s">
        <v>5</v>
      </c>
    </row>
    <row r="2" spans="1:46" s="9" customFormat="1" x14ac:dyDescent="0.3">
      <c r="A2" s="8" t="s">
        <v>38</v>
      </c>
      <c r="B2" s="8">
        <v>101715</v>
      </c>
      <c r="C2" s="8" t="s">
        <v>57</v>
      </c>
      <c r="D2" s="8"/>
      <c r="E2" s="9">
        <v>0</v>
      </c>
      <c r="F2" s="9">
        <v>5.59</v>
      </c>
      <c r="Y2" s="8"/>
      <c r="Z2" s="8"/>
      <c r="AA2" s="8"/>
      <c r="AB2" s="8"/>
      <c r="AC2" s="8"/>
      <c r="AQ2" s="7"/>
      <c r="AR2" s="7"/>
      <c r="AS2" s="7"/>
      <c r="AT2" s="7"/>
    </row>
    <row r="3" spans="1:46" s="9" customFormat="1" x14ac:dyDescent="0.3">
      <c r="A3" s="8" t="s">
        <v>58</v>
      </c>
      <c r="B3" s="8">
        <v>101960</v>
      </c>
      <c r="C3" s="8" t="s">
        <v>57</v>
      </c>
      <c r="D3" s="8"/>
      <c r="E3" s="9">
        <v>0</v>
      </c>
      <c r="F3" s="9">
        <v>3.07</v>
      </c>
      <c r="Y3" s="8"/>
      <c r="Z3" s="8"/>
      <c r="AA3" s="8"/>
      <c r="AB3" s="8"/>
      <c r="AC3" s="8"/>
      <c r="AQ3" s="7"/>
      <c r="AR3" s="7"/>
      <c r="AS3" s="7"/>
      <c r="AT3" s="7"/>
    </row>
    <row r="4" spans="1:46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Q4" s="1"/>
      <c r="AR4" s="1"/>
      <c r="AS4" s="1"/>
      <c r="AT4" s="1"/>
    </row>
    <row r="5" spans="1:46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4.38</v>
      </c>
      <c r="AQ5" s="1"/>
      <c r="AR5" s="1"/>
      <c r="AS5" s="1"/>
      <c r="AT5" s="1"/>
    </row>
    <row r="6" spans="1:46" ht="15" customHeight="1" x14ac:dyDescent="0.3">
      <c r="A6" s="5" t="s">
        <v>68</v>
      </c>
      <c r="B6" s="5">
        <v>102998</v>
      </c>
      <c r="C6" s="5" t="s">
        <v>57</v>
      </c>
      <c r="D6" s="5"/>
      <c r="E6" s="5">
        <v>0</v>
      </c>
      <c r="F6" s="5">
        <v>7.2</v>
      </c>
      <c r="AQ6" s="1"/>
      <c r="AR6" s="1"/>
      <c r="AS6" s="1"/>
      <c r="AT6" s="1"/>
    </row>
    <row r="7" spans="1:46" ht="15" customHeight="1" x14ac:dyDescent="0.3">
      <c r="A7" s="5" t="s">
        <v>28</v>
      </c>
      <c r="B7" s="5">
        <v>105068</v>
      </c>
      <c r="C7" s="5" t="s">
        <v>57</v>
      </c>
      <c r="D7" s="5"/>
      <c r="E7" s="5">
        <v>0.4</v>
      </c>
      <c r="F7" s="5">
        <v>4.33</v>
      </c>
      <c r="AQ7" s="1"/>
      <c r="AR7" s="1"/>
      <c r="AS7" s="1"/>
      <c r="AT7" s="1"/>
    </row>
    <row r="8" spans="1:46" ht="15" customHeight="1" x14ac:dyDescent="0.3">
      <c r="A8" s="5" t="s">
        <v>116</v>
      </c>
      <c r="B8" s="5">
        <v>105903</v>
      </c>
      <c r="C8" s="5" t="s">
        <v>57</v>
      </c>
      <c r="D8" s="5"/>
      <c r="E8" s="5">
        <v>0</v>
      </c>
      <c r="F8" s="5">
        <v>3.5</v>
      </c>
      <c r="AQ8" s="1"/>
      <c r="AR8" s="1"/>
      <c r="AS8" s="1"/>
      <c r="AT8" s="1"/>
    </row>
    <row r="9" spans="1:46" ht="15" customHeight="1" x14ac:dyDescent="0.3">
      <c r="A9" s="5" t="s">
        <v>6</v>
      </c>
      <c r="B9" s="5">
        <v>87863</v>
      </c>
      <c r="C9" s="5" t="s">
        <v>57</v>
      </c>
      <c r="D9" s="5"/>
      <c r="E9" s="5">
        <v>16.7</v>
      </c>
      <c r="F9" s="5">
        <v>12.02</v>
      </c>
      <c r="G9" s="2" t="s">
        <v>34</v>
      </c>
      <c r="AQ9" s="1"/>
      <c r="AR9" s="1"/>
      <c r="AS9" s="1"/>
      <c r="AT9" s="1"/>
    </row>
    <row r="10" spans="1:46" ht="15" customHeight="1" x14ac:dyDescent="0.3">
      <c r="A10" s="5" t="s">
        <v>62</v>
      </c>
      <c r="B10" s="5">
        <v>84863</v>
      </c>
      <c r="C10" s="5" t="s">
        <v>57</v>
      </c>
      <c r="D10" s="5"/>
      <c r="E10" s="5">
        <v>2.56</v>
      </c>
      <c r="F10" s="5">
        <v>3.24</v>
      </c>
      <c r="AQ10" s="1"/>
      <c r="AR10" s="1"/>
      <c r="AS10" s="1"/>
      <c r="AT10" s="1"/>
    </row>
    <row r="11" spans="1:46" ht="15" customHeight="1" x14ac:dyDescent="0.3">
      <c r="A11" s="5" t="s">
        <v>25</v>
      </c>
      <c r="B11" s="5">
        <v>89226</v>
      </c>
      <c r="C11" s="5" t="s">
        <v>57</v>
      </c>
      <c r="D11" s="5"/>
      <c r="E11" s="5">
        <v>0</v>
      </c>
      <c r="F11" s="5">
        <v>5.75</v>
      </c>
      <c r="AQ11" s="1"/>
      <c r="AR11" s="1"/>
      <c r="AS11" s="1"/>
      <c r="AT11" s="1"/>
    </row>
    <row r="12" spans="1:46" ht="15" customHeight="1" x14ac:dyDescent="0.3">
      <c r="A12" s="5" t="s">
        <v>101</v>
      </c>
      <c r="B12" s="5">
        <v>91251</v>
      </c>
      <c r="C12" s="5" t="s">
        <v>57</v>
      </c>
      <c r="D12" s="5"/>
      <c r="E12" s="5">
        <v>0</v>
      </c>
      <c r="F12" s="5">
        <v>6.94</v>
      </c>
      <c r="AQ12" s="1"/>
      <c r="AR12" s="1"/>
      <c r="AS12" s="1"/>
      <c r="AT12" s="1"/>
    </row>
    <row r="13" spans="1:46" ht="15" customHeight="1" x14ac:dyDescent="0.3">
      <c r="A13" s="5" t="s">
        <v>60</v>
      </c>
      <c r="B13" s="5">
        <v>98484</v>
      </c>
      <c r="C13" s="5" t="s">
        <v>57</v>
      </c>
      <c r="D13" s="5"/>
      <c r="E13" s="5">
        <v>0</v>
      </c>
      <c r="F13" s="5">
        <v>2.6</v>
      </c>
      <c r="AQ13" s="1"/>
      <c r="AR13" s="1"/>
      <c r="AS13" s="1"/>
      <c r="AT13" s="1"/>
    </row>
    <row r="14" spans="1:4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46" ht="30.75" customHeight="1" x14ac:dyDescent="0.3">
      <c r="B15" s="10" t="s">
        <v>42</v>
      </c>
      <c r="C15" s="3">
        <f>SUM(E2:E13,D17)</f>
        <v>36.36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46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2" x14ac:dyDescent="0.3">
      <c r="C17" s="17">
        <f>SUM(F2:F13,E17)</f>
        <v>83.62</v>
      </c>
      <c r="D17" s="3">
        <f>MAX(E2:E9,E11:E13)</f>
        <v>16.7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9" spans="1:22" x14ac:dyDescent="0.3">
      <c r="A19" s="1" t="s">
        <v>43</v>
      </c>
      <c r="B19" s="4">
        <v>61.52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2" t="s">
        <v>44</v>
      </c>
      <c r="B20" s="4">
        <v>59.55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CF9-D65F-4764-9670-8DEC979B85A8}">
  <dimension ref="A1:AU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0" width="12.33203125" style="2" customWidth="1"/>
    <col min="21" max="21" width="10.44140625" style="2" customWidth="1"/>
    <col min="22" max="23" width="13.33203125" style="2" customWidth="1"/>
    <col min="24" max="24" width="32.44140625" style="5" customWidth="1"/>
    <col min="25" max="25" width="23" style="5" customWidth="1"/>
    <col min="26" max="30" width="9.109375" style="5"/>
    <col min="31" max="16384" width="9.109375" style="2"/>
  </cols>
  <sheetData>
    <row r="1" spans="1:47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3">
      <c r="A2" s="8" t="s">
        <v>39</v>
      </c>
      <c r="B2" s="8">
        <v>101290</v>
      </c>
      <c r="C2" s="8" t="s">
        <v>57</v>
      </c>
      <c r="D2" s="8"/>
      <c r="E2" s="9">
        <v>8.5</v>
      </c>
      <c r="F2" s="9">
        <v>8.5</v>
      </c>
      <c r="G2" s="9" t="s">
        <v>34</v>
      </c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3">
      <c r="A3" s="8" t="s">
        <v>58</v>
      </c>
      <c r="B3" s="8">
        <v>101960</v>
      </c>
      <c r="C3" s="8" t="s">
        <v>57</v>
      </c>
      <c r="D3" s="8"/>
      <c r="E3" s="9">
        <v>0</v>
      </c>
      <c r="F3" s="9">
        <v>3.07</v>
      </c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R4" s="1"/>
      <c r="AS4" s="1"/>
      <c r="AT4" s="1"/>
      <c r="AU4" s="1"/>
    </row>
    <row r="5" spans="1:47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3.65</v>
      </c>
      <c r="AR5" s="1"/>
      <c r="AS5" s="1"/>
      <c r="AT5" s="1"/>
      <c r="AU5" s="1"/>
    </row>
    <row r="6" spans="1:47" ht="15" customHeight="1" x14ac:dyDescent="0.3">
      <c r="A6" s="5" t="s">
        <v>68</v>
      </c>
      <c r="B6" s="5">
        <v>102998</v>
      </c>
      <c r="C6" s="5" t="s">
        <v>57</v>
      </c>
      <c r="D6" s="5"/>
      <c r="E6" s="5">
        <v>0</v>
      </c>
      <c r="F6" s="5">
        <v>7.2</v>
      </c>
      <c r="AR6" s="1"/>
      <c r="AS6" s="1"/>
      <c r="AT6" s="1"/>
      <c r="AU6" s="1"/>
    </row>
    <row r="7" spans="1:47" ht="15" customHeight="1" x14ac:dyDescent="0.3">
      <c r="A7" s="5" t="s">
        <v>28</v>
      </c>
      <c r="B7" s="5">
        <v>105068</v>
      </c>
      <c r="C7" s="5" t="s">
        <v>57</v>
      </c>
      <c r="D7" s="5"/>
      <c r="E7" s="5">
        <v>0</v>
      </c>
      <c r="F7" s="5">
        <v>4.33</v>
      </c>
      <c r="AR7" s="1"/>
      <c r="AS7" s="1"/>
      <c r="AT7" s="1"/>
      <c r="AU7" s="1"/>
    </row>
    <row r="8" spans="1:47" ht="15" customHeight="1" x14ac:dyDescent="0.3">
      <c r="A8" s="5" t="s">
        <v>116</v>
      </c>
      <c r="B8" s="5">
        <v>105903</v>
      </c>
      <c r="C8" s="5" t="s">
        <v>57</v>
      </c>
      <c r="D8" s="5"/>
      <c r="E8" s="5">
        <v>0</v>
      </c>
      <c r="F8" s="5">
        <v>3.5</v>
      </c>
      <c r="AR8" s="1"/>
      <c r="AS8" s="1"/>
      <c r="AT8" s="1"/>
      <c r="AU8" s="1"/>
    </row>
    <row r="9" spans="1:47" ht="15" customHeight="1" x14ac:dyDescent="0.3">
      <c r="A9" s="5" t="s">
        <v>6</v>
      </c>
      <c r="B9" s="5">
        <v>87863</v>
      </c>
      <c r="C9" s="5" t="s">
        <v>57</v>
      </c>
      <c r="D9" s="5"/>
      <c r="E9" s="5">
        <v>8.3000000000000007</v>
      </c>
      <c r="F9" s="5">
        <v>11.75</v>
      </c>
      <c r="AR9" s="1"/>
      <c r="AS9" s="1"/>
      <c r="AT9" s="1"/>
      <c r="AU9" s="1"/>
    </row>
    <row r="10" spans="1:47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4.2</v>
      </c>
      <c r="F10" s="5">
        <v>4.2</v>
      </c>
      <c r="AR10" s="1"/>
      <c r="AS10" s="1"/>
      <c r="AT10" s="1"/>
      <c r="AU10" s="1"/>
    </row>
    <row r="11" spans="1:47" ht="15" customHeight="1" x14ac:dyDescent="0.3">
      <c r="A11" s="5" t="s">
        <v>70</v>
      </c>
      <c r="B11" s="5">
        <v>104085</v>
      </c>
      <c r="C11" s="5" t="s">
        <v>57</v>
      </c>
      <c r="D11" s="5"/>
      <c r="E11" s="5">
        <v>3.9</v>
      </c>
      <c r="F11" s="5">
        <v>3.32</v>
      </c>
      <c r="AR11" s="1"/>
      <c r="AS11" s="1"/>
      <c r="AT11" s="1"/>
      <c r="AU11" s="1"/>
    </row>
    <row r="12" spans="1:47" ht="15" customHeight="1" x14ac:dyDescent="0.3">
      <c r="A12" s="5" t="s">
        <v>25</v>
      </c>
      <c r="B12" s="5">
        <v>89226</v>
      </c>
      <c r="C12" s="5" t="s">
        <v>57</v>
      </c>
      <c r="D12" s="5"/>
      <c r="E12" s="5">
        <v>0</v>
      </c>
      <c r="F12" s="5">
        <v>5.75</v>
      </c>
      <c r="AR12" s="1"/>
      <c r="AS12" s="1"/>
      <c r="AT12" s="1"/>
      <c r="AU12" s="1"/>
    </row>
    <row r="13" spans="1:47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2.2999999999999998</v>
      </c>
      <c r="F13" s="5">
        <v>6.17</v>
      </c>
      <c r="AR13" s="1"/>
      <c r="AS13" s="1"/>
      <c r="AT13" s="1"/>
      <c r="AU13" s="1"/>
    </row>
    <row r="14" spans="1:4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3">
      <c r="B15" s="10" t="s">
        <v>42</v>
      </c>
      <c r="C15" s="3">
        <f>SUM(E2:E13,D17)</f>
        <v>35.700000000000003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47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3" x14ac:dyDescent="0.3">
      <c r="C17" s="17">
        <f>SUM(F2:F13,E17)</f>
        <v>86.440000000000012</v>
      </c>
      <c r="D17" s="3">
        <f>MAX(E2:E9,E11:E13)</f>
        <v>8.5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9" spans="1:23" x14ac:dyDescent="0.3">
      <c r="A19" s="1" t="s">
        <v>43</v>
      </c>
      <c r="B19" s="4">
        <v>59.55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" t="s">
        <v>44</v>
      </c>
      <c r="B20" s="4">
        <v>57.58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102B-F01C-4BFE-9FE4-0D20CF063EF1}">
  <dimension ref="A1:AV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1" width="12.33203125" style="2" customWidth="1"/>
    <col min="22" max="22" width="10.44140625" style="2" customWidth="1"/>
    <col min="23" max="24" width="13.33203125" style="2" customWidth="1"/>
    <col min="25" max="25" width="32.44140625" style="5" customWidth="1"/>
    <col min="26" max="26" width="23" style="5" customWidth="1"/>
    <col min="27" max="31" width="9.109375" style="5"/>
    <col min="32" max="16384" width="9.109375" style="2"/>
  </cols>
  <sheetData>
    <row r="1" spans="1:48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Z1" s="5"/>
      <c r="AA1" s="5"/>
      <c r="AB1" s="6"/>
      <c r="AC1" s="6"/>
      <c r="AD1" s="6"/>
      <c r="AE1" s="6"/>
      <c r="AS1" s="3" t="s">
        <v>2</v>
      </c>
      <c r="AT1" s="3" t="s">
        <v>3</v>
      </c>
      <c r="AU1" s="3" t="s">
        <v>4</v>
      </c>
      <c r="AV1" s="3" t="s">
        <v>5</v>
      </c>
    </row>
    <row r="2" spans="1:48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A2" s="8"/>
      <c r="AB2" s="8"/>
      <c r="AC2" s="8"/>
      <c r="AD2" s="8"/>
      <c r="AE2" s="8"/>
      <c r="AS2" s="7"/>
      <c r="AT2" s="7"/>
      <c r="AU2" s="7"/>
      <c r="AV2" s="7"/>
    </row>
    <row r="3" spans="1:48" s="9" customFormat="1" x14ac:dyDescent="0.3">
      <c r="A3" s="8" t="s">
        <v>118</v>
      </c>
      <c r="B3" s="8">
        <v>104578</v>
      </c>
      <c r="C3" s="8" t="s">
        <v>57</v>
      </c>
      <c r="D3" s="8"/>
      <c r="E3" s="9">
        <v>8.3000000000000007</v>
      </c>
      <c r="F3" s="9">
        <v>8.3000000000000007</v>
      </c>
      <c r="G3" s="9" t="s">
        <v>34</v>
      </c>
      <c r="AA3" s="8"/>
      <c r="AB3" s="8"/>
      <c r="AC3" s="8"/>
      <c r="AD3" s="8"/>
      <c r="AE3" s="8"/>
      <c r="AS3" s="7"/>
      <c r="AT3" s="7"/>
      <c r="AU3" s="7"/>
      <c r="AV3" s="7"/>
    </row>
    <row r="4" spans="1:48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S4" s="1"/>
      <c r="AT4" s="1"/>
      <c r="AU4" s="1"/>
      <c r="AV4" s="1"/>
    </row>
    <row r="5" spans="1:48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3.65</v>
      </c>
      <c r="AS5" s="1"/>
      <c r="AT5" s="1"/>
      <c r="AU5" s="1"/>
      <c r="AV5" s="1"/>
    </row>
    <row r="6" spans="1:48" ht="15" customHeight="1" x14ac:dyDescent="0.3">
      <c r="A6" s="5" t="s">
        <v>68</v>
      </c>
      <c r="B6" s="5">
        <v>102998</v>
      </c>
      <c r="C6" s="5" t="s">
        <v>57</v>
      </c>
      <c r="D6" s="5"/>
      <c r="E6" s="5">
        <v>1.7</v>
      </c>
      <c r="F6" s="5">
        <v>4.45</v>
      </c>
      <c r="AS6" s="1"/>
      <c r="AT6" s="1"/>
      <c r="AU6" s="1"/>
      <c r="AV6" s="1"/>
    </row>
    <row r="7" spans="1:48" ht="15" customHeight="1" x14ac:dyDescent="0.3">
      <c r="A7" s="5" t="s">
        <v>28</v>
      </c>
      <c r="B7" s="5">
        <v>105068</v>
      </c>
      <c r="C7" s="5" t="s">
        <v>57</v>
      </c>
      <c r="D7" s="5"/>
      <c r="E7" s="5">
        <v>1.2</v>
      </c>
      <c r="F7" s="5">
        <v>3.55</v>
      </c>
      <c r="AS7" s="1"/>
      <c r="AT7" s="1"/>
      <c r="AU7" s="1"/>
      <c r="AV7" s="1"/>
    </row>
    <row r="8" spans="1:48" ht="15" customHeight="1" x14ac:dyDescent="0.3">
      <c r="A8" s="5" t="s">
        <v>116</v>
      </c>
      <c r="B8" s="5">
        <v>105903</v>
      </c>
      <c r="C8" s="5" t="s">
        <v>57</v>
      </c>
      <c r="D8" s="5"/>
      <c r="E8" s="5">
        <v>0</v>
      </c>
      <c r="F8" s="5">
        <v>3.5</v>
      </c>
      <c r="AS8" s="1"/>
      <c r="AT8" s="1"/>
      <c r="AU8" s="1"/>
      <c r="AV8" s="1"/>
    </row>
    <row r="9" spans="1:48" ht="15" customHeight="1" x14ac:dyDescent="0.3">
      <c r="A9" s="5" t="s">
        <v>6</v>
      </c>
      <c r="B9" s="5">
        <v>87863</v>
      </c>
      <c r="C9" s="5" t="s">
        <v>57</v>
      </c>
      <c r="D9" s="5"/>
      <c r="E9" s="5">
        <v>0</v>
      </c>
      <c r="F9" s="5">
        <v>11.75</v>
      </c>
      <c r="AS9" s="1"/>
      <c r="AT9" s="1"/>
      <c r="AU9" s="1"/>
      <c r="AV9" s="1"/>
    </row>
    <row r="10" spans="1:48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4.1500000000000004</v>
      </c>
      <c r="F10" s="5">
        <v>4.18</v>
      </c>
      <c r="AS10" s="1"/>
      <c r="AT10" s="1"/>
      <c r="AU10" s="1"/>
      <c r="AV10" s="1"/>
    </row>
    <row r="11" spans="1:48" ht="15" customHeight="1" x14ac:dyDescent="0.3">
      <c r="A11" s="5" t="s">
        <v>70</v>
      </c>
      <c r="B11" s="5">
        <v>104085</v>
      </c>
      <c r="C11" s="5" t="s">
        <v>57</v>
      </c>
      <c r="D11" s="5"/>
      <c r="E11" s="5">
        <v>1.7</v>
      </c>
      <c r="F11" s="5">
        <v>3</v>
      </c>
      <c r="AS11" s="1"/>
      <c r="AT11" s="1"/>
      <c r="AU11" s="1"/>
      <c r="AV11" s="1"/>
    </row>
    <row r="12" spans="1:48" ht="15" customHeight="1" x14ac:dyDescent="0.3">
      <c r="A12" s="5" t="s">
        <v>114</v>
      </c>
      <c r="B12" s="5">
        <v>71604</v>
      </c>
      <c r="C12" s="5" t="s">
        <v>57</v>
      </c>
      <c r="D12" s="5"/>
      <c r="E12" s="5">
        <v>4.9000000000000004</v>
      </c>
      <c r="F12" s="5">
        <v>4.67</v>
      </c>
      <c r="AS12" s="1"/>
      <c r="AT12" s="1"/>
      <c r="AU12" s="1"/>
      <c r="AV12" s="1"/>
    </row>
    <row r="13" spans="1:48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6.17</v>
      </c>
      <c r="AS13" s="1"/>
      <c r="AT13" s="1"/>
      <c r="AU13" s="1"/>
      <c r="AV13" s="1"/>
    </row>
    <row r="14" spans="1:4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8" ht="30.75" customHeight="1" x14ac:dyDescent="0.3">
      <c r="B15" s="10" t="s">
        <v>42</v>
      </c>
      <c r="C15" s="3">
        <f>SUM(E2:E13,D17)</f>
        <v>30.250000000000004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48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4" x14ac:dyDescent="0.3">
      <c r="C17" s="17">
        <f>SUM(F2:F13,E17)</f>
        <v>86.72</v>
      </c>
      <c r="D17" s="3">
        <f>MAX(E2:E9,E11:E13)</f>
        <v>8.3000000000000007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1:24" x14ac:dyDescent="0.3">
      <c r="A19" s="1" t="s">
        <v>43</v>
      </c>
      <c r="B19" s="4">
        <v>57.58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2" t="s">
        <v>44</v>
      </c>
      <c r="B20" s="4">
        <v>56.88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C9BA-5A79-4D3F-84D0-2D3E5837E408}">
  <dimension ref="A1:AW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2" width="12.33203125" style="2" customWidth="1"/>
    <col min="23" max="23" width="10.44140625" style="2" customWidth="1"/>
    <col min="24" max="25" width="13.33203125" style="2" customWidth="1"/>
    <col min="26" max="26" width="32.44140625" style="5" customWidth="1"/>
    <col min="27" max="27" width="23" style="5" customWidth="1"/>
    <col min="28" max="32" width="9.109375" style="5"/>
    <col min="33" max="16384" width="9.109375" style="2"/>
  </cols>
  <sheetData>
    <row r="1" spans="1:49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3">
      <c r="A3" s="8" t="s">
        <v>118</v>
      </c>
      <c r="B3" s="8">
        <v>104578</v>
      </c>
      <c r="C3" s="8" t="s">
        <v>57</v>
      </c>
      <c r="D3" s="8"/>
      <c r="E3" s="9">
        <v>-0.1</v>
      </c>
      <c r="F3" s="9">
        <v>4.0999999999999996</v>
      </c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T4" s="1"/>
      <c r="AU4" s="1"/>
      <c r="AV4" s="1"/>
      <c r="AW4" s="1"/>
    </row>
    <row r="5" spans="1:49" ht="15" customHeight="1" x14ac:dyDescent="0.3">
      <c r="A5" s="5" t="s">
        <v>68</v>
      </c>
      <c r="B5" s="5">
        <v>102998</v>
      </c>
      <c r="C5" s="5" t="s">
        <v>57</v>
      </c>
      <c r="D5" s="5"/>
      <c r="E5" s="5">
        <v>0.2</v>
      </c>
      <c r="F5" s="5">
        <v>3.03</v>
      </c>
      <c r="AT5" s="1"/>
      <c r="AU5" s="1"/>
      <c r="AV5" s="1"/>
      <c r="AW5" s="1"/>
    </row>
    <row r="6" spans="1:49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10</v>
      </c>
      <c r="F6" s="5">
        <v>4.84</v>
      </c>
      <c r="AT6" s="1"/>
      <c r="AU6" s="1"/>
      <c r="AV6" s="1"/>
      <c r="AW6" s="1"/>
    </row>
    <row r="7" spans="1:49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AT7" s="1"/>
      <c r="AU7" s="1"/>
      <c r="AV7" s="1"/>
      <c r="AW7" s="1"/>
    </row>
    <row r="8" spans="1:49" ht="15" customHeight="1" x14ac:dyDescent="0.3">
      <c r="A8" s="5" t="s">
        <v>18</v>
      </c>
      <c r="B8" s="5">
        <v>70986</v>
      </c>
      <c r="C8" s="5" t="s">
        <v>57</v>
      </c>
      <c r="D8" s="5"/>
      <c r="E8" s="5">
        <v>12.7</v>
      </c>
      <c r="F8" s="5">
        <v>6.26</v>
      </c>
      <c r="G8" s="2" t="s">
        <v>34</v>
      </c>
      <c r="AT8" s="1"/>
      <c r="AU8" s="1"/>
      <c r="AV8" s="1"/>
      <c r="AW8" s="1"/>
    </row>
    <row r="9" spans="1:49" ht="15" customHeight="1" x14ac:dyDescent="0.3">
      <c r="A9" s="5" t="s">
        <v>23</v>
      </c>
      <c r="B9" s="5">
        <v>94857</v>
      </c>
      <c r="C9" s="5" t="s">
        <v>57</v>
      </c>
      <c r="D9" s="5"/>
      <c r="E9" s="5">
        <v>10.6</v>
      </c>
      <c r="F9" s="5">
        <v>5.18</v>
      </c>
      <c r="AT9" s="1"/>
      <c r="AU9" s="1"/>
      <c r="AV9" s="1"/>
      <c r="AW9" s="1"/>
    </row>
    <row r="10" spans="1:49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3.89</v>
      </c>
      <c r="F10" s="5">
        <v>4.08</v>
      </c>
      <c r="AT10" s="1"/>
      <c r="AU10" s="1"/>
      <c r="AV10" s="1"/>
      <c r="AW10" s="1"/>
    </row>
    <row r="11" spans="1:49" ht="15" customHeight="1" x14ac:dyDescent="0.3">
      <c r="A11" s="5" t="s">
        <v>32</v>
      </c>
      <c r="B11" s="5">
        <v>63172</v>
      </c>
      <c r="C11" s="5" t="s">
        <v>57</v>
      </c>
      <c r="D11" s="5"/>
      <c r="E11" s="5">
        <v>6.9</v>
      </c>
      <c r="F11" s="5">
        <v>6.9</v>
      </c>
      <c r="AT11" s="1"/>
      <c r="AU11" s="1"/>
      <c r="AV11" s="1"/>
      <c r="AW11" s="1"/>
    </row>
    <row r="12" spans="1:49" ht="15" customHeight="1" x14ac:dyDescent="0.3">
      <c r="A12" s="5" t="s">
        <v>92</v>
      </c>
      <c r="B12" s="5">
        <v>70666</v>
      </c>
      <c r="C12" s="5" t="s">
        <v>57</v>
      </c>
      <c r="D12" s="5"/>
      <c r="E12" s="5">
        <v>0</v>
      </c>
      <c r="F12" s="5">
        <v>5.05</v>
      </c>
      <c r="AT12" s="1"/>
      <c r="AU12" s="1"/>
      <c r="AV12" s="1"/>
      <c r="AW12" s="1"/>
    </row>
    <row r="13" spans="1:49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6.17</v>
      </c>
      <c r="AT13" s="1"/>
      <c r="AU13" s="1"/>
      <c r="AV13" s="1"/>
      <c r="AW13" s="1"/>
    </row>
    <row r="14" spans="1:4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3">
      <c r="B15" s="10" t="s">
        <v>42</v>
      </c>
      <c r="C15" s="3">
        <f>SUM(E2:E13,D17)</f>
        <v>56.89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49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5" x14ac:dyDescent="0.3">
      <c r="C17" s="17">
        <f>SUM(F2:F13,E17)</f>
        <v>82.609999999999985</v>
      </c>
      <c r="D17" s="3">
        <f>MAX(E2:E9,E11:E13)</f>
        <v>12.7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9" spans="1:25" x14ac:dyDescent="0.3">
      <c r="A19" s="1" t="s">
        <v>43</v>
      </c>
      <c r="B19" s="4">
        <v>56.88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 t="s">
        <v>44</v>
      </c>
      <c r="B20" s="4">
        <v>53.64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3B04-603F-4743-9D97-5C1BA0C14ABC}">
  <dimension ref="A1:AX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3" width="12.33203125" style="2" customWidth="1"/>
    <col min="24" max="24" width="10.44140625" style="2" customWidth="1"/>
    <col min="25" max="26" width="13.33203125" style="2" customWidth="1"/>
    <col min="27" max="27" width="32.44140625" style="5" customWidth="1"/>
    <col min="28" max="28" width="23" style="5" customWidth="1"/>
    <col min="29" max="33" width="9.109375" style="5"/>
    <col min="34" max="16384" width="9.109375" style="2"/>
  </cols>
  <sheetData>
    <row r="1" spans="1:5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3">
      <c r="A3" s="8" t="s">
        <v>38</v>
      </c>
      <c r="B3" s="8">
        <v>101715</v>
      </c>
      <c r="C3" s="8" t="s">
        <v>57</v>
      </c>
      <c r="D3" s="8"/>
      <c r="E3" s="9">
        <v>1.2</v>
      </c>
      <c r="F3" s="9">
        <v>5.15</v>
      </c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U4" s="1"/>
      <c r="AV4" s="1"/>
      <c r="AW4" s="1"/>
      <c r="AX4" s="1"/>
    </row>
    <row r="5" spans="1:50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3.13</v>
      </c>
      <c r="AU5" s="1"/>
      <c r="AV5" s="1"/>
      <c r="AW5" s="1"/>
      <c r="AX5" s="1"/>
    </row>
    <row r="6" spans="1:50" ht="15" customHeight="1" x14ac:dyDescent="0.3">
      <c r="A6" s="5" t="s">
        <v>68</v>
      </c>
      <c r="B6" s="5">
        <v>102998</v>
      </c>
      <c r="C6" s="5" t="s">
        <v>57</v>
      </c>
      <c r="D6" s="5"/>
      <c r="E6" s="5">
        <v>2.7</v>
      </c>
      <c r="F6" s="5">
        <v>2.95</v>
      </c>
      <c r="AU6" s="1"/>
      <c r="AV6" s="1"/>
      <c r="AW6" s="1"/>
      <c r="AX6" s="1"/>
    </row>
    <row r="7" spans="1:50" ht="15" customHeight="1" x14ac:dyDescent="0.3">
      <c r="A7" s="5" t="s">
        <v>28</v>
      </c>
      <c r="B7" s="5">
        <v>105068</v>
      </c>
      <c r="C7" s="5" t="s">
        <v>57</v>
      </c>
      <c r="D7" s="5"/>
      <c r="E7" s="5">
        <v>0</v>
      </c>
      <c r="F7" s="5">
        <v>4.84</v>
      </c>
      <c r="AU7" s="1"/>
      <c r="AV7" s="1"/>
      <c r="AW7" s="1"/>
      <c r="AX7" s="1"/>
    </row>
    <row r="8" spans="1:50" ht="15" customHeight="1" x14ac:dyDescent="0.3">
      <c r="A8" s="5" t="s">
        <v>116</v>
      </c>
      <c r="B8" s="5">
        <v>105903</v>
      </c>
      <c r="C8" s="5" t="s">
        <v>57</v>
      </c>
      <c r="D8" s="5"/>
      <c r="E8" s="5">
        <v>0</v>
      </c>
      <c r="F8" s="5">
        <v>3.5</v>
      </c>
      <c r="AU8" s="1"/>
      <c r="AV8" s="1"/>
      <c r="AW8" s="1"/>
      <c r="AX8" s="1"/>
    </row>
    <row r="9" spans="1:50" ht="15" customHeight="1" x14ac:dyDescent="0.3">
      <c r="A9" s="5" t="s">
        <v>23</v>
      </c>
      <c r="B9" s="5">
        <v>94857</v>
      </c>
      <c r="C9" s="5" t="s">
        <v>57</v>
      </c>
      <c r="D9" s="5"/>
      <c r="E9" s="5">
        <v>2.1</v>
      </c>
      <c r="F9" s="5">
        <v>5</v>
      </c>
      <c r="AU9" s="1"/>
      <c r="AV9" s="1"/>
      <c r="AW9" s="1"/>
      <c r="AX9" s="1"/>
    </row>
    <row r="10" spans="1:50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7.59</v>
      </c>
      <c r="F10" s="5">
        <v>4.96</v>
      </c>
      <c r="AU10" s="1"/>
      <c r="AV10" s="1"/>
      <c r="AW10" s="1"/>
      <c r="AX10" s="1"/>
    </row>
    <row r="11" spans="1:50" ht="15" customHeight="1" x14ac:dyDescent="0.3">
      <c r="A11" s="5" t="s">
        <v>32</v>
      </c>
      <c r="B11" s="5">
        <v>63172</v>
      </c>
      <c r="C11" s="5" t="s">
        <v>57</v>
      </c>
      <c r="D11" s="5"/>
      <c r="E11" s="5">
        <v>3.2</v>
      </c>
      <c r="F11" s="5">
        <v>5.05</v>
      </c>
      <c r="AU11" s="1"/>
      <c r="AV11" s="1"/>
      <c r="AW11" s="1"/>
      <c r="AX11" s="1"/>
    </row>
    <row r="12" spans="1:50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8</v>
      </c>
      <c r="F12" s="5">
        <v>8</v>
      </c>
      <c r="G12" s="2" t="s">
        <v>34</v>
      </c>
      <c r="AU12" s="1"/>
      <c r="AV12" s="1"/>
      <c r="AW12" s="1"/>
      <c r="AX12" s="1"/>
    </row>
    <row r="13" spans="1:50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6.17</v>
      </c>
      <c r="AU13" s="1"/>
      <c r="AV13" s="1"/>
      <c r="AW13" s="1"/>
      <c r="AX13" s="1"/>
    </row>
    <row r="14" spans="1:5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3">
      <c r="B15" s="10" t="s">
        <v>42</v>
      </c>
      <c r="C15" s="3">
        <f>SUM(E2:E13,D17)</f>
        <v>32.79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50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6" x14ac:dyDescent="0.3">
      <c r="C17" s="17">
        <f>SUM(F2:F13,E17)</f>
        <v>82.249999999999986</v>
      </c>
      <c r="D17" s="3">
        <f>MAX(E2:E9,E11:E13)</f>
        <v>8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9" spans="1:26" x14ac:dyDescent="0.3">
      <c r="A19" s="1" t="s">
        <v>43</v>
      </c>
      <c r="B19" s="4">
        <v>53.64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 t="s">
        <v>44</v>
      </c>
      <c r="B20" s="4">
        <v>56.07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9BB8-FAB8-471C-824C-975EF48368FB}">
  <dimension ref="A1:AY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4" width="12.33203125" style="2" customWidth="1"/>
    <col min="25" max="25" width="10.44140625" style="2" customWidth="1"/>
    <col min="26" max="27" width="13.33203125" style="2" customWidth="1"/>
    <col min="28" max="28" width="32.44140625" style="5" customWidth="1"/>
    <col min="29" max="29" width="23" style="5" customWidth="1"/>
    <col min="30" max="34" width="9.109375" style="5"/>
    <col min="35" max="16384" width="9.109375" style="2"/>
  </cols>
  <sheetData>
    <row r="1" spans="1:51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C1" s="5"/>
      <c r="AD1" s="5"/>
      <c r="AE1" s="6"/>
      <c r="AF1" s="6"/>
      <c r="AG1" s="6"/>
      <c r="AH1" s="6"/>
      <c r="AV1" s="3" t="s">
        <v>2</v>
      </c>
      <c r="AW1" s="3" t="s">
        <v>3</v>
      </c>
      <c r="AX1" s="3" t="s">
        <v>4</v>
      </c>
      <c r="AY1" s="3" t="s">
        <v>5</v>
      </c>
    </row>
    <row r="2" spans="1:51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D2" s="8"/>
      <c r="AE2" s="8"/>
      <c r="AF2" s="8"/>
      <c r="AG2" s="8"/>
      <c r="AH2" s="8"/>
      <c r="AV2" s="7"/>
      <c r="AW2" s="7"/>
      <c r="AX2" s="7"/>
      <c r="AY2" s="7"/>
    </row>
    <row r="3" spans="1:51" s="9" customFormat="1" x14ac:dyDescent="0.3">
      <c r="A3" s="8" t="s">
        <v>78</v>
      </c>
      <c r="B3" s="8">
        <v>101596</v>
      </c>
      <c r="C3" s="8" t="s">
        <v>57</v>
      </c>
      <c r="D3" s="8"/>
      <c r="E3" s="9">
        <v>7.2</v>
      </c>
      <c r="F3" s="9">
        <v>7.2</v>
      </c>
      <c r="AD3" s="8"/>
      <c r="AE3" s="8"/>
      <c r="AF3" s="8"/>
      <c r="AG3" s="8"/>
      <c r="AH3" s="8"/>
      <c r="AV3" s="7"/>
      <c r="AW3" s="7"/>
      <c r="AX3" s="7"/>
      <c r="AY3" s="7"/>
    </row>
    <row r="4" spans="1:51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V4" s="1"/>
      <c r="AW4" s="1"/>
      <c r="AX4" s="1"/>
      <c r="AY4" s="1"/>
    </row>
    <row r="5" spans="1:51" ht="15" customHeight="1" x14ac:dyDescent="0.3">
      <c r="A5" s="5" t="s">
        <v>28</v>
      </c>
      <c r="B5" s="5">
        <v>105068</v>
      </c>
      <c r="C5" s="5" t="s">
        <v>57</v>
      </c>
      <c r="D5" s="5"/>
      <c r="E5" s="5">
        <v>8</v>
      </c>
      <c r="F5" s="5">
        <v>5.37</v>
      </c>
      <c r="AV5" s="1"/>
      <c r="AW5" s="1"/>
      <c r="AX5" s="1"/>
      <c r="AY5" s="1"/>
    </row>
    <row r="6" spans="1:51" ht="15" customHeight="1" x14ac:dyDescent="0.3">
      <c r="A6" s="5" t="s">
        <v>116</v>
      </c>
      <c r="B6" s="5">
        <v>105903</v>
      </c>
      <c r="C6" s="5" t="s">
        <v>57</v>
      </c>
      <c r="D6" s="5"/>
      <c r="E6" s="5">
        <v>0</v>
      </c>
      <c r="F6" s="5">
        <v>3.5</v>
      </c>
      <c r="AV6" s="1"/>
      <c r="AW6" s="1"/>
      <c r="AX6" s="1"/>
      <c r="AY6" s="1"/>
    </row>
    <row r="7" spans="1:51" ht="15" customHeight="1" x14ac:dyDescent="0.3">
      <c r="A7" s="5" t="s">
        <v>119</v>
      </c>
      <c r="B7" s="5">
        <v>106202</v>
      </c>
      <c r="C7" s="5" t="s">
        <v>57</v>
      </c>
      <c r="D7" s="5"/>
      <c r="E7" s="5">
        <v>9.8000000000000007</v>
      </c>
      <c r="F7" s="5">
        <v>5.5</v>
      </c>
      <c r="G7" s="2" t="s">
        <v>34</v>
      </c>
      <c r="AV7" s="1"/>
      <c r="AW7" s="1"/>
      <c r="AX7" s="1"/>
      <c r="AY7" s="1"/>
    </row>
    <row r="8" spans="1:51" ht="15" customHeight="1" x14ac:dyDescent="0.3">
      <c r="A8" s="5" t="s">
        <v>61</v>
      </c>
      <c r="B8" s="5">
        <v>85931</v>
      </c>
      <c r="C8" s="5" t="s">
        <v>57</v>
      </c>
      <c r="D8" s="5"/>
      <c r="E8" s="5">
        <v>0</v>
      </c>
      <c r="F8" s="5">
        <v>4.16</v>
      </c>
      <c r="AV8" s="1"/>
      <c r="AW8" s="1"/>
      <c r="AX8" s="1"/>
      <c r="AY8" s="1"/>
    </row>
    <row r="9" spans="1:51" ht="15" customHeight="1" x14ac:dyDescent="0.3">
      <c r="A9" s="5" t="s">
        <v>59</v>
      </c>
      <c r="B9" s="5">
        <v>96340</v>
      </c>
      <c r="C9" s="5" t="s">
        <v>57</v>
      </c>
      <c r="D9" s="5"/>
      <c r="E9" s="5">
        <v>7.2</v>
      </c>
      <c r="F9" s="5">
        <v>5</v>
      </c>
      <c r="AV9" s="1"/>
      <c r="AW9" s="1"/>
      <c r="AX9" s="1"/>
      <c r="AY9" s="1"/>
    </row>
    <row r="10" spans="1:51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3.59</v>
      </c>
      <c r="F10" s="5">
        <v>4.6900000000000004</v>
      </c>
      <c r="AV10" s="1"/>
      <c r="AW10" s="1"/>
      <c r="AX10" s="1"/>
      <c r="AY10" s="1"/>
    </row>
    <row r="11" spans="1:51" ht="15" customHeight="1" x14ac:dyDescent="0.3">
      <c r="A11" s="5" t="s">
        <v>92</v>
      </c>
      <c r="B11" s="5">
        <v>70666</v>
      </c>
      <c r="C11" s="5" t="s">
        <v>57</v>
      </c>
      <c r="D11" s="5"/>
      <c r="E11" s="5">
        <v>0</v>
      </c>
      <c r="F11" s="5">
        <v>5.05</v>
      </c>
      <c r="AV11" s="1"/>
      <c r="AW11" s="1"/>
      <c r="AX11" s="1"/>
      <c r="AY11" s="1"/>
    </row>
    <row r="12" spans="1:51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0</v>
      </c>
      <c r="F12" s="5">
        <v>8</v>
      </c>
      <c r="AV12" s="1"/>
      <c r="AW12" s="1"/>
      <c r="AX12" s="1"/>
      <c r="AY12" s="1"/>
    </row>
    <row r="13" spans="1:51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6.17</v>
      </c>
      <c r="AV13" s="1"/>
      <c r="AW13" s="1"/>
      <c r="AX13" s="1"/>
      <c r="AY13" s="1"/>
    </row>
    <row r="14" spans="1:5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51" ht="30.75" customHeight="1" x14ac:dyDescent="0.3">
      <c r="B15" s="10" t="s">
        <v>42</v>
      </c>
      <c r="C15" s="3">
        <f>SUM(E2:E13,D17)</f>
        <v>45.59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51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7" x14ac:dyDescent="0.3">
      <c r="C17" s="17">
        <f>SUM(F2:F13,E17)</f>
        <v>88.14</v>
      </c>
      <c r="D17" s="3">
        <f>MAX(E2:E9,E11:E13)</f>
        <v>9.8000000000000007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9" spans="1:27" x14ac:dyDescent="0.3">
      <c r="A19" s="1" t="s">
        <v>43</v>
      </c>
      <c r="B19" s="4">
        <v>56.07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 t="s">
        <v>44</v>
      </c>
      <c r="B20" s="4">
        <v>51.89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D7FE-971C-4A03-87C6-00B79916A028}">
  <dimension ref="A1:AZ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5" width="12.33203125" style="2" customWidth="1"/>
    <col min="26" max="26" width="10.44140625" style="2" customWidth="1"/>
    <col min="27" max="28" width="13.33203125" style="2" customWidth="1"/>
    <col min="29" max="29" width="32.44140625" style="5" customWidth="1"/>
    <col min="30" max="30" width="23" style="5" customWidth="1"/>
    <col min="31" max="35" width="9.109375" style="5"/>
    <col min="36" max="16384" width="9.109375" style="2"/>
  </cols>
  <sheetData>
    <row r="1" spans="1:52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D1" s="5"/>
      <c r="AE1" s="5"/>
      <c r="AF1" s="6"/>
      <c r="AG1" s="6"/>
      <c r="AH1" s="6"/>
      <c r="AI1" s="6"/>
      <c r="AW1" s="3" t="s">
        <v>2</v>
      </c>
      <c r="AX1" s="3" t="s">
        <v>3</v>
      </c>
      <c r="AY1" s="3" t="s">
        <v>4</v>
      </c>
      <c r="AZ1" s="3" t="s">
        <v>5</v>
      </c>
    </row>
    <row r="2" spans="1:52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E2" s="8"/>
      <c r="AF2" s="8"/>
      <c r="AG2" s="8"/>
      <c r="AH2" s="8"/>
      <c r="AI2" s="8"/>
      <c r="AW2" s="7"/>
      <c r="AX2" s="7"/>
      <c r="AY2" s="7"/>
      <c r="AZ2" s="7"/>
    </row>
    <row r="3" spans="1:52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E3" s="8"/>
      <c r="AF3" s="8"/>
      <c r="AG3" s="8"/>
      <c r="AH3" s="8"/>
      <c r="AI3" s="8"/>
      <c r="AW3" s="7"/>
      <c r="AX3" s="7"/>
      <c r="AY3" s="7"/>
      <c r="AZ3" s="7"/>
    </row>
    <row r="4" spans="1:52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W4" s="1"/>
      <c r="AX4" s="1"/>
      <c r="AY4" s="1"/>
      <c r="AZ4" s="1"/>
    </row>
    <row r="5" spans="1:52" ht="15" customHeight="1" x14ac:dyDescent="0.3">
      <c r="A5" s="5" t="s">
        <v>28</v>
      </c>
      <c r="B5" s="5">
        <v>105068</v>
      </c>
      <c r="C5" s="5" t="s">
        <v>57</v>
      </c>
      <c r="D5" s="5"/>
      <c r="E5" s="5">
        <v>5.2</v>
      </c>
      <c r="F5" s="5">
        <v>5.35</v>
      </c>
      <c r="AW5" s="1"/>
      <c r="AX5" s="1"/>
      <c r="AY5" s="1"/>
      <c r="AZ5" s="1"/>
    </row>
    <row r="6" spans="1:52" ht="15" customHeight="1" x14ac:dyDescent="0.3">
      <c r="A6" s="5" t="s">
        <v>116</v>
      </c>
      <c r="B6" s="5">
        <v>105903</v>
      </c>
      <c r="C6" s="5" t="s">
        <v>57</v>
      </c>
      <c r="D6" s="5"/>
      <c r="E6" s="5">
        <v>0</v>
      </c>
      <c r="F6" s="5">
        <v>3.5</v>
      </c>
      <c r="AW6" s="1"/>
      <c r="AX6" s="1"/>
      <c r="AY6" s="1"/>
      <c r="AZ6" s="1"/>
    </row>
    <row r="7" spans="1:52" ht="15" customHeight="1" x14ac:dyDescent="0.3">
      <c r="A7" s="5" t="s">
        <v>79</v>
      </c>
      <c r="B7" s="5">
        <v>86380</v>
      </c>
      <c r="C7" s="5" t="s">
        <v>57</v>
      </c>
      <c r="D7" s="5"/>
      <c r="E7" s="5">
        <v>4.7</v>
      </c>
      <c r="F7" s="5">
        <v>3.57</v>
      </c>
      <c r="AW7" s="1"/>
      <c r="AX7" s="1"/>
      <c r="AY7" s="1"/>
      <c r="AZ7" s="1"/>
    </row>
    <row r="8" spans="1:52" ht="15" customHeight="1" x14ac:dyDescent="0.3">
      <c r="A8" s="5" t="s">
        <v>23</v>
      </c>
      <c r="B8" s="5">
        <v>94857</v>
      </c>
      <c r="C8" s="5" t="s">
        <v>57</v>
      </c>
      <c r="D8" s="5"/>
      <c r="E8" s="5">
        <v>0.9</v>
      </c>
      <c r="F8" s="5">
        <v>5.01</v>
      </c>
      <c r="AW8" s="1"/>
      <c r="AX8" s="1"/>
      <c r="AY8" s="1"/>
      <c r="AZ8" s="1"/>
    </row>
    <row r="9" spans="1:52" ht="15" customHeight="1" x14ac:dyDescent="0.3">
      <c r="A9" s="5" t="s">
        <v>120</v>
      </c>
      <c r="B9" s="5">
        <v>94975</v>
      </c>
      <c r="C9" s="5" t="s">
        <v>57</v>
      </c>
      <c r="D9" s="5"/>
      <c r="E9" s="5">
        <v>8.3000000000000007</v>
      </c>
      <c r="F9" s="5">
        <v>4.6500000000000004</v>
      </c>
      <c r="G9" s="2" t="s">
        <v>34</v>
      </c>
      <c r="AW9" s="1"/>
      <c r="AX9" s="1"/>
      <c r="AY9" s="1"/>
      <c r="AZ9" s="1"/>
    </row>
    <row r="10" spans="1:52" ht="15" customHeight="1" x14ac:dyDescent="0.3">
      <c r="A10" s="5" t="s">
        <v>31</v>
      </c>
      <c r="B10" s="5">
        <v>39850</v>
      </c>
      <c r="C10" s="5" t="s">
        <v>57</v>
      </c>
      <c r="D10" s="5"/>
      <c r="E10" s="5">
        <v>5.92</v>
      </c>
      <c r="F10" s="5">
        <v>4.82</v>
      </c>
      <c r="AW10" s="1"/>
      <c r="AX10" s="1"/>
      <c r="AY10" s="1"/>
      <c r="AZ10" s="1"/>
    </row>
    <row r="11" spans="1:52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AW11" s="1"/>
      <c r="AX11" s="1"/>
      <c r="AY11" s="1"/>
      <c r="AZ11" s="1"/>
    </row>
    <row r="12" spans="1:52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0</v>
      </c>
      <c r="F12" s="5">
        <v>8</v>
      </c>
      <c r="AW12" s="1"/>
      <c r="AX12" s="1"/>
      <c r="AY12" s="1"/>
      <c r="AZ12" s="1"/>
    </row>
    <row r="13" spans="1:52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6.17</v>
      </c>
      <c r="AW13" s="1"/>
      <c r="AX13" s="1"/>
      <c r="AY13" s="1"/>
      <c r="AZ13" s="1"/>
    </row>
    <row r="14" spans="1:5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52" ht="30.75" customHeight="1" x14ac:dyDescent="0.3">
      <c r="B15" s="10" t="s">
        <v>42</v>
      </c>
      <c r="C15" s="3">
        <f>SUM(E2:E13,D17)</f>
        <v>33.320000000000007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52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8" x14ac:dyDescent="0.3">
      <c r="C17" s="17">
        <f>SUM(F2:F13,E17)</f>
        <v>85.339999999999989</v>
      </c>
      <c r="D17" s="3">
        <f>MAX(E2:E9,E11:E13)</f>
        <v>8.3000000000000007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9" spans="1:28" x14ac:dyDescent="0.3">
      <c r="A19" s="1" t="s">
        <v>43</v>
      </c>
      <c r="B19" s="4">
        <v>51.89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" t="s">
        <v>44</v>
      </c>
      <c r="B20" s="4">
        <v>50.33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D9FD-520E-4240-8984-CB6EDF2E3CC1}">
  <dimension ref="A1:BA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6" width="12.33203125" style="2" customWidth="1"/>
    <col min="27" max="27" width="10.44140625" style="2" customWidth="1"/>
    <col min="28" max="29" width="13.33203125" style="2" customWidth="1"/>
    <col min="30" max="30" width="32.44140625" style="5" customWidth="1"/>
    <col min="31" max="31" width="23" style="5" customWidth="1"/>
    <col min="32" max="36" width="9.109375" style="5"/>
    <col min="37" max="16384" width="9.109375" style="2"/>
  </cols>
  <sheetData>
    <row r="1" spans="1:53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E1" s="5"/>
      <c r="AF1" s="5"/>
      <c r="AG1" s="6"/>
      <c r="AH1" s="6"/>
      <c r="AI1" s="6"/>
      <c r="AJ1" s="6"/>
      <c r="AX1" s="3" t="s">
        <v>2</v>
      </c>
      <c r="AY1" s="3" t="s">
        <v>3</v>
      </c>
      <c r="AZ1" s="3" t="s">
        <v>4</v>
      </c>
      <c r="BA1" s="3" t="s">
        <v>5</v>
      </c>
    </row>
    <row r="2" spans="1:53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F2" s="8"/>
      <c r="AG2" s="8"/>
      <c r="AH2" s="8"/>
      <c r="AI2" s="8"/>
      <c r="AJ2" s="8"/>
      <c r="AX2" s="7"/>
      <c r="AY2" s="7"/>
      <c r="AZ2" s="7"/>
      <c r="BA2" s="7"/>
    </row>
    <row r="3" spans="1:53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F3" s="8"/>
      <c r="AG3" s="8"/>
      <c r="AH3" s="8"/>
      <c r="AI3" s="8"/>
      <c r="AJ3" s="8"/>
      <c r="AX3" s="7"/>
      <c r="AY3" s="7"/>
      <c r="AZ3" s="7"/>
      <c r="BA3" s="7"/>
    </row>
    <row r="4" spans="1:53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X4" s="1"/>
      <c r="AY4" s="1"/>
      <c r="AZ4" s="1"/>
      <c r="BA4" s="1"/>
    </row>
    <row r="5" spans="1:53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3.13</v>
      </c>
      <c r="AX5" s="1"/>
      <c r="AY5" s="1"/>
      <c r="AZ5" s="1"/>
      <c r="BA5" s="1"/>
    </row>
    <row r="6" spans="1:53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3.2</v>
      </c>
      <c r="F6" s="5">
        <v>5.08</v>
      </c>
      <c r="AX6" s="1"/>
      <c r="AY6" s="1"/>
      <c r="AZ6" s="1"/>
      <c r="BA6" s="1"/>
    </row>
    <row r="7" spans="1:53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AX7" s="1"/>
      <c r="AY7" s="1"/>
      <c r="AZ7" s="1"/>
      <c r="BA7" s="1"/>
    </row>
    <row r="8" spans="1:53" ht="15" customHeight="1" x14ac:dyDescent="0.3">
      <c r="A8" s="5" t="s">
        <v>79</v>
      </c>
      <c r="B8" s="5">
        <v>86380</v>
      </c>
      <c r="C8" s="5" t="s">
        <v>57</v>
      </c>
      <c r="D8" s="5"/>
      <c r="E8" s="5">
        <v>8.1999999999999993</v>
      </c>
      <c r="F8" s="5">
        <v>4.7300000000000004</v>
      </c>
      <c r="G8" s="2" t="s">
        <v>34</v>
      </c>
      <c r="AX8" s="1"/>
      <c r="AY8" s="1"/>
      <c r="AZ8" s="1"/>
      <c r="BA8" s="1"/>
    </row>
    <row r="9" spans="1:53" ht="15" customHeight="1" x14ac:dyDescent="0.3">
      <c r="A9" s="5" t="s">
        <v>23</v>
      </c>
      <c r="B9" s="5">
        <v>94857</v>
      </c>
      <c r="C9" s="5" t="s">
        <v>57</v>
      </c>
      <c r="D9" s="5"/>
      <c r="E9" s="5">
        <v>1.4</v>
      </c>
      <c r="F9" s="5">
        <v>4.83</v>
      </c>
      <c r="AX9" s="1"/>
      <c r="AY9" s="1"/>
      <c r="AZ9" s="1"/>
      <c r="BA9" s="1"/>
    </row>
    <row r="10" spans="1:53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4.54</v>
      </c>
      <c r="F10" s="5">
        <v>4.2300000000000004</v>
      </c>
      <c r="AX10" s="1"/>
      <c r="AY10" s="1"/>
      <c r="AZ10" s="1"/>
      <c r="BA10" s="1"/>
    </row>
    <row r="11" spans="1:53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AX11" s="1"/>
      <c r="AY11" s="1"/>
      <c r="AZ11" s="1"/>
      <c r="BA11" s="1"/>
    </row>
    <row r="12" spans="1:53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0</v>
      </c>
      <c r="F12" s="5">
        <v>8</v>
      </c>
      <c r="AX12" s="1"/>
      <c r="AY12" s="1"/>
      <c r="AZ12" s="1"/>
      <c r="BA12" s="1"/>
    </row>
    <row r="13" spans="1:53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6.17</v>
      </c>
      <c r="AX13" s="1"/>
      <c r="AY13" s="1"/>
      <c r="AZ13" s="1"/>
      <c r="BA13" s="1"/>
    </row>
    <row r="14" spans="1:5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53" ht="30.75" customHeight="1" x14ac:dyDescent="0.3">
      <c r="B15" s="10" t="s">
        <v>42</v>
      </c>
      <c r="C15" s="3">
        <f>SUM(E2:E13,D17)</f>
        <v>25.54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53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9" x14ac:dyDescent="0.3">
      <c r="C17" s="17">
        <f>SUM(F2:F13,E17)</f>
        <v>83.940000000000012</v>
      </c>
      <c r="D17" s="3">
        <f>MAX(E2:E9,E11:E13)</f>
        <v>8.1999999999999993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9" spans="1:29" x14ac:dyDescent="0.3">
      <c r="A19" s="1" t="s">
        <v>43</v>
      </c>
      <c r="B19" s="4">
        <v>50.33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2" t="s">
        <v>44</v>
      </c>
      <c r="B20" s="4">
        <v>49.09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B228-F9EF-4201-A70F-00185AA55C94}"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Y4" s="1"/>
      <c r="AZ4" s="1"/>
      <c r="BA4" s="1"/>
      <c r="BB4" s="1"/>
    </row>
    <row r="5" spans="1:54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3.13</v>
      </c>
      <c r="AY5" s="1"/>
      <c r="AZ5" s="1"/>
      <c r="BA5" s="1"/>
      <c r="BB5" s="1"/>
    </row>
    <row r="6" spans="1:54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0</v>
      </c>
      <c r="F6" s="5">
        <v>5.08</v>
      </c>
      <c r="AY6" s="1"/>
      <c r="AZ6" s="1"/>
      <c r="BA6" s="1"/>
      <c r="BB6" s="1"/>
    </row>
    <row r="7" spans="1:54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AY7" s="1"/>
      <c r="AZ7" s="1"/>
      <c r="BA7" s="1"/>
      <c r="BB7" s="1"/>
    </row>
    <row r="8" spans="1:54" ht="15" customHeight="1" x14ac:dyDescent="0.3">
      <c r="A8" s="5" t="s">
        <v>79</v>
      </c>
      <c r="B8" s="5">
        <v>86380</v>
      </c>
      <c r="C8" s="5" t="s">
        <v>57</v>
      </c>
      <c r="D8" s="5"/>
      <c r="E8" s="5">
        <v>0.6</v>
      </c>
      <c r="F8" s="5">
        <v>3.9</v>
      </c>
      <c r="AY8" s="1"/>
      <c r="AZ8" s="1"/>
      <c r="BA8" s="1"/>
      <c r="BB8" s="1"/>
    </row>
    <row r="9" spans="1:54" ht="15" customHeight="1" x14ac:dyDescent="0.3">
      <c r="A9" s="5" t="s">
        <v>23</v>
      </c>
      <c r="B9" s="5">
        <v>94857</v>
      </c>
      <c r="C9" s="5" t="s">
        <v>57</v>
      </c>
      <c r="D9" s="5"/>
      <c r="E9" s="5">
        <v>3.4</v>
      </c>
      <c r="F9" s="5">
        <v>4.76</v>
      </c>
      <c r="AY9" s="1"/>
      <c r="AZ9" s="1"/>
      <c r="BA9" s="1"/>
      <c r="BB9" s="1"/>
    </row>
    <row r="10" spans="1:54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1.94</v>
      </c>
      <c r="F10" s="5">
        <v>3.94</v>
      </c>
      <c r="AY10" s="1"/>
      <c r="AZ10" s="1"/>
      <c r="BA10" s="1"/>
      <c r="BB10" s="1"/>
    </row>
    <row r="11" spans="1:54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AY11" s="1"/>
      <c r="AZ11" s="1"/>
      <c r="BA11" s="1"/>
      <c r="BB11" s="1"/>
    </row>
    <row r="12" spans="1:54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6.5</v>
      </c>
      <c r="F12" s="5">
        <v>7.25</v>
      </c>
      <c r="G12" s="2" t="s">
        <v>34</v>
      </c>
      <c r="AY12" s="1"/>
      <c r="AZ12" s="1"/>
      <c r="BA12" s="1"/>
      <c r="BB12" s="1"/>
    </row>
    <row r="13" spans="1:54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1.5</v>
      </c>
      <c r="F13" s="5">
        <v>5.5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42</v>
      </c>
      <c r="C15" s="3">
        <f>SUM(E2:E13,D17)</f>
        <v>20.439999999999998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54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30" x14ac:dyDescent="0.3">
      <c r="C17" s="17">
        <f>SUM(F2:F13,E17)</f>
        <v>81.329999999999984</v>
      </c>
      <c r="D17" s="3">
        <f>MAX(E2:E9,E11:E13)</f>
        <v>6.5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9" spans="1:30" x14ac:dyDescent="0.3">
      <c r="A19" s="1" t="s">
        <v>43</v>
      </c>
      <c r="B19" s="4">
        <v>49.09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44</v>
      </c>
      <c r="B20" s="4">
        <v>49.2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41B9-FCD1-456C-8A3D-8C2BA6242EC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19</v>
      </c>
      <c r="B2" s="15">
        <v>100651</v>
      </c>
      <c r="C2" s="14" t="s">
        <v>12</v>
      </c>
      <c r="D2" s="9">
        <v>12.04</v>
      </c>
      <c r="E2" s="9">
        <v>9.1</v>
      </c>
      <c r="F2" s="9">
        <v>8.4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4" t="s">
        <v>89</v>
      </c>
      <c r="B3" s="15">
        <v>85300</v>
      </c>
      <c r="C3" s="13" t="s">
        <v>12</v>
      </c>
      <c r="D3" s="13">
        <v>7.57</v>
      </c>
      <c r="E3" s="9">
        <v>9.5</v>
      </c>
      <c r="F3" s="9">
        <v>9.5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127</v>
      </c>
      <c r="B4" s="15">
        <v>49673</v>
      </c>
      <c r="C4" s="14" t="s">
        <v>10</v>
      </c>
      <c r="D4" s="5">
        <v>6.05</v>
      </c>
      <c r="E4" s="5">
        <v>5</v>
      </c>
      <c r="F4" s="5">
        <v>5</v>
      </c>
      <c r="AA4" s="1"/>
      <c r="AB4" s="1"/>
      <c r="AC4" s="1"/>
      <c r="AD4" s="1"/>
    </row>
    <row r="5" spans="1:30" ht="15" customHeight="1" x14ac:dyDescent="0.3">
      <c r="A5" s="14" t="s">
        <v>47</v>
      </c>
      <c r="B5" s="15">
        <v>101594</v>
      </c>
      <c r="C5" s="14" t="s">
        <v>9</v>
      </c>
      <c r="D5" s="5">
        <v>4.41</v>
      </c>
      <c r="E5" s="5">
        <v>6.6</v>
      </c>
      <c r="F5" s="5">
        <v>6.6</v>
      </c>
      <c r="AA5" s="1"/>
      <c r="AB5" s="1"/>
      <c r="AC5" s="1"/>
      <c r="AD5" s="1"/>
    </row>
    <row r="6" spans="1:30" ht="15" customHeight="1" x14ac:dyDescent="0.3">
      <c r="A6" s="14" t="s">
        <v>87</v>
      </c>
      <c r="B6" s="15">
        <v>37688</v>
      </c>
      <c r="C6" s="14" t="s">
        <v>9</v>
      </c>
      <c r="D6" s="5">
        <v>13.54</v>
      </c>
      <c r="E6" s="5">
        <v>4.9000000000000004</v>
      </c>
      <c r="F6" s="5">
        <v>8.6300000000000008</v>
      </c>
      <c r="AA6" s="1"/>
      <c r="AB6" s="1"/>
      <c r="AC6" s="1"/>
      <c r="AD6" s="1"/>
    </row>
    <row r="7" spans="1:30" ht="15" customHeight="1" x14ac:dyDescent="0.3">
      <c r="A7" s="14" t="s">
        <v>45</v>
      </c>
      <c r="B7" s="15">
        <v>70009</v>
      </c>
      <c r="C7" s="14" t="s">
        <v>9</v>
      </c>
      <c r="D7" s="5">
        <v>6.45</v>
      </c>
      <c r="E7" s="5">
        <v>0</v>
      </c>
      <c r="F7" s="5">
        <v>8.1999999999999993</v>
      </c>
      <c r="AA7" s="1"/>
      <c r="AB7" s="1"/>
      <c r="AC7" s="1"/>
      <c r="AD7" s="1"/>
    </row>
    <row r="8" spans="1:30" ht="15" customHeight="1" x14ac:dyDescent="0.3">
      <c r="A8" s="14" t="s">
        <v>18</v>
      </c>
      <c r="B8" s="15">
        <v>70986</v>
      </c>
      <c r="C8" s="14" t="s">
        <v>9</v>
      </c>
      <c r="D8" s="5">
        <v>5.66</v>
      </c>
      <c r="E8" s="5">
        <v>6</v>
      </c>
      <c r="F8" s="5">
        <v>6</v>
      </c>
      <c r="AA8" s="1"/>
      <c r="AB8" s="1"/>
      <c r="AC8" s="1"/>
      <c r="AD8" s="1"/>
    </row>
    <row r="9" spans="1:30" ht="15" customHeight="1" x14ac:dyDescent="0.3">
      <c r="A9" s="14" t="s">
        <v>16</v>
      </c>
      <c r="B9" s="15">
        <v>87009</v>
      </c>
      <c r="C9" s="14" t="s">
        <v>9</v>
      </c>
      <c r="D9" s="5">
        <v>6.92</v>
      </c>
      <c r="E9" s="5">
        <v>11.8</v>
      </c>
      <c r="F9" s="5">
        <v>6.5</v>
      </c>
      <c r="G9" s="5" t="s">
        <v>34</v>
      </c>
      <c r="AA9" s="1"/>
      <c r="AB9" s="1"/>
      <c r="AC9" s="1"/>
      <c r="AD9" s="1"/>
    </row>
    <row r="10" spans="1:30" ht="15" customHeight="1" x14ac:dyDescent="0.3">
      <c r="A10" s="14" t="s">
        <v>91</v>
      </c>
      <c r="B10" s="15">
        <v>97922</v>
      </c>
      <c r="C10" s="14" t="s">
        <v>8</v>
      </c>
      <c r="D10" s="5">
        <v>10.24</v>
      </c>
      <c r="E10" s="5">
        <v>5.42</v>
      </c>
      <c r="F10" s="5">
        <v>4.97</v>
      </c>
      <c r="AA10" s="1"/>
      <c r="AB10" s="1"/>
      <c r="AC10" s="1"/>
      <c r="AD10" s="1"/>
    </row>
    <row r="11" spans="1:30" ht="15" customHeight="1" x14ac:dyDescent="0.3">
      <c r="A11" s="14" t="s">
        <v>48</v>
      </c>
      <c r="B11" s="15">
        <v>49651</v>
      </c>
      <c r="C11" s="14" t="s">
        <v>7</v>
      </c>
      <c r="D11" s="5">
        <v>9.93</v>
      </c>
      <c r="E11" s="5">
        <v>6</v>
      </c>
      <c r="F11" s="5">
        <v>6</v>
      </c>
      <c r="AA11" s="1"/>
      <c r="AB11" s="1"/>
      <c r="AC11" s="1"/>
      <c r="AD11" s="1"/>
    </row>
    <row r="12" spans="1:30" ht="15" customHeight="1" x14ac:dyDescent="0.3">
      <c r="A12" s="14" t="s">
        <v>92</v>
      </c>
      <c r="B12" s="15">
        <v>70666</v>
      </c>
      <c r="C12" s="14" t="s">
        <v>7</v>
      </c>
      <c r="D12" s="5">
        <v>5.9</v>
      </c>
      <c r="E12" s="5">
        <v>6.7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14" t="s">
        <v>14</v>
      </c>
      <c r="B13" s="15">
        <v>73421</v>
      </c>
      <c r="C13" s="14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42</v>
      </c>
      <c r="C15" s="2">
        <f>SUM(E2:E13,D17)</f>
        <v>82.820000000000007</v>
      </c>
    </row>
    <row r="16" spans="1:30" x14ac:dyDescent="0.3">
      <c r="C16" s="4"/>
    </row>
    <row r="17" spans="1:6" x14ac:dyDescent="0.3">
      <c r="C17" s="11">
        <f>SUM(F2:F13,E17)</f>
        <v>102.5</v>
      </c>
      <c r="D17" s="2">
        <f>MAX(E2:E9,E11:E13)</f>
        <v>11.8</v>
      </c>
      <c r="E17" s="2">
        <f>MAX(F2:F13)</f>
        <v>13</v>
      </c>
    </row>
    <row r="19" spans="1:6" x14ac:dyDescent="0.3">
      <c r="A19" s="1" t="s">
        <v>43</v>
      </c>
      <c r="B19" s="4">
        <v>102.79</v>
      </c>
      <c r="C19" s="1"/>
      <c r="D19" s="1"/>
      <c r="E19" s="1"/>
      <c r="F19" s="1"/>
    </row>
    <row r="20" spans="1:6" x14ac:dyDescent="0.3">
      <c r="A20" s="2" t="s">
        <v>44</v>
      </c>
      <c r="B20" s="4">
        <v>104.07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3D2C-40E3-46C2-A8D1-3585D309F564}">
  <dimension ref="A1:BC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8" width="12.33203125" style="2" customWidth="1"/>
    <col min="29" max="29" width="10.44140625" style="2" customWidth="1"/>
    <col min="30" max="31" width="13.33203125" style="2" customWidth="1"/>
    <col min="32" max="32" width="32.44140625" style="5" customWidth="1"/>
    <col min="33" max="33" width="23" style="5" customWidth="1"/>
    <col min="34" max="38" width="9.109375" style="5"/>
    <col min="39" max="16384" width="9.109375" style="2"/>
  </cols>
  <sheetData>
    <row r="1" spans="1:55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G1" s="5"/>
      <c r="AH1" s="5"/>
      <c r="AI1" s="6"/>
      <c r="AJ1" s="6"/>
      <c r="AK1" s="6"/>
      <c r="AL1" s="6"/>
      <c r="AZ1" s="3" t="s">
        <v>2</v>
      </c>
      <c r="BA1" s="3" t="s">
        <v>3</v>
      </c>
      <c r="BB1" s="3" t="s">
        <v>4</v>
      </c>
      <c r="BC1" s="3" t="s">
        <v>5</v>
      </c>
    </row>
    <row r="2" spans="1:55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H2" s="8"/>
      <c r="AI2" s="8"/>
      <c r="AJ2" s="8"/>
      <c r="AK2" s="8"/>
      <c r="AL2" s="8"/>
      <c r="AZ2" s="7"/>
      <c r="BA2" s="7"/>
      <c r="BB2" s="7"/>
      <c r="BC2" s="7"/>
    </row>
    <row r="3" spans="1:55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H3" s="8"/>
      <c r="AI3" s="8"/>
      <c r="AJ3" s="8"/>
      <c r="AK3" s="8"/>
      <c r="AL3" s="8"/>
      <c r="AZ3" s="7"/>
      <c r="BA3" s="7"/>
      <c r="BB3" s="7"/>
      <c r="BC3" s="7"/>
    </row>
    <row r="4" spans="1:55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AZ4" s="1"/>
      <c r="BA4" s="1"/>
      <c r="BB4" s="1"/>
      <c r="BC4" s="1"/>
    </row>
    <row r="5" spans="1:55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4.2</v>
      </c>
      <c r="F5" s="5">
        <v>3.26</v>
      </c>
      <c r="AZ5" s="1"/>
      <c r="BA5" s="1"/>
      <c r="BB5" s="1"/>
      <c r="BC5" s="1"/>
    </row>
    <row r="6" spans="1:55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-0.3</v>
      </c>
      <c r="F6" s="5">
        <v>4.4800000000000004</v>
      </c>
      <c r="AZ6" s="1"/>
      <c r="BA6" s="1"/>
      <c r="BB6" s="1"/>
      <c r="BC6" s="1"/>
    </row>
    <row r="7" spans="1:55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AZ7" s="1"/>
      <c r="BA7" s="1"/>
      <c r="BB7" s="1"/>
      <c r="BC7" s="1"/>
    </row>
    <row r="8" spans="1:55" ht="15" customHeight="1" x14ac:dyDescent="0.3">
      <c r="A8" s="5" t="s">
        <v>79</v>
      </c>
      <c r="B8" s="5">
        <v>86380</v>
      </c>
      <c r="C8" s="5" t="s">
        <v>57</v>
      </c>
      <c r="D8" s="5"/>
      <c r="E8" s="5">
        <v>4.0999999999999996</v>
      </c>
      <c r="F8" s="5">
        <v>3.93</v>
      </c>
      <c r="AZ8" s="1"/>
      <c r="BA8" s="1"/>
      <c r="BB8" s="1"/>
      <c r="BC8" s="1"/>
    </row>
    <row r="9" spans="1:55" ht="15" customHeight="1" x14ac:dyDescent="0.3">
      <c r="A9" s="5" t="s">
        <v>30</v>
      </c>
      <c r="B9" s="5">
        <v>95222</v>
      </c>
      <c r="C9" s="5" t="s">
        <v>57</v>
      </c>
      <c r="D9" s="5"/>
      <c r="E9" s="5">
        <v>11.3</v>
      </c>
      <c r="F9" s="5">
        <v>4.33</v>
      </c>
      <c r="G9" s="2" t="s">
        <v>34</v>
      </c>
      <c r="AZ9" s="1"/>
      <c r="BA9" s="1"/>
      <c r="BB9" s="1"/>
      <c r="BC9" s="1"/>
    </row>
    <row r="10" spans="1:55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4.0999999999999996</v>
      </c>
      <c r="F10" s="5">
        <v>3.96</v>
      </c>
      <c r="AZ10" s="1"/>
      <c r="BA10" s="1"/>
      <c r="BB10" s="1"/>
      <c r="BC10" s="1"/>
    </row>
    <row r="11" spans="1:55" ht="15" customHeight="1" x14ac:dyDescent="0.3">
      <c r="A11" s="5" t="s">
        <v>75</v>
      </c>
      <c r="B11" s="5">
        <v>63354</v>
      </c>
      <c r="C11" s="5" t="s">
        <v>57</v>
      </c>
      <c r="D11" s="5"/>
      <c r="E11" s="5">
        <v>1.8</v>
      </c>
      <c r="F11" s="5">
        <v>4.25</v>
      </c>
      <c r="AZ11" s="1"/>
      <c r="BA11" s="1"/>
      <c r="BB11" s="1"/>
      <c r="BC11" s="1"/>
    </row>
    <row r="12" spans="1:55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0.3</v>
      </c>
      <c r="F12" s="5">
        <v>4.93</v>
      </c>
      <c r="AZ12" s="1"/>
      <c r="BA12" s="1"/>
      <c r="BB12" s="1"/>
      <c r="BC12" s="1"/>
    </row>
    <row r="13" spans="1:55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AZ13" s="1"/>
      <c r="BA13" s="1"/>
      <c r="BB13" s="1"/>
      <c r="BC13" s="1"/>
    </row>
    <row r="14" spans="1:5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55" ht="30.75" customHeight="1" x14ac:dyDescent="0.3">
      <c r="B15" s="10" t="s">
        <v>42</v>
      </c>
      <c r="C15" s="3">
        <f>SUM(E2:E13,D17)</f>
        <v>36.799999999999997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55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1" x14ac:dyDescent="0.3">
      <c r="C17" s="17">
        <f>SUM(F2:F13,E17)</f>
        <v>78.84</v>
      </c>
      <c r="D17" s="3">
        <f>MAX(E2:E9,E11:E13)</f>
        <v>11.3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9" spans="1:31" x14ac:dyDescent="0.3">
      <c r="A19" s="1" t="s">
        <v>43</v>
      </c>
      <c r="B19" s="4">
        <v>49.2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2" t="s">
        <v>44</v>
      </c>
      <c r="B20" s="4">
        <v>49.19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17AC-F79C-42A7-A5EB-1120488C8E0B}">
  <dimension ref="A1:BD20"/>
  <sheetViews>
    <sheetView workbookViewId="0">
      <selection activeCell="H25" sqref="H2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9" width="12.33203125" style="2" customWidth="1"/>
    <col min="30" max="30" width="10.44140625" style="2" customWidth="1"/>
    <col min="31" max="32" width="13.33203125" style="2" customWidth="1"/>
    <col min="33" max="33" width="32.44140625" style="5" customWidth="1"/>
    <col min="34" max="34" width="23" style="5" customWidth="1"/>
    <col min="35" max="39" width="9.109375" style="5"/>
    <col min="40" max="16384" width="9.109375" style="2"/>
  </cols>
  <sheetData>
    <row r="1" spans="1:56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H1" s="5"/>
      <c r="AI1" s="5"/>
      <c r="AJ1" s="6"/>
      <c r="AK1" s="6"/>
      <c r="AL1" s="6"/>
      <c r="AM1" s="6"/>
      <c r="BA1" s="3" t="s">
        <v>2</v>
      </c>
      <c r="BB1" s="3" t="s">
        <v>3</v>
      </c>
      <c r="BC1" s="3" t="s">
        <v>4</v>
      </c>
      <c r="BD1" s="3" t="s">
        <v>5</v>
      </c>
    </row>
    <row r="2" spans="1:56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I2" s="8"/>
      <c r="AJ2" s="8"/>
      <c r="AK2" s="8"/>
      <c r="AL2" s="8"/>
      <c r="AM2" s="8"/>
      <c r="BA2" s="7"/>
      <c r="BB2" s="7"/>
      <c r="BC2" s="7"/>
      <c r="BD2" s="7"/>
    </row>
    <row r="3" spans="1:56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I3" s="8"/>
      <c r="AJ3" s="8"/>
      <c r="AK3" s="8"/>
      <c r="AL3" s="8"/>
      <c r="AM3" s="8"/>
      <c r="BA3" s="7"/>
      <c r="BB3" s="7"/>
      <c r="BC3" s="7"/>
      <c r="BD3" s="7"/>
    </row>
    <row r="4" spans="1:56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A4" s="1"/>
      <c r="BB4" s="1"/>
      <c r="BC4" s="1"/>
      <c r="BD4" s="1"/>
    </row>
    <row r="5" spans="1:56" ht="15" customHeight="1" x14ac:dyDescent="0.3">
      <c r="A5" s="5" t="s">
        <v>28</v>
      </c>
      <c r="B5" s="5">
        <v>105068</v>
      </c>
      <c r="C5" s="5" t="s">
        <v>57</v>
      </c>
      <c r="D5" s="5"/>
      <c r="E5" s="5">
        <v>0</v>
      </c>
      <c r="F5" s="5">
        <v>4.4800000000000004</v>
      </c>
      <c r="BA5" s="1"/>
      <c r="BB5" s="1"/>
      <c r="BC5" s="1"/>
      <c r="BD5" s="1"/>
    </row>
    <row r="6" spans="1:56" ht="15" customHeight="1" x14ac:dyDescent="0.3">
      <c r="A6" s="5" t="s">
        <v>116</v>
      </c>
      <c r="B6" s="5">
        <v>105903</v>
      </c>
      <c r="C6" s="5" t="s">
        <v>57</v>
      </c>
      <c r="D6" s="5"/>
      <c r="E6" s="5">
        <v>0</v>
      </c>
      <c r="F6" s="5">
        <v>3.5</v>
      </c>
      <c r="BA6" s="1"/>
      <c r="BB6" s="1"/>
      <c r="BC6" s="1"/>
      <c r="BD6" s="1"/>
    </row>
    <row r="7" spans="1:56" ht="15" customHeight="1" x14ac:dyDescent="0.3">
      <c r="A7" s="5" t="s">
        <v>79</v>
      </c>
      <c r="B7" s="5">
        <v>86380</v>
      </c>
      <c r="C7" s="5" t="s">
        <v>57</v>
      </c>
      <c r="D7" s="5"/>
      <c r="E7" s="5">
        <v>-1.4</v>
      </c>
      <c r="F7" s="5">
        <v>3.17</v>
      </c>
      <c r="BA7" s="1"/>
      <c r="BB7" s="1"/>
      <c r="BC7" s="1"/>
      <c r="BD7" s="1"/>
    </row>
    <row r="8" spans="1:56" ht="15" customHeight="1" x14ac:dyDescent="0.3">
      <c r="A8" s="5" t="s">
        <v>23</v>
      </c>
      <c r="B8" s="5">
        <v>94857</v>
      </c>
      <c r="C8" s="5" t="s">
        <v>57</v>
      </c>
      <c r="D8" s="5"/>
      <c r="E8" s="5">
        <v>0</v>
      </c>
      <c r="F8" s="5">
        <v>4.7300000000000004</v>
      </c>
      <c r="BA8" s="1"/>
      <c r="BB8" s="1"/>
      <c r="BC8" s="1"/>
      <c r="BD8" s="1"/>
    </row>
    <row r="9" spans="1:56" ht="15" customHeight="1" x14ac:dyDescent="0.3">
      <c r="A9" s="5" t="s">
        <v>30</v>
      </c>
      <c r="B9" s="5">
        <v>95222</v>
      </c>
      <c r="C9" s="5" t="s">
        <v>57</v>
      </c>
      <c r="D9" s="5"/>
      <c r="E9" s="5">
        <v>1</v>
      </c>
      <c r="F9" s="5">
        <v>3.5</v>
      </c>
      <c r="BA9" s="1"/>
      <c r="BB9" s="1"/>
      <c r="BC9" s="1"/>
      <c r="BD9" s="1"/>
    </row>
    <row r="10" spans="1:56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5.72</v>
      </c>
      <c r="F10" s="5">
        <v>4.1399999999999997</v>
      </c>
      <c r="BA10" s="1"/>
      <c r="BB10" s="1"/>
      <c r="BC10" s="1"/>
      <c r="BD10" s="1"/>
    </row>
    <row r="11" spans="1:56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BA11" s="1"/>
      <c r="BB11" s="1"/>
      <c r="BC11" s="1"/>
      <c r="BD11" s="1"/>
    </row>
    <row r="12" spans="1:56" ht="15" customHeight="1" x14ac:dyDescent="0.3">
      <c r="A12" s="5" t="s">
        <v>77</v>
      </c>
      <c r="B12" s="5">
        <v>78654</v>
      </c>
      <c r="C12" s="5" t="s">
        <v>57</v>
      </c>
      <c r="D12" s="5"/>
      <c r="E12" s="5">
        <v>4.7</v>
      </c>
      <c r="F12" s="5">
        <v>4.87</v>
      </c>
      <c r="G12" s="2" t="s">
        <v>34</v>
      </c>
      <c r="BA12" s="1"/>
      <c r="BB12" s="1"/>
      <c r="BC12" s="1"/>
      <c r="BD12" s="1"/>
    </row>
    <row r="13" spans="1:56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A13" s="1"/>
      <c r="BB13" s="1"/>
      <c r="BC13" s="1"/>
      <c r="BD13" s="1"/>
    </row>
    <row r="14" spans="1:5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56" ht="30.75" customHeight="1" x14ac:dyDescent="0.3">
      <c r="B15" s="10" t="s">
        <v>42</v>
      </c>
      <c r="C15" s="3">
        <f>SUM(E2:E13,D17)</f>
        <v>14.719999999999999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56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x14ac:dyDescent="0.3">
      <c r="C17" s="17">
        <f>SUM(F2:F13,E17)</f>
        <v>78.16</v>
      </c>
      <c r="D17" s="3">
        <f>MAX(E2:E9,E11:E13)</f>
        <v>4.7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9" spans="1:32" x14ac:dyDescent="0.3">
      <c r="A19" s="1" t="s">
        <v>43</v>
      </c>
      <c r="B19" s="4">
        <v>49.19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A20" s="2" t="s">
        <v>44</v>
      </c>
      <c r="B20" s="4">
        <v>48.11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BBCD-2BEB-4389-A6BE-63A0C3CE98F7}">
  <dimension ref="A1:B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0" width="12.33203125" style="2" customWidth="1"/>
    <col min="31" max="31" width="10.44140625" style="2" customWidth="1"/>
    <col min="32" max="33" width="13.33203125" style="2" customWidth="1"/>
    <col min="34" max="34" width="32.44140625" style="5" customWidth="1"/>
    <col min="35" max="35" width="23" style="5" customWidth="1"/>
    <col min="36" max="40" width="9.109375" style="5"/>
    <col min="41" max="16384" width="9.109375" style="2"/>
  </cols>
  <sheetData>
    <row r="1" spans="1:57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I1" s="5"/>
      <c r="AJ1" s="5"/>
      <c r="AK1" s="6"/>
      <c r="AL1" s="6"/>
      <c r="AM1" s="6"/>
      <c r="AN1" s="6"/>
      <c r="BB1" s="3" t="s">
        <v>2</v>
      </c>
      <c r="BC1" s="3" t="s">
        <v>3</v>
      </c>
      <c r="BD1" s="3" t="s">
        <v>4</v>
      </c>
      <c r="BE1" s="3" t="s">
        <v>5</v>
      </c>
    </row>
    <row r="2" spans="1:57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J2" s="8"/>
      <c r="AK2" s="8"/>
      <c r="AL2" s="8"/>
      <c r="AM2" s="8"/>
      <c r="AN2" s="8"/>
      <c r="BB2" s="7"/>
      <c r="BC2" s="7"/>
      <c r="BD2" s="7"/>
      <c r="BE2" s="7"/>
    </row>
    <row r="3" spans="1:57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J3" s="8"/>
      <c r="AK3" s="8"/>
      <c r="AL3" s="8"/>
      <c r="AM3" s="8"/>
      <c r="AN3" s="8"/>
      <c r="BB3" s="7"/>
      <c r="BC3" s="7"/>
      <c r="BD3" s="7"/>
      <c r="BE3" s="7"/>
    </row>
    <row r="4" spans="1:57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B4" s="1"/>
      <c r="BC4" s="1"/>
      <c r="BD4" s="1"/>
      <c r="BE4" s="1"/>
    </row>
    <row r="5" spans="1:57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3.56</v>
      </c>
      <c r="BB5" s="1"/>
      <c r="BC5" s="1"/>
      <c r="BD5" s="1"/>
      <c r="BE5" s="1"/>
    </row>
    <row r="6" spans="1:57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8.3000000000000007</v>
      </c>
      <c r="F6" s="5">
        <v>4.8600000000000003</v>
      </c>
      <c r="G6" s="2" t="s">
        <v>34</v>
      </c>
      <c r="BB6" s="1"/>
      <c r="BC6" s="1"/>
      <c r="BD6" s="1"/>
      <c r="BE6" s="1"/>
    </row>
    <row r="7" spans="1:57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B7" s="1"/>
      <c r="BC7" s="1"/>
      <c r="BD7" s="1"/>
      <c r="BE7" s="1"/>
    </row>
    <row r="8" spans="1:57" ht="15" customHeight="1" x14ac:dyDescent="0.3">
      <c r="A8" s="5" t="s">
        <v>23</v>
      </c>
      <c r="B8" s="5">
        <v>94857</v>
      </c>
      <c r="C8" s="5" t="s">
        <v>57</v>
      </c>
      <c r="D8" s="5"/>
      <c r="E8" s="5">
        <v>-1.5</v>
      </c>
      <c r="F8" s="5">
        <v>4.46</v>
      </c>
      <c r="BB8" s="1"/>
      <c r="BC8" s="1"/>
      <c r="BD8" s="1"/>
      <c r="BE8" s="1"/>
    </row>
    <row r="9" spans="1:57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1.5</v>
      </c>
      <c r="F9" s="5">
        <v>2.61</v>
      </c>
      <c r="BB9" s="1"/>
      <c r="BC9" s="1"/>
      <c r="BD9" s="1"/>
      <c r="BE9" s="1"/>
    </row>
    <row r="10" spans="1:57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2.4500000000000002</v>
      </c>
      <c r="F10" s="5">
        <v>3.99</v>
      </c>
      <c r="BB10" s="1"/>
      <c r="BC10" s="1"/>
      <c r="BD10" s="1"/>
      <c r="BE10" s="1"/>
    </row>
    <row r="11" spans="1:57" ht="15" customHeight="1" x14ac:dyDescent="0.3">
      <c r="A11" s="5" t="s">
        <v>109</v>
      </c>
      <c r="B11" s="5">
        <v>102340</v>
      </c>
      <c r="C11" s="5" t="s">
        <v>57</v>
      </c>
      <c r="D11" s="5"/>
      <c r="E11" s="5">
        <v>6</v>
      </c>
      <c r="F11" s="5">
        <v>3.1</v>
      </c>
      <c r="BB11" s="1"/>
      <c r="BC11" s="1"/>
      <c r="BD11" s="1"/>
      <c r="BE11" s="1"/>
    </row>
    <row r="12" spans="1:57" ht="15" customHeight="1" x14ac:dyDescent="0.3">
      <c r="A12" s="5" t="s">
        <v>123</v>
      </c>
      <c r="B12" s="5">
        <v>104074</v>
      </c>
      <c r="C12" s="5" t="s">
        <v>57</v>
      </c>
      <c r="D12" s="5"/>
      <c r="E12" s="5">
        <v>0</v>
      </c>
      <c r="F12" s="5">
        <v>3.57</v>
      </c>
      <c r="BB12" s="1"/>
      <c r="BC12" s="1"/>
      <c r="BD12" s="1"/>
      <c r="BE12" s="1"/>
    </row>
    <row r="13" spans="1:57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B13" s="1"/>
      <c r="BC13" s="1"/>
      <c r="BD13" s="1"/>
      <c r="BE13" s="1"/>
    </row>
    <row r="14" spans="1:5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57" ht="30.75" customHeight="1" x14ac:dyDescent="0.3">
      <c r="B15" s="10" t="s">
        <v>42</v>
      </c>
      <c r="C15" s="3">
        <f>SUM(E2:E13,D17)</f>
        <v>25.05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57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3" x14ac:dyDescent="0.3">
      <c r="C17" s="17">
        <f>SUM(F2:F13,E17)</f>
        <v>75.849999999999994</v>
      </c>
      <c r="D17" s="3">
        <f>MAX(E2:E9,E11:E13)</f>
        <v>8.3000000000000007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9" spans="1:33" x14ac:dyDescent="0.3">
      <c r="A19" s="1" t="s">
        <v>43</v>
      </c>
      <c r="B19" s="4">
        <v>48.11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2" t="s">
        <v>44</v>
      </c>
      <c r="B20" s="4">
        <v>48.34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FE22-88AA-4FD4-BBE4-1E0BC5DFBA32}">
  <dimension ref="A1:BF20"/>
  <sheetViews>
    <sheetView workbookViewId="0">
      <selection activeCell="H26" sqref="H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1" width="12.33203125" style="2" customWidth="1"/>
    <col min="32" max="32" width="10.44140625" style="2" customWidth="1"/>
    <col min="33" max="34" width="13.33203125" style="2" customWidth="1"/>
    <col min="35" max="35" width="32.44140625" style="5" customWidth="1"/>
    <col min="36" max="36" width="23" style="5" customWidth="1"/>
    <col min="37" max="41" width="9.109375" style="5"/>
    <col min="42" max="16384" width="9.109375" style="2"/>
  </cols>
  <sheetData>
    <row r="1" spans="1:58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J1" s="5"/>
      <c r="AK1" s="5"/>
      <c r="AL1" s="6"/>
      <c r="AM1" s="6"/>
      <c r="AN1" s="6"/>
      <c r="AO1" s="6"/>
      <c r="BC1" s="3" t="s">
        <v>2</v>
      </c>
      <c r="BD1" s="3" t="s">
        <v>3</v>
      </c>
      <c r="BE1" s="3" t="s">
        <v>4</v>
      </c>
      <c r="BF1" s="3" t="s">
        <v>5</v>
      </c>
    </row>
    <row r="2" spans="1:58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K2" s="8"/>
      <c r="AL2" s="8"/>
      <c r="AM2" s="8"/>
      <c r="AN2" s="8"/>
      <c r="AO2" s="8"/>
      <c r="BC2" s="7"/>
      <c r="BD2" s="7"/>
      <c r="BE2" s="7"/>
      <c r="BF2" s="7"/>
    </row>
    <row r="3" spans="1:58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K3" s="8"/>
      <c r="AL3" s="8"/>
      <c r="AM3" s="8"/>
      <c r="AN3" s="8"/>
      <c r="AO3" s="8"/>
      <c r="BC3" s="7"/>
      <c r="BD3" s="7"/>
      <c r="BE3" s="7"/>
      <c r="BF3" s="7"/>
    </row>
    <row r="4" spans="1:58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C4" s="1"/>
      <c r="BD4" s="1"/>
      <c r="BE4" s="1"/>
      <c r="BF4" s="1"/>
    </row>
    <row r="5" spans="1:58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1.3</v>
      </c>
      <c r="F5" s="5">
        <v>3.35</v>
      </c>
      <c r="BC5" s="1"/>
      <c r="BD5" s="1"/>
      <c r="BE5" s="1"/>
      <c r="BF5" s="1"/>
    </row>
    <row r="6" spans="1:58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5.2</v>
      </c>
      <c r="F6" s="5">
        <v>4.8899999999999997</v>
      </c>
      <c r="BC6" s="1"/>
      <c r="BD6" s="1"/>
      <c r="BE6" s="1"/>
      <c r="BF6" s="1"/>
    </row>
    <row r="7" spans="1:58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C7" s="1"/>
      <c r="BD7" s="1"/>
      <c r="BE7" s="1"/>
      <c r="BF7" s="1"/>
    </row>
    <row r="8" spans="1:58" ht="15" customHeight="1" x14ac:dyDescent="0.3">
      <c r="A8" s="5" t="s">
        <v>23</v>
      </c>
      <c r="B8" s="5">
        <v>94857</v>
      </c>
      <c r="C8" s="5" t="s">
        <v>57</v>
      </c>
      <c r="D8" s="5"/>
      <c r="E8" s="5">
        <v>0</v>
      </c>
      <c r="F8" s="5">
        <v>4.46</v>
      </c>
      <c r="BC8" s="1"/>
      <c r="BD8" s="1"/>
      <c r="BE8" s="1"/>
      <c r="BF8" s="1"/>
    </row>
    <row r="9" spans="1:58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4.9000000000000004</v>
      </c>
      <c r="F9" s="5">
        <v>2.9</v>
      </c>
      <c r="BC9" s="1"/>
      <c r="BD9" s="1"/>
      <c r="BE9" s="1"/>
      <c r="BF9" s="1"/>
    </row>
    <row r="10" spans="1:58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1.52</v>
      </c>
      <c r="F10" s="5">
        <v>3.78</v>
      </c>
      <c r="BC10" s="1"/>
      <c r="BD10" s="1"/>
      <c r="BE10" s="1"/>
      <c r="BF10" s="1"/>
    </row>
    <row r="11" spans="1:58" ht="15" customHeight="1" x14ac:dyDescent="0.3">
      <c r="A11" s="5" t="s">
        <v>109</v>
      </c>
      <c r="B11" s="5">
        <v>102340</v>
      </c>
      <c r="C11" s="5" t="s">
        <v>57</v>
      </c>
      <c r="D11" s="5"/>
      <c r="E11" s="5">
        <v>5.8</v>
      </c>
      <c r="F11" s="5">
        <v>3.28</v>
      </c>
      <c r="G11" s="2" t="s">
        <v>34</v>
      </c>
      <c r="BC11" s="1"/>
      <c r="BD11" s="1"/>
      <c r="BE11" s="1"/>
      <c r="BF11" s="1"/>
    </row>
    <row r="12" spans="1:58" ht="15" customHeight="1" x14ac:dyDescent="0.3">
      <c r="A12" s="5" t="s">
        <v>123</v>
      </c>
      <c r="B12" s="5">
        <v>104074</v>
      </c>
      <c r="C12" s="5" t="s">
        <v>57</v>
      </c>
      <c r="D12" s="5"/>
      <c r="E12" s="5">
        <v>0</v>
      </c>
      <c r="F12" s="5">
        <v>3.57</v>
      </c>
      <c r="BC12" s="1"/>
      <c r="BD12" s="1"/>
      <c r="BE12" s="1"/>
      <c r="BF12" s="1"/>
    </row>
    <row r="13" spans="1:58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C13" s="1"/>
      <c r="BD13" s="1"/>
      <c r="BE13" s="1"/>
      <c r="BF13" s="1"/>
    </row>
    <row r="14" spans="1:5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58" ht="30.75" customHeight="1" x14ac:dyDescent="0.3">
      <c r="B15" s="10" t="s">
        <v>42</v>
      </c>
      <c r="C15" s="3">
        <f>SUM(E2:E13,D17)</f>
        <v>24.52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58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4" x14ac:dyDescent="0.3">
      <c r="C17" s="17">
        <f>SUM(F2:F13,E17)</f>
        <v>75.930000000000007</v>
      </c>
      <c r="D17" s="3">
        <f>MAX(E2:E9,E11:E13)</f>
        <v>5.8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9" spans="1:34" x14ac:dyDescent="0.3">
      <c r="A19" s="1" t="s">
        <v>43</v>
      </c>
      <c r="B19" s="4">
        <v>48.34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2" t="s">
        <v>44</v>
      </c>
      <c r="B20" s="4">
        <v>48.43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E7BF-1CA6-4CF4-BF3A-B79DF19560D9}">
  <dimension ref="A1:BG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2" width="12.33203125" style="2" customWidth="1"/>
    <col min="33" max="33" width="10.44140625" style="2" customWidth="1"/>
    <col min="34" max="35" width="13.33203125" style="2" customWidth="1"/>
    <col min="36" max="36" width="32.44140625" style="5" customWidth="1"/>
    <col min="37" max="37" width="23" style="5" customWidth="1"/>
    <col min="38" max="42" width="9.109375" style="5"/>
    <col min="43" max="16384" width="9.109375" style="2"/>
  </cols>
  <sheetData>
    <row r="1" spans="1:59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K1" s="5"/>
      <c r="AL1" s="5"/>
      <c r="AM1" s="6"/>
      <c r="AN1" s="6"/>
      <c r="AO1" s="6"/>
      <c r="AP1" s="6"/>
      <c r="BD1" s="3" t="s">
        <v>2</v>
      </c>
      <c r="BE1" s="3" t="s">
        <v>3</v>
      </c>
      <c r="BF1" s="3" t="s">
        <v>4</v>
      </c>
      <c r="BG1" s="3" t="s">
        <v>5</v>
      </c>
    </row>
    <row r="2" spans="1:59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L2" s="8"/>
      <c r="AM2" s="8"/>
      <c r="AN2" s="8"/>
      <c r="AO2" s="8"/>
      <c r="AP2" s="8"/>
      <c r="BD2" s="7"/>
      <c r="BE2" s="7"/>
      <c r="BF2" s="7"/>
      <c r="BG2" s="7"/>
    </row>
    <row r="3" spans="1:59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L3" s="8"/>
      <c r="AM3" s="8"/>
      <c r="AN3" s="8"/>
      <c r="AO3" s="8"/>
      <c r="AP3" s="8"/>
      <c r="BD3" s="7"/>
      <c r="BE3" s="7"/>
      <c r="BF3" s="7"/>
      <c r="BG3" s="7"/>
    </row>
    <row r="4" spans="1:59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D4" s="1"/>
      <c r="BE4" s="1"/>
      <c r="BF4" s="1"/>
      <c r="BG4" s="1"/>
    </row>
    <row r="5" spans="1:59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0.3</v>
      </c>
      <c r="F5" s="5">
        <v>3.1</v>
      </c>
      <c r="BD5" s="1"/>
      <c r="BE5" s="1"/>
      <c r="BF5" s="1"/>
      <c r="BG5" s="1"/>
    </row>
    <row r="6" spans="1:59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0</v>
      </c>
      <c r="F6" s="5">
        <v>4.8899999999999997</v>
      </c>
      <c r="BD6" s="1"/>
      <c r="BE6" s="1"/>
      <c r="BF6" s="1"/>
      <c r="BG6" s="1"/>
    </row>
    <row r="7" spans="1:59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D7" s="1"/>
      <c r="BE7" s="1"/>
      <c r="BF7" s="1"/>
      <c r="BG7" s="1"/>
    </row>
    <row r="8" spans="1:59" ht="15" customHeight="1" x14ac:dyDescent="0.3">
      <c r="A8" s="5" t="s">
        <v>18</v>
      </c>
      <c r="B8" s="5">
        <v>70986</v>
      </c>
      <c r="C8" s="5" t="s">
        <v>57</v>
      </c>
      <c r="D8" s="5"/>
      <c r="E8" s="5">
        <v>0</v>
      </c>
      <c r="F8" s="5">
        <v>5.55</v>
      </c>
      <c r="BD8" s="1"/>
      <c r="BE8" s="1"/>
      <c r="BF8" s="1"/>
      <c r="BG8" s="1"/>
    </row>
    <row r="9" spans="1:59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1.6</v>
      </c>
      <c r="F9" s="5">
        <v>2.76</v>
      </c>
      <c r="G9" s="2" t="s">
        <v>34</v>
      </c>
      <c r="BD9" s="1"/>
      <c r="BE9" s="1"/>
      <c r="BF9" s="1"/>
      <c r="BG9" s="1"/>
    </row>
    <row r="10" spans="1:59" ht="15" customHeight="1" x14ac:dyDescent="0.3">
      <c r="A10" s="5" t="s">
        <v>31</v>
      </c>
      <c r="B10" s="5">
        <v>39850</v>
      </c>
      <c r="C10" s="5" t="s">
        <v>57</v>
      </c>
      <c r="D10" s="5"/>
      <c r="E10" s="5">
        <v>2.35</v>
      </c>
      <c r="F10" s="5">
        <v>3.35</v>
      </c>
      <c r="BD10" s="1"/>
      <c r="BE10" s="1"/>
      <c r="BF10" s="1"/>
      <c r="BG10" s="1"/>
    </row>
    <row r="11" spans="1:59" ht="15" customHeight="1" x14ac:dyDescent="0.3">
      <c r="A11" s="5" t="s">
        <v>109</v>
      </c>
      <c r="B11" s="5">
        <v>102340</v>
      </c>
      <c r="C11" s="5" t="s">
        <v>57</v>
      </c>
      <c r="D11" s="5"/>
      <c r="E11" s="5">
        <v>-1.3</v>
      </c>
      <c r="F11" s="5">
        <v>2.99</v>
      </c>
      <c r="BD11" s="1"/>
      <c r="BE11" s="1"/>
      <c r="BF11" s="1"/>
      <c r="BG11" s="1"/>
    </row>
    <row r="12" spans="1:59" ht="15" customHeight="1" x14ac:dyDescent="0.3">
      <c r="A12" s="5" t="s">
        <v>123</v>
      </c>
      <c r="B12" s="5">
        <v>104074</v>
      </c>
      <c r="C12" s="5" t="s">
        <v>57</v>
      </c>
      <c r="D12" s="5"/>
      <c r="E12" s="5">
        <v>0</v>
      </c>
      <c r="F12" s="5">
        <v>3.57</v>
      </c>
      <c r="BD12" s="1"/>
      <c r="BE12" s="1"/>
      <c r="BF12" s="1"/>
      <c r="BG12" s="1"/>
    </row>
    <row r="13" spans="1:59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D13" s="1"/>
      <c r="BE13" s="1"/>
      <c r="BF13" s="1"/>
      <c r="BG13" s="1"/>
    </row>
    <row r="14" spans="1:5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59" ht="30.75" customHeight="1" x14ac:dyDescent="0.3">
      <c r="B15" s="10" t="s">
        <v>42</v>
      </c>
      <c r="C15" s="3">
        <f>SUM(E2:E13,D17)</f>
        <v>4.5500000000000007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59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5" x14ac:dyDescent="0.3">
      <c r="C17" s="17">
        <f>SUM(F2:F13,E17)</f>
        <v>75.91</v>
      </c>
      <c r="D17" s="3">
        <f>MAX(E2:E9,E11:E13)</f>
        <v>1.6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9" spans="1:35" x14ac:dyDescent="0.3">
      <c r="A19" s="1" t="s">
        <v>43</v>
      </c>
      <c r="B19" s="4">
        <v>48.43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2" t="s">
        <v>44</v>
      </c>
      <c r="B20" s="4">
        <v>48.2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C863-27B6-4841-841C-4AA476452C30}">
  <dimension ref="A1:BH20"/>
  <sheetViews>
    <sheetView workbookViewId="0">
      <selection activeCell="G6" sqref="G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3" width="12.33203125" style="2" customWidth="1"/>
    <col min="34" max="34" width="10.44140625" style="2" customWidth="1"/>
    <col min="35" max="36" width="13.33203125" style="2" customWidth="1"/>
    <col min="37" max="37" width="32.44140625" style="5" customWidth="1"/>
    <col min="38" max="38" width="23" style="5" customWidth="1"/>
    <col min="39" max="43" width="9.109375" style="5"/>
    <col min="44" max="16384" width="9.109375" style="2"/>
  </cols>
  <sheetData>
    <row r="1" spans="1:6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L1" s="5"/>
      <c r="AM1" s="5"/>
      <c r="AN1" s="6"/>
      <c r="AO1" s="6"/>
      <c r="AP1" s="6"/>
      <c r="AQ1" s="6"/>
      <c r="BE1" s="3" t="s">
        <v>2</v>
      </c>
      <c r="BF1" s="3" t="s">
        <v>3</v>
      </c>
      <c r="BG1" s="3" t="s">
        <v>4</v>
      </c>
      <c r="BH1" s="3" t="s">
        <v>5</v>
      </c>
    </row>
    <row r="2" spans="1:60" s="9" customFormat="1" x14ac:dyDescent="0.3">
      <c r="A2" s="8" t="s">
        <v>39</v>
      </c>
      <c r="B2" s="8">
        <v>101290</v>
      </c>
      <c r="C2" s="8" t="s">
        <v>57</v>
      </c>
      <c r="D2" s="8"/>
      <c r="E2" s="9">
        <v>0</v>
      </c>
      <c r="F2" s="9">
        <v>8.5</v>
      </c>
      <c r="AM2" s="8"/>
      <c r="AN2" s="8"/>
      <c r="AO2" s="8"/>
      <c r="AP2" s="8"/>
      <c r="AQ2" s="8"/>
      <c r="BE2" s="7"/>
      <c r="BF2" s="7"/>
      <c r="BG2" s="7"/>
      <c r="BH2" s="7"/>
    </row>
    <row r="3" spans="1:60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M3" s="8"/>
      <c r="AN3" s="8"/>
      <c r="AO3" s="8"/>
      <c r="AP3" s="8"/>
      <c r="AQ3" s="8"/>
      <c r="BE3" s="7"/>
      <c r="BF3" s="7"/>
      <c r="BG3" s="7"/>
      <c r="BH3" s="7"/>
    </row>
    <row r="4" spans="1:60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E4" s="1"/>
      <c r="BF4" s="1"/>
      <c r="BG4" s="1"/>
      <c r="BH4" s="1"/>
    </row>
    <row r="5" spans="1:60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3.1</v>
      </c>
      <c r="BE5" s="1"/>
      <c r="BF5" s="1"/>
      <c r="BG5" s="1"/>
      <c r="BH5" s="1"/>
    </row>
    <row r="6" spans="1:60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2.4</v>
      </c>
      <c r="F6" s="5">
        <v>4.68</v>
      </c>
      <c r="G6" s="2" t="s">
        <v>34</v>
      </c>
      <c r="BE6" s="1"/>
      <c r="BF6" s="1"/>
      <c r="BG6" s="1"/>
      <c r="BH6" s="1"/>
    </row>
    <row r="7" spans="1:60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E7" s="1"/>
      <c r="BF7" s="1"/>
      <c r="BG7" s="1"/>
      <c r="BH7" s="1"/>
    </row>
    <row r="8" spans="1:60" ht="15" customHeight="1" x14ac:dyDescent="0.3">
      <c r="A8" s="5" t="s">
        <v>18</v>
      </c>
      <c r="B8" s="5">
        <v>70986</v>
      </c>
      <c r="C8" s="5" t="s">
        <v>57</v>
      </c>
      <c r="D8" s="5"/>
      <c r="E8" s="5">
        <v>0.5</v>
      </c>
      <c r="F8" s="5">
        <v>5.3</v>
      </c>
      <c r="BE8" s="1"/>
      <c r="BF8" s="1"/>
      <c r="BG8" s="1"/>
      <c r="BH8" s="1"/>
    </row>
    <row r="9" spans="1:60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0.6</v>
      </c>
      <c r="F9" s="5">
        <v>2.54</v>
      </c>
      <c r="BE9" s="1"/>
      <c r="BF9" s="1"/>
      <c r="BG9" s="1"/>
      <c r="BH9" s="1"/>
    </row>
    <row r="10" spans="1:60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4.5599999999999996</v>
      </c>
      <c r="F10" s="5">
        <v>3.98</v>
      </c>
      <c r="BE10" s="1"/>
      <c r="BF10" s="1"/>
      <c r="BG10" s="1"/>
      <c r="BH10" s="1"/>
    </row>
    <row r="11" spans="1:60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BE11" s="1"/>
      <c r="BF11" s="1"/>
      <c r="BG11" s="1"/>
      <c r="BH11" s="1"/>
    </row>
    <row r="12" spans="1:60" ht="15" customHeight="1" x14ac:dyDescent="0.3">
      <c r="A12" s="5" t="s">
        <v>70</v>
      </c>
      <c r="B12" s="5">
        <v>104085</v>
      </c>
      <c r="C12" s="5" t="s">
        <v>57</v>
      </c>
      <c r="D12" s="5"/>
      <c r="E12" s="5">
        <v>0</v>
      </c>
      <c r="F12" s="5">
        <v>2.36</v>
      </c>
      <c r="BE12" s="1"/>
      <c r="BF12" s="1"/>
      <c r="BG12" s="1"/>
      <c r="BH12" s="1"/>
    </row>
    <row r="13" spans="1:60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E13" s="1"/>
      <c r="BF13" s="1"/>
      <c r="BG13" s="1"/>
      <c r="BH13" s="1"/>
    </row>
    <row r="14" spans="1:6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60" ht="30.75" customHeight="1" x14ac:dyDescent="0.3">
      <c r="B15" s="10" t="s">
        <v>42</v>
      </c>
      <c r="C15" s="3">
        <f>SUM(E2:E13,D17)</f>
        <v>10.459999999999999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60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6" x14ac:dyDescent="0.3">
      <c r="C17" s="17">
        <f>SUM(F2:F13,E17)</f>
        <v>75.22999999999999</v>
      </c>
      <c r="D17" s="3">
        <f>MAX(E2:E9,E11:E13)</f>
        <v>2.4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9" spans="1:36" x14ac:dyDescent="0.3">
      <c r="A19" s="1" t="s">
        <v>43</v>
      </c>
      <c r="B19" s="4">
        <v>48.2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2" t="s">
        <v>44</v>
      </c>
      <c r="B20" s="4">
        <v>49.23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6425-04E3-468A-93F0-BC435ADE30A9}">
  <dimension ref="A1:B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4" width="12.33203125" style="2" customWidth="1"/>
    <col min="35" max="35" width="10.44140625" style="2" customWidth="1"/>
    <col min="36" max="37" width="13.33203125" style="2" customWidth="1"/>
    <col min="38" max="38" width="32.44140625" style="5" customWidth="1"/>
    <col min="39" max="39" width="23" style="5" customWidth="1"/>
    <col min="40" max="44" width="9.109375" style="5"/>
    <col min="45" max="16384" width="9.109375" style="2"/>
  </cols>
  <sheetData>
    <row r="1" spans="1:61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M1" s="5"/>
      <c r="AN1" s="5"/>
      <c r="AO1" s="6"/>
      <c r="AP1" s="6"/>
      <c r="AQ1" s="6"/>
      <c r="AR1" s="6"/>
      <c r="BF1" s="3" t="s">
        <v>2</v>
      </c>
      <c r="BG1" s="3" t="s">
        <v>3</v>
      </c>
      <c r="BH1" s="3" t="s">
        <v>4</v>
      </c>
      <c r="BI1" s="3" t="s">
        <v>5</v>
      </c>
    </row>
    <row r="2" spans="1:61" s="9" customFormat="1" x14ac:dyDescent="0.3">
      <c r="A2" s="8" t="s">
        <v>39</v>
      </c>
      <c r="B2" s="8">
        <v>101290</v>
      </c>
      <c r="C2" s="8" t="s">
        <v>57</v>
      </c>
      <c r="D2" s="8"/>
      <c r="E2" s="9">
        <v>1</v>
      </c>
      <c r="F2" s="9">
        <v>4.75</v>
      </c>
      <c r="AN2" s="8"/>
      <c r="AO2" s="8"/>
      <c r="AP2" s="8"/>
      <c r="AQ2" s="8"/>
      <c r="AR2" s="8"/>
      <c r="BF2" s="7"/>
      <c r="BG2" s="7"/>
      <c r="BH2" s="7"/>
      <c r="BI2" s="7"/>
    </row>
    <row r="3" spans="1:61" s="9" customFormat="1" x14ac:dyDescent="0.3">
      <c r="A3" s="8" t="s">
        <v>78</v>
      </c>
      <c r="B3" s="8">
        <v>101596</v>
      </c>
      <c r="C3" s="8" t="s">
        <v>57</v>
      </c>
      <c r="D3" s="8"/>
      <c r="E3" s="9">
        <v>0</v>
      </c>
      <c r="F3" s="9">
        <v>7.2</v>
      </c>
      <c r="AN3" s="8"/>
      <c r="AO3" s="8"/>
      <c r="AP3" s="8"/>
      <c r="AQ3" s="8"/>
      <c r="AR3" s="8"/>
      <c r="BF3" s="7"/>
      <c r="BG3" s="7"/>
      <c r="BH3" s="7"/>
      <c r="BI3" s="7"/>
    </row>
    <row r="4" spans="1:61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F4" s="1"/>
      <c r="BG4" s="1"/>
      <c r="BH4" s="1"/>
      <c r="BI4" s="1"/>
    </row>
    <row r="5" spans="1:61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3.1</v>
      </c>
      <c r="BF5" s="1"/>
      <c r="BG5" s="1"/>
      <c r="BH5" s="1"/>
      <c r="BI5" s="1"/>
    </row>
    <row r="6" spans="1:61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0</v>
      </c>
      <c r="F6" s="5">
        <v>4.68</v>
      </c>
      <c r="BF6" s="1"/>
      <c r="BG6" s="1"/>
      <c r="BH6" s="1"/>
      <c r="BI6" s="1"/>
    </row>
    <row r="7" spans="1:61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F7" s="1"/>
      <c r="BG7" s="1"/>
      <c r="BH7" s="1"/>
      <c r="BI7" s="1"/>
    </row>
    <row r="8" spans="1:61" ht="15" customHeight="1" x14ac:dyDescent="0.3">
      <c r="A8" s="5" t="s">
        <v>18</v>
      </c>
      <c r="B8" s="5">
        <v>70986</v>
      </c>
      <c r="C8" s="5" t="s">
        <v>57</v>
      </c>
      <c r="D8" s="5"/>
      <c r="E8" s="5">
        <v>0.8</v>
      </c>
      <c r="F8" s="5">
        <v>5.09</v>
      </c>
      <c r="BF8" s="1"/>
      <c r="BG8" s="1"/>
      <c r="BH8" s="1"/>
      <c r="BI8" s="1"/>
    </row>
    <row r="9" spans="1:61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11.3</v>
      </c>
      <c r="F9" s="5">
        <v>3.34</v>
      </c>
      <c r="G9" s="2" t="s">
        <v>34</v>
      </c>
      <c r="BF9" s="1"/>
      <c r="BG9" s="1"/>
      <c r="BH9" s="1"/>
      <c r="BI9" s="1"/>
    </row>
    <row r="10" spans="1:61" ht="15" customHeight="1" x14ac:dyDescent="0.3">
      <c r="A10" s="5" t="s">
        <v>117</v>
      </c>
      <c r="B10" s="5">
        <v>73476</v>
      </c>
      <c r="C10" s="5" t="s">
        <v>57</v>
      </c>
      <c r="D10" s="5"/>
      <c r="E10" s="5">
        <v>1.85</v>
      </c>
      <c r="F10" s="5">
        <v>3.84</v>
      </c>
      <c r="BF10" s="1"/>
      <c r="BG10" s="1"/>
      <c r="BH10" s="1"/>
      <c r="BI10" s="1"/>
    </row>
    <row r="11" spans="1:61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BF11" s="1"/>
      <c r="BG11" s="1"/>
      <c r="BH11" s="1"/>
      <c r="BI11" s="1"/>
    </row>
    <row r="12" spans="1:61" ht="15" customHeight="1" x14ac:dyDescent="0.3">
      <c r="A12" s="5" t="s">
        <v>80</v>
      </c>
      <c r="B12" s="5">
        <v>38394</v>
      </c>
      <c r="C12" s="5" t="s">
        <v>57</v>
      </c>
      <c r="D12" s="5"/>
      <c r="E12" s="5">
        <v>4</v>
      </c>
      <c r="F12" s="5">
        <v>2.54</v>
      </c>
      <c r="BF12" s="1"/>
      <c r="BG12" s="1"/>
      <c r="BH12" s="1"/>
      <c r="BI12" s="1"/>
    </row>
    <row r="13" spans="1:61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F13" s="1"/>
      <c r="BG13" s="1"/>
      <c r="BH13" s="1"/>
      <c r="BI13" s="1"/>
    </row>
    <row r="14" spans="1:6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61" ht="30.75" customHeight="1" x14ac:dyDescent="0.3">
      <c r="B15" s="10" t="s">
        <v>42</v>
      </c>
      <c r="C15" s="3">
        <f>SUM(E2:E13,D17)</f>
        <v>30.250000000000004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61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7" x14ac:dyDescent="0.3">
      <c r="C17" s="17">
        <f>SUM(F2:F13,E17)</f>
        <v>72.110000000000014</v>
      </c>
      <c r="D17" s="3">
        <f>MAX(E2:E9,E11:E13)</f>
        <v>11.3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9" spans="1:37" x14ac:dyDescent="0.3">
      <c r="A19" s="1" t="s">
        <v>43</v>
      </c>
      <c r="B19" s="4">
        <v>49.23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2" t="s">
        <v>44</v>
      </c>
      <c r="B20" s="4">
        <v>52.74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A292-C2E7-4945-BD0A-993D8F0BBE1A}">
  <dimension ref="A1:B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5" width="12.33203125" style="2" customWidth="1"/>
    <col min="36" max="36" width="10.44140625" style="2" customWidth="1"/>
    <col min="37" max="38" width="13.33203125" style="2" customWidth="1"/>
    <col min="39" max="39" width="32.44140625" style="5" customWidth="1"/>
    <col min="40" max="40" width="23" style="5" customWidth="1"/>
    <col min="41" max="45" width="9.109375" style="5"/>
    <col min="46" max="16384" width="9.109375" style="2"/>
  </cols>
  <sheetData>
    <row r="1" spans="1:62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N1" s="5"/>
      <c r="AO1" s="5"/>
      <c r="AP1" s="6"/>
      <c r="AQ1" s="6"/>
      <c r="AR1" s="6"/>
      <c r="AS1" s="6"/>
      <c r="BG1" s="3" t="s">
        <v>2</v>
      </c>
      <c r="BH1" s="3" t="s">
        <v>3</v>
      </c>
      <c r="BI1" s="3" t="s">
        <v>4</v>
      </c>
      <c r="BJ1" s="3" t="s">
        <v>5</v>
      </c>
    </row>
    <row r="2" spans="1:62" s="9" customFormat="1" x14ac:dyDescent="0.3">
      <c r="A2" s="8" t="s">
        <v>78</v>
      </c>
      <c r="B2" s="8">
        <v>101596</v>
      </c>
      <c r="C2" s="8" t="s">
        <v>57</v>
      </c>
      <c r="D2" s="8"/>
      <c r="E2" s="9">
        <v>0</v>
      </c>
      <c r="F2" s="9">
        <v>7.2</v>
      </c>
      <c r="AO2" s="8"/>
      <c r="AP2" s="8"/>
      <c r="AQ2" s="8"/>
      <c r="AR2" s="8"/>
      <c r="AS2" s="8"/>
      <c r="BG2" s="7"/>
      <c r="BH2" s="7"/>
      <c r="BI2" s="7"/>
      <c r="BJ2" s="7"/>
    </row>
    <row r="3" spans="1:62" s="9" customFormat="1" x14ac:dyDescent="0.3">
      <c r="A3" s="8" t="s">
        <v>33</v>
      </c>
      <c r="B3" s="8">
        <v>103764</v>
      </c>
      <c r="C3" s="8" t="s">
        <v>57</v>
      </c>
      <c r="D3" s="8"/>
      <c r="E3" s="9">
        <v>22.2</v>
      </c>
      <c r="F3" s="9">
        <v>12.25</v>
      </c>
      <c r="G3" s="9" t="s">
        <v>34</v>
      </c>
      <c r="AO3" s="8"/>
      <c r="AP3" s="8"/>
      <c r="AQ3" s="8"/>
      <c r="AR3" s="8"/>
      <c r="AS3" s="8"/>
      <c r="BG3" s="7"/>
      <c r="BH3" s="7"/>
      <c r="BI3" s="7"/>
      <c r="BJ3" s="7"/>
    </row>
    <row r="4" spans="1:62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G4" s="1"/>
      <c r="BH4" s="1"/>
      <c r="BI4" s="1"/>
      <c r="BJ4" s="1"/>
    </row>
    <row r="5" spans="1:62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3.1</v>
      </c>
      <c r="BG5" s="1"/>
      <c r="BH5" s="1"/>
      <c r="BI5" s="1"/>
      <c r="BJ5" s="1"/>
    </row>
    <row r="6" spans="1:62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17.5</v>
      </c>
      <c r="F6" s="5">
        <v>5.67</v>
      </c>
      <c r="BG6" s="1"/>
      <c r="BH6" s="1"/>
      <c r="BI6" s="1"/>
      <c r="BJ6" s="1"/>
    </row>
    <row r="7" spans="1:62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G7" s="1"/>
      <c r="BH7" s="1"/>
      <c r="BI7" s="1"/>
      <c r="BJ7" s="1"/>
    </row>
    <row r="8" spans="1:62" ht="15" customHeight="1" x14ac:dyDescent="0.3">
      <c r="A8" s="5" t="s">
        <v>120</v>
      </c>
      <c r="B8" s="5">
        <v>94975</v>
      </c>
      <c r="C8" s="5" t="s">
        <v>57</v>
      </c>
      <c r="D8" s="5"/>
      <c r="E8" s="5">
        <v>0</v>
      </c>
      <c r="F8" s="5">
        <v>3.8</v>
      </c>
      <c r="BG8" s="1"/>
      <c r="BH8" s="1"/>
      <c r="BI8" s="1"/>
      <c r="BJ8" s="1"/>
    </row>
    <row r="9" spans="1:62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4.4000000000000004</v>
      </c>
      <c r="F9" s="5">
        <v>3.43</v>
      </c>
      <c r="BG9" s="1"/>
      <c r="BH9" s="1"/>
      <c r="BI9" s="1"/>
      <c r="BJ9" s="1"/>
    </row>
    <row r="10" spans="1:62" ht="15" customHeight="1" x14ac:dyDescent="0.3">
      <c r="A10" s="5" t="s">
        <v>81</v>
      </c>
      <c r="B10" s="5">
        <v>106736</v>
      </c>
      <c r="C10" s="5" t="s">
        <v>57</v>
      </c>
      <c r="D10" s="5"/>
      <c r="E10" s="5">
        <v>6.26</v>
      </c>
      <c r="F10" s="5">
        <v>6.26</v>
      </c>
      <c r="BG10" s="1"/>
      <c r="BH10" s="1"/>
      <c r="BI10" s="1"/>
      <c r="BJ10" s="1"/>
    </row>
    <row r="11" spans="1:62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0</v>
      </c>
      <c r="F11" s="5">
        <v>3.57</v>
      </c>
      <c r="BG11" s="1"/>
      <c r="BH11" s="1"/>
      <c r="BI11" s="1"/>
      <c r="BJ11" s="1"/>
    </row>
    <row r="12" spans="1:62" ht="15" customHeight="1" x14ac:dyDescent="0.3">
      <c r="A12" s="5" t="s">
        <v>80</v>
      </c>
      <c r="B12" s="5">
        <v>38394</v>
      </c>
      <c r="C12" s="5" t="s">
        <v>57</v>
      </c>
      <c r="D12" s="5"/>
      <c r="E12" s="5">
        <v>6.4</v>
      </c>
      <c r="F12" s="5">
        <v>2.8</v>
      </c>
      <c r="BG12" s="1"/>
      <c r="BH12" s="1"/>
      <c r="BI12" s="1"/>
      <c r="BJ12" s="1"/>
    </row>
    <row r="13" spans="1:62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0</v>
      </c>
      <c r="F13" s="5">
        <v>5.5</v>
      </c>
      <c r="BG13" s="1"/>
      <c r="BH13" s="1"/>
      <c r="BI13" s="1"/>
      <c r="BJ13" s="1"/>
    </row>
    <row r="14" spans="1:6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62" ht="30.75" customHeight="1" x14ac:dyDescent="0.3">
      <c r="B15" s="10" t="s">
        <v>42</v>
      </c>
      <c r="C15" s="3">
        <f>SUM(E2:E13,D17)</f>
        <v>78.959999999999994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62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8" x14ac:dyDescent="0.3">
      <c r="C17" s="17">
        <f>SUM(F2:F13,E17)</f>
        <v>82.08</v>
      </c>
      <c r="D17" s="3">
        <f>MAX(E2:E9,E11:E13)</f>
        <v>22.2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9" spans="1:38" x14ac:dyDescent="0.3">
      <c r="A19" s="1" t="s">
        <v>43</v>
      </c>
      <c r="B19" s="4">
        <v>52.74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2" t="s">
        <v>44</v>
      </c>
      <c r="B20" s="4">
        <v>49.83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6383-D761-4181-B80C-5A672E4FDD84}">
  <dimension ref="A1:BK20"/>
  <sheetViews>
    <sheetView tabSelected="1" workbookViewId="0">
      <selection activeCell="G15" sqref="G1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6" width="12.33203125" style="2" customWidth="1"/>
    <col min="37" max="37" width="10.44140625" style="2" customWidth="1"/>
    <col min="38" max="39" width="13.33203125" style="2" customWidth="1"/>
    <col min="40" max="40" width="32.44140625" style="5" customWidth="1"/>
    <col min="41" max="41" width="23" style="5" customWidth="1"/>
    <col min="42" max="46" width="9.109375" style="5"/>
    <col min="47" max="16384" width="9.109375" style="2"/>
  </cols>
  <sheetData>
    <row r="1" spans="1:63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AO1" s="5"/>
      <c r="AP1" s="5"/>
      <c r="AQ1" s="6"/>
      <c r="AR1" s="6"/>
      <c r="AS1" s="6"/>
      <c r="AT1" s="6"/>
      <c r="BH1" s="3" t="s">
        <v>2</v>
      </c>
      <c r="BI1" s="3" t="s">
        <v>3</v>
      </c>
      <c r="BJ1" s="3" t="s">
        <v>4</v>
      </c>
      <c r="BK1" s="3" t="s">
        <v>5</v>
      </c>
    </row>
    <row r="2" spans="1:63" s="9" customFormat="1" x14ac:dyDescent="0.3">
      <c r="A2" s="8" t="s">
        <v>78</v>
      </c>
      <c r="B2" s="8">
        <v>101596</v>
      </c>
      <c r="C2" s="8" t="s">
        <v>57</v>
      </c>
      <c r="D2" s="8"/>
      <c r="E2" s="9">
        <v>0</v>
      </c>
      <c r="F2" s="9">
        <v>7.2</v>
      </c>
      <c r="AP2" s="8"/>
      <c r="AQ2" s="8"/>
      <c r="AR2" s="8"/>
      <c r="AS2" s="8"/>
      <c r="AT2" s="8"/>
      <c r="BH2" s="7"/>
      <c r="BI2" s="7"/>
      <c r="BJ2" s="7"/>
      <c r="BK2" s="7"/>
    </row>
    <row r="3" spans="1:63" s="9" customFormat="1" x14ac:dyDescent="0.3">
      <c r="A3" s="8" t="s">
        <v>33</v>
      </c>
      <c r="B3" s="8">
        <v>103764</v>
      </c>
      <c r="C3" s="8" t="s">
        <v>57</v>
      </c>
      <c r="D3" s="8"/>
      <c r="E3" s="9">
        <v>-0.3</v>
      </c>
      <c r="F3" s="9">
        <v>8.07</v>
      </c>
      <c r="AP3" s="8"/>
      <c r="AQ3" s="8"/>
      <c r="AR3" s="8"/>
      <c r="AS3" s="8"/>
      <c r="AT3" s="8"/>
      <c r="BH3" s="7"/>
      <c r="BI3" s="7"/>
      <c r="BJ3" s="7"/>
      <c r="BK3" s="7"/>
    </row>
    <row r="4" spans="1:63" ht="15" customHeight="1" x14ac:dyDescent="0.3">
      <c r="A4" s="5" t="s">
        <v>67</v>
      </c>
      <c r="B4" s="5">
        <v>82730</v>
      </c>
      <c r="C4" s="5" t="s">
        <v>57</v>
      </c>
      <c r="D4" s="5"/>
      <c r="E4" s="5">
        <v>0</v>
      </c>
      <c r="F4" s="5">
        <v>12.5</v>
      </c>
      <c r="BH4" s="1"/>
      <c r="BI4" s="1"/>
      <c r="BJ4" s="1"/>
      <c r="BK4" s="1"/>
    </row>
    <row r="5" spans="1:63" ht="15" customHeight="1" x14ac:dyDescent="0.3">
      <c r="A5" s="5" t="s">
        <v>29</v>
      </c>
      <c r="B5" s="5">
        <v>101716</v>
      </c>
      <c r="C5" s="5" t="s">
        <v>57</v>
      </c>
      <c r="D5" s="5"/>
      <c r="E5" s="5">
        <v>0</v>
      </c>
      <c r="F5" s="5">
        <v>2.86</v>
      </c>
      <c r="BH5" s="1"/>
      <c r="BI5" s="1"/>
      <c r="BJ5" s="1"/>
      <c r="BK5" s="1"/>
    </row>
    <row r="6" spans="1:63" ht="15" customHeight="1" x14ac:dyDescent="0.3">
      <c r="A6" s="5" t="s">
        <v>28</v>
      </c>
      <c r="B6" s="5">
        <v>105068</v>
      </c>
      <c r="C6" s="5" t="s">
        <v>57</v>
      </c>
      <c r="D6" s="5"/>
      <c r="E6" s="5">
        <v>0</v>
      </c>
      <c r="F6" s="5">
        <v>5.67</v>
      </c>
      <c r="BH6" s="1"/>
      <c r="BI6" s="1"/>
      <c r="BJ6" s="1"/>
      <c r="BK6" s="1"/>
    </row>
    <row r="7" spans="1:63" ht="15" customHeight="1" x14ac:dyDescent="0.3">
      <c r="A7" s="5" t="s">
        <v>116</v>
      </c>
      <c r="B7" s="5">
        <v>105903</v>
      </c>
      <c r="C7" s="5" t="s">
        <v>57</v>
      </c>
      <c r="D7" s="5"/>
      <c r="E7" s="5">
        <v>0</v>
      </c>
      <c r="F7" s="5">
        <v>3.5</v>
      </c>
      <c r="BH7" s="1"/>
      <c r="BI7" s="1"/>
      <c r="BJ7" s="1"/>
      <c r="BK7" s="1"/>
    </row>
    <row r="8" spans="1:63" ht="15" customHeight="1" x14ac:dyDescent="0.3">
      <c r="A8" s="5" t="s">
        <v>120</v>
      </c>
      <c r="B8" s="5">
        <v>94975</v>
      </c>
      <c r="C8" s="5" t="s">
        <v>57</v>
      </c>
      <c r="D8" s="5"/>
      <c r="E8" s="5">
        <v>0</v>
      </c>
      <c r="F8" s="5">
        <v>3.8</v>
      </c>
      <c r="BH8" s="1"/>
      <c r="BI8" s="1"/>
      <c r="BJ8" s="1"/>
      <c r="BK8" s="1"/>
    </row>
    <row r="9" spans="1:63" ht="15" customHeight="1" x14ac:dyDescent="0.3">
      <c r="A9" s="5" t="s">
        <v>122</v>
      </c>
      <c r="B9" s="5">
        <v>98765</v>
      </c>
      <c r="C9" s="5" t="s">
        <v>57</v>
      </c>
      <c r="D9" s="5"/>
      <c r="E9" s="5">
        <v>0</v>
      </c>
      <c r="F9" s="5">
        <v>3.43</v>
      </c>
      <c r="BH9" s="1"/>
      <c r="BI9" s="1"/>
      <c r="BJ9" s="1"/>
      <c r="BK9" s="1"/>
    </row>
    <row r="10" spans="1:63" ht="15" customHeight="1" x14ac:dyDescent="0.3">
      <c r="A10" s="5" t="s">
        <v>81</v>
      </c>
      <c r="B10" s="5">
        <v>106736</v>
      </c>
      <c r="C10" s="5" t="s">
        <v>57</v>
      </c>
      <c r="D10" s="5"/>
      <c r="E10" s="5">
        <v>6.55</v>
      </c>
      <c r="F10" s="5">
        <v>6.4</v>
      </c>
      <c r="BH10" s="1"/>
      <c r="BI10" s="1"/>
      <c r="BJ10" s="1"/>
      <c r="BK10" s="1"/>
    </row>
    <row r="11" spans="1:63" ht="15" customHeight="1" x14ac:dyDescent="0.3">
      <c r="A11" s="5" t="s">
        <v>123</v>
      </c>
      <c r="B11" s="5">
        <v>104074</v>
      </c>
      <c r="C11" s="5" t="s">
        <v>57</v>
      </c>
      <c r="D11" s="5"/>
      <c r="E11" s="5">
        <v>1.7</v>
      </c>
      <c r="F11" s="5">
        <v>3.1</v>
      </c>
      <c r="BH11" s="1"/>
      <c r="BI11" s="1"/>
      <c r="BJ11" s="1"/>
      <c r="BK11" s="1"/>
    </row>
    <row r="12" spans="1:63" ht="15" customHeight="1" x14ac:dyDescent="0.3">
      <c r="A12" s="5" t="s">
        <v>80</v>
      </c>
      <c r="B12" s="5">
        <v>38394</v>
      </c>
      <c r="C12" s="5" t="s">
        <v>57</v>
      </c>
      <c r="D12" s="5"/>
      <c r="E12" s="5">
        <v>3.5</v>
      </c>
      <c r="F12" s="5">
        <v>2.84</v>
      </c>
      <c r="BH12" s="1"/>
      <c r="BI12" s="1"/>
      <c r="BJ12" s="1"/>
      <c r="BK12" s="1"/>
    </row>
    <row r="13" spans="1:63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5.7</v>
      </c>
      <c r="F13" s="5">
        <v>5.53</v>
      </c>
      <c r="G13" s="2" t="s">
        <v>34</v>
      </c>
      <c r="BH13" s="1"/>
      <c r="BI13" s="1"/>
      <c r="BJ13" s="1"/>
      <c r="BK13" s="1"/>
    </row>
    <row r="14" spans="1:6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63" ht="30.75" customHeight="1" x14ac:dyDescent="0.3">
      <c r="B15" s="10" t="s">
        <v>42</v>
      </c>
      <c r="C15" s="3">
        <f>SUM(E2:E13,D17)</f>
        <v>22.849999999999998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63" x14ac:dyDescent="0.3"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9" x14ac:dyDescent="0.3">
      <c r="C17" s="17">
        <f>SUM(F2:F13,E17)</f>
        <v>77.399999999999991</v>
      </c>
      <c r="D17" s="3">
        <f>MAX(E2:E9,E11:E13)</f>
        <v>5.7</v>
      </c>
      <c r="E17" s="3">
        <f>MAX(F2:F13)</f>
        <v>12.5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9" spans="1:39" x14ac:dyDescent="0.3">
      <c r="A19" s="1" t="s">
        <v>43</v>
      </c>
      <c r="B19" s="4">
        <v>49.83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2" t="s">
        <v>44</v>
      </c>
      <c r="B20" s="4">
        <v>49.83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topLeftCell="R1" workbookViewId="0">
      <selection activeCell="B5" sqref="B5:AM5"/>
    </sheetView>
  </sheetViews>
  <sheetFormatPr defaultRowHeight="14.4" x14ac:dyDescent="0.3"/>
  <sheetData>
    <row r="3" spans="2:39" x14ac:dyDescent="0.3">
      <c r="B3" t="s">
        <v>36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129.28</v>
      </c>
      <c r="C5">
        <f>'rodada 02'!$C15</f>
        <v>109.49</v>
      </c>
      <c r="D5">
        <f>'rodada 03'!$C15</f>
        <v>82.820000000000007</v>
      </c>
      <c r="E5">
        <f>'rodada 04'!$C15</f>
        <v>82.35</v>
      </c>
      <c r="F5">
        <f>'rodada 05'!$C15</f>
        <v>83.6</v>
      </c>
      <c r="G5">
        <f>'rodada 06'!$C15</f>
        <v>117.33000000000001</v>
      </c>
      <c r="H5">
        <f>'rodada 07'!$C15</f>
        <v>53.54</v>
      </c>
      <c r="I5">
        <f>'rodada 08'!$C15</f>
        <v>103.14</v>
      </c>
      <c r="J5">
        <f>'rodada 09'!$C15</f>
        <v>64.62</v>
      </c>
      <c r="K5">
        <f>'rodada 10'!$C15</f>
        <v>58.65</v>
      </c>
      <c r="L5">
        <f>'rodada 11'!$C15</f>
        <v>47.65</v>
      </c>
      <c r="M5">
        <f>'rodada 12'!$C15</f>
        <v>53.81</v>
      </c>
      <c r="N5">
        <f>'rodada 13'!$C15</f>
        <v>17.37</v>
      </c>
      <c r="O5">
        <f>'rodada 14'!$C15</f>
        <v>42.769999999999996</v>
      </c>
      <c r="P5">
        <f>'rodada 15'!$C15</f>
        <v>51.08</v>
      </c>
      <c r="Q5">
        <f>'rodada 16'!$C15</f>
        <v>33.22</v>
      </c>
      <c r="R5">
        <f>'rodada 17'!$C15</f>
        <v>48.24</v>
      </c>
      <c r="S5">
        <f>'rodada 18'!$C15</f>
        <v>58.89</v>
      </c>
      <c r="T5">
        <f>'rodada 19'!$C15</f>
        <v>50.93</v>
      </c>
      <c r="U5">
        <f>'rodada 20'!$C15</f>
        <v>33.089999999999996</v>
      </c>
      <c r="V5">
        <f>'rodada 21'!$C15</f>
        <v>36.36</v>
      </c>
      <c r="W5">
        <f>'rodada 22'!$C15</f>
        <v>35.700000000000003</v>
      </c>
      <c r="X5">
        <f>'rodada 23'!$C15</f>
        <v>30.250000000000004</v>
      </c>
      <c r="Y5">
        <f>'rodada 24'!$C15</f>
        <v>56.89</v>
      </c>
      <c r="Z5">
        <f>'rodada 25'!$C15</f>
        <v>32.79</v>
      </c>
      <c r="AA5">
        <f>'rodada 26'!$C15</f>
        <v>45.59</v>
      </c>
      <c r="AB5">
        <f>'rodada 27'!$C15</f>
        <v>33.320000000000007</v>
      </c>
      <c r="AC5">
        <f>'rodada 28'!$C15</f>
        <v>25.54</v>
      </c>
      <c r="AD5">
        <f>'rodada 29'!$C15</f>
        <v>20.439999999999998</v>
      </c>
      <c r="AE5">
        <f>'rodada 30'!$C15</f>
        <v>36.799999999999997</v>
      </c>
      <c r="AF5">
        <f>'rodada 31'!$C15</f>
        <v>14.719999999999999</v>
      </c>
      <c r="AG5">
        <f>'rodada 32'!$C15</f>
        <v>25.05</v>
      </c>
      <c r="AH5">
        <f>'rodada 33'!$C15</f>
        <v>24.52</v>
      </c>
      <c r="AI5">
        <f>'rodada 34'!$C15</f>
        <v>4.5500000000000007</v>
      </c>
      <c r="AJ5">
        <f>'rodada 35'!$C15</f>
        <v>10.459999999999999</v>
      </c>
      <c r="AK5">
        <f>'rodada 36'!$C15</f>
        <v>30.250000000000004</v>
      </c>
      <c r="AL5">
        <f>'rodada 37'!$C15</f>
        <v>78.959999999999994</v>
      </c>
      <c r="AM5">
        <f>'rodada 38'!$C15</f>
        <v>22.849999999999998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8638-1F13-401B-AC4E-637060502305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19</v>
      </c>
      <c r="B2" s="9">
        <v>100651</v>
      </c>
      <c r="C2" s="9" t="s">
        <v>12</v>
      </c>
      <c r="D2" s="9">
        <v>16.899999999999999</v>
      </c>
      <c r="E2" s="9">
        <v>22.1</v>
      </c>
      <c r="F2" s="8">
        <v>12.97</v>
      </c>
      <c r="G2" s="9" t="s">
        <v>34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94</v>
      </c>
      <c r="B3" s="13">
        <v>78435</v>
      </c>
      <c r="C3" s="9" t="s">
        <v>12</v>
      </c>
      <c r="D3" s="9">
        <v>9.5500000000000007</v>
      </c>
      <c r="E3" s="9">
        <v>10.1</v>
      </c>
      <c r="F3" s="8">
        <v>10.1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17</v>
      </c>
      <c r="B4" s="5">
        <v>86776</v>
      </c>
      <c r="C4" s="5" t="s">
        <v>10</v>
      </c>
      <c r="D4" s="5">
        <v>6.43</v>
      </c>
      <c r="E4" s="5">
        <v>7.7</v>
      </c>
      <c r="F4" s="5">
        <v>5.6</v>
      </c>
      <c r="AA4" s="1"/>
      <c r="AB4" s="1"/>
      <c r="AC4" s="1"/>
      <c r="AD4" s="1"/>
    </row>
    <row r="5" spans="1:30" ht="15" customHeight="1" x14ac:dyDescent="0.3">
      <c r="A5" s="14" t="s">
        <v>47</v>
      </c>
      <c r="B5" s="5">
        <v>101594</v>
      </c>
      <c r="C5" s="5" t="s">
        <v>9</v>
      </c>
      <c r="D5" s="5">
        <v>4.41</v>
      </c>
      <c r="E5" s="5">
        <v>0</v>
      </c>
      <c r="F5" s="5">
        <v>6.6</v>
      </c>
      <c r="AA5" s="1"/>
      <c r="AB5" s="1"/>
      <c r="AC5" s="1"/>
      <c r="AD5" s="1"/>
    </row>
    <row r="6" spans="1:30" ht="15" customHeight="1" x14ac:dyDescent="0.3">
      <c r="A6" s="14" t="s">
        <v>45</v>
      </c>
      <c r="B6" s="5">
        <v>70009</v>
      </c>
      <c r="C6" s="5" t="s">
        <v>9</v>
      </c>
      <c r="D6" s="5">
        <v>6.45</v>
      </c>
      <c r="E6" s="5">
        <v>0</v>
      </c>
      <c r="F6" s="5">
        <v>8.1999999999999993</v>
      </c>
      <c r="AA6" s="1"/>
      <c r="AB6" s="1"/>
      <c r="AC6" s="1"/>
      <c r="AD6" s="1"/>
    </row>
    <row r="7" spans="1:30" ht="15" customHeight="1" x14ac:dyDescent="0.3">
      <c r="A7" s="14" t="s">
        <v>46</v>
      </c>
      <c r="B7" s="5">
        <v>70116</v>
      </c>
      <c r="C7" s="5" t="s">
        <v>9</v>
      </c>
      <c r="D7" s="5">
        <v>4.47</v>
      </c>
      <c r="E7" s="5">
        <v>0</v>
      </c>
      <c r="F7" s="5">
        <v>5.3</v>
      </c>
      <c r="AA7" s="1"/>
      <c r="AB7" s="1"/>
      <c r="AC7" s="1"/>
      <c r="AD7" s="1"/>
    </row>
    <row r="8" spans="1:30" ht="15" customHeight="1" x14ac:dyDescent="0.3">
      <c r="A8" s="14" t="s">
        <v>20</v>
      </c>
      <c r="B8" s="5">
        <v>71844</v>
      </c>
      <c r="C8" s="5" t="s">
        <v>9</v>
      </c>
      <c r="D8" s="5">
        <v>7.71</v>
      </c>
      <c r="E8" s="5">
        <v>8.8000000000000007</v>
      </c>
      <c r="F8" s="5">
        <v>8.8000000000000007</v>
      </c>
      <c r="AA8" s="1"/>
      <c r="AB8" s="1"/>
      <c r="AC8" s="1"/>
      <c r="AD8" s="1"/>
    </row>
    <row r="9" spans="1:30" ht="15" customHeight="1" x14ac:dyDescent="0.3">
      <c r="A9" s="14" t="s">
        <v>90</v>
      </c>
      <c r="B9" s="5">
        <v>98832</v>
      </c>
      <c r="C9" s="5" t="s">
        <v>9</v>
      </c>
      <c r="D9" s="5">
        <v>9.31</v>
      </c>
      <c r="E9" s="5">
        <v>0</v>
      </c>
      <c r="F9" s="5">
        <v>6.8</v>
      </c>
      <c r="AA9" s="1"/>
      <c r="AB9" s="1"/>
      <c r="AC9" s="1"/>
      <c r="AD9" s="1"/>
    </row>
    <row r="10" spans="1:30" ht="15" customHeight="1" x14ac:dyDescent="0.3">
      <c r="A10" s="14" t="s">
        <v>128</v>
      </c>
      <c r="B10" s="5">
        <v>79437</v>
      </c>
      <c r="C10" s="5" t="s">
        <v>8</v>
      </c>
      <c r="D10" s="5">
        <v>9.66</v>
      </c>
      <c r="E10" s="5">
        <v>3.15</v>
      </c>
      <c r="F10" s="5">
        <v>4.37</v>
      </c>
      <c r="AA10" s="1"/>
      <c r="AB10" s="1"/>
      <c r="AC10" s="1"/>
      <c r="AD10" s="1"/>
    </row>
    <row r="11" spans="1:30" ht="15" customHeight="1" x14ac:dyDescent="0.3">
      <c r="A11" s="14" t="s">
        <v>92</v>
      </c>
      <c r="B11" s="5">
        <v>70666</v>
      </c>
      <c r="C11" s="5" t="s">
        <v>7</v>
      </c>
      <c r="D11" s="5">
        <v>5.9</v>
      </c>
      <c r="E11" s="5">
        <v>0</v>
      </c>
      <c r="F11" s="5">
        <v>6.7</v>
      </c>
      <c r="AA11" s="1"/>
      <c r="AB11" s="1"/>
      <c r="AC11" s="1"/>
      <c r="AD11" s="1"/>
    </row>
    <row r="12" spans="1:30" ht="15" customHeight="1" x14ac:dyDescent="0.3">
      <c r="A12" s="14" t="s">
        <v>14</v>
      </c>
      <c r="B12" s="5">
        <v>73421</v>
      </c>
      <c r="C12" s="5" t="s">
        <v>7</v>
      </c>
      <c r="D12" s="5">
        <v>13.18</v>
      </c>
      <c r="E12" s="5">
        <v>0</v>
      </c>
      <c r="F12" s="5">
        <v>13</v>
      </c>
      <c r="AA12" s="1"/>
      <c r="AB12" s="1"/>
      <c r="AC12" s="1"/>
      <c r="AD12" s="1"/>
    </row>
    <row r="13" spans="1:30" ht="15" customHeight="1" x14ac:dyDescent="0.3">
      <c r="A13" s="14" t="s">
        <v>93</v>
      </c>
      <c r="B13" s="5">
        <v>87393</v>
      </c>
      <c r="C13" s="5" t="s">
        <v>7</v>
      </c>
      <c r="D13" s="5">
        <v>9.3699999999999992</v>
      </c>
      <c r="E13" s="5">
        <v>8.4</v>
      </c>
      <c r="F13" s="5">
        <v>5.9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42</v>
      </c>
      <c r="C15" s="2">
        <f>SUM(E2:E13,D17)</f>
        <v>82.35</v>
      </c>
    </row>
    <row r="16" spans="1:30" x14ac:dyDescent="0.3">
      <c r="C16" s="4"/>
    </row>
    <row r="17" spans="1:6" x14ac:dyDescent="0.3">
      <c r="C17" s="11">
        <f>SUM(F2:F13,E17)</f>
        <v>107.34</v>
      </c>
      <c r="D17" s="2">
        <f>MAX(E2:E9,E11:E13)</f>
        <v>22.1</v>
      </c>
      <c r="E17" s="2">
        <f>MAX(F2:F13)</f>
        <v>13</v>
      </c>
    </row>
    <row r="19" spans="1:6" x14ac:dyDescent="0.3">
      <c r="A19" s="1" t="s">
        <v>43</v>
      </c>
      <c r="B19" s="4">
        <v>104.07</v>
      </c>
      <c r="C19" s="1"/>
      <c r="D19" s="1"/>
      <c r="E19" s="1"/>
      <c r="F19" s="1"/>
    </row>
    <row r="20" spans="1:6" x14ac:dyDescent="0.3">
      <c r="A20" s="2" t="s">
        <v>44</v>
      </c>
      <c r="B20" s="4">
        <v>102.25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FA7A-E60B-43DA-8ED5-918D34311555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19</v>
      </c>
      <c r="B2" s="9">
        <v>100651</v>
      </c>
      <c r="C2" s="9" t="s">
        <v>12</v>
      </c>
      <c r="D2" s="9">
        <v>16.899999999999999</v>
      </c>
      <c r="E2" s="8">
        <v>0</v>
      </c>
      <c r="F2" s="9">
        <v>12.97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50</v>
      </c>
      <c r="B3" s="9">
        <v>103645</v>
      </c>
      <c r="C3" s="9" t="s">
        <v>12</v>
      </c>
      <c r="D3" s="9">
        <v>4.12</v>
      </c>
      <c r="E3" s="8">
        <v>10</v>
      </c>
      <c r="F3" s="9">
        <v>10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17</v>
      </c>
      <c r="B4" s="5">
        <v>86776</v>
      </c>
      <c r="C4" s="5" t="s">
        <v>10</v>
      </c>
      <c r="D4" s="5">
        <v>6.93</v>
      </c>
      <c r="E4" s="5">
        <v>6</v>
      </c>
      <c r="F4" s="5">
        <v>5.68</v>
      </c>
      <c r="AA4" s="1"/>
      <c r="AB4" s="1"/>
      <c r="AC4" s="1"/>
      <c r="AD4" s="1"/>
    </row>
    <row r="5" spans="1:30" ht="15" customHeight="1" x14ac:dyDescent="0.3">
      <c r="A5" s="5" t="s">
        <v>21</v>
      </c>
      <c r="B5" s="5">
        <v>100987</v>
      </c>
      <c r="C5" s="5" t="s">
        <v>9</v>
      </c>
      <c r="D5" s="5">
        <v>9.77</v>
      </c>
      <c r="E5" s="5">
        <v>16.399999999999999</v>
      </c>
      <c r="F5" s="5">
        <v>7.62</v>
      </c>
      <c r="G5" s="5" t="s">
        <v>34</v>
      </c>
      <c r="AA5" s="1"/>
      <c r="AB5" s="1"/>
      <c r="AC5" s="1"/>
      <c r="AD5" s="1"/>
    </row>
    <row r="6" spans="1:30" ht="15" customHeight="1" x14ac:dyDescent="0.3">
      <c r="A6" s="5" t="s">
        <v>20</v>
      </c>
      <c r="B6" s="5">
        <v>71844</v>
      </c>
      <c r="C6" s="5" t="s">
        <v>9</v>
      </c>
      <c r="D6" s="5">
        <v>8.25</v>
      </c>
      <c r="E6" s="5">
        <v>7.3</v>
      </c>
      <c r="F6" s="5">
        <v>8.0500000000000007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78478</v>
      </c>
      <c r="C7" s="5" t="s">
        <v>9</v>
      </c>
      <c r="D7" s="5">
        <v>14.89</v>
      </c>
      <c r="E7" s="5">
        <v>11.5</v>
      </c>
      <c r="F7" s="5">
        <v>9.17</v>
      </c>
      <c r="AA7" s="1"/>
      <c r="AB7" s="1"/>
      <c r="AC7" s="1"/>
      <c r="AD7" s="1"/>
    </row>
    <row r="8" spans="1:30" ht="15" customHeight="1" x14ac:dyDescent="0.3">
      <c r="A8" s="5" t="s">
        <v>97</v>
      </c>
      <c r="B8" s="5">
        <v>81682</v>
      </c>
      <c r="C8" s="5" t="s">
        <v>9</v>
      </c>
      <c r="D8" s="5">
        <v>10.32</v>
      </c>
      <c r="E8" s="5">
        <v>8.4</v>
      </c>
      <c r="F8" s="5">
        <v>8.4</v>
      </c>
      <c r="AA8" s="1"/>
      <c r="AB8" s="1"/>
      <c r="AC8" s="1"/>
      <c r="AD8" s="1"/>
    </row>
    <row r="9" spans="1:30" ht="15" customHeight="1" x14ac:dyDescent="0.3">
      <c r="A9" s="5" t="s">
        <v>98</v>
      </c>
      <c r="B9" s="5">
        <v>86766</v>
      </c>
      <c r="C9" s="5" t="s">
        <v>9</v>
      </c>
      <c r="D9" s="5">
        <v>4.43</v>
      </c>
      <c r="E9" s="5">
        <v>5.6</v>
      </c>
      <c r="F9" s="5">
        <v>5.6</v>
      </c>
      <c r="AA9" s="1"/>
      <c r="AB9" s="1"/>
      <c r="AC9" s="1"/>
      <c r="AD9" s="1"/>
    </row>
    <row r="10" spans="1:30" ht="15" customHeight="1" x14ac:dyDescent="0.3">
      <c r="A10" s="5" t="s">
        <v>49</v>
      </c>
      <c r="B10" s="5">
        <v>37333</v>
      </c>
      <c r="C10" s="5" t="s">
        <v>8</v>
      </c>
      <c r="D10" s="5">
        <v>4.55</v>
      </c>
      <c r="E10" s="5">
        <v>2</v>
      </c>
      <c r="F10" s="5">
        <v>2.82</v>
      </c>
      <c r="AA10" s="1"/>
      <c r="AB10" s="1"/>
      <c r="AC10" s="1"/>
      <c r="AD10" s="1"/>
    </row>
    <row r="11" spans="1:30" ht="15" customHeight="1" x14ac:dyDescent="0.3">
      <c r="A11" s="5" t="s">
        <v>41</v>
      </c>
      <c r="B11" s="5">
        <v>104086</v>
      </c>
      <c r="C11" s="5" t="s">
        <v>7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5" t="s">
        <v>92</v>
      </c>
      <c r="B12" s="5">
        <v>70666</v>
      </c>
      <c r="C12" s="5" t="s">
        <v>7</v>
      </c>
      <c r="D12" s="5">
        <v>5.9</v>
      </c>
      <c r="E12" s="5">
        <v>0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5" t="s">
        <v>14</v>
      </c>
      <c r="B13" s="5">
        <v>73421</v>
      </c>
      <c r="C13" s="5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42</v>
      </c>
      <c r="C15" s="2">
        <f>SUM(E2:E13,D17)</f>
        <v>83.6</v>
      </c>
    </row>
    <row r="16" spans="1:30" x14ac:dyDescent="0.3">
      <c r="C16" s="4"/>
    </row>
    <row r="17" spans="1:6" x14ac:dyDescent="0.3">
      <c r="C17" s="11">
        <f>SUM(F2:F13,E17)</f>
        <v>106.30999999999999</v>
      </c>
      <c r="D17" s="2">
        <f>MAX(E2:E9,E11:E13)</f>
        <v>16.399999999999999</v>
      </c>
      <c r="E17" s="2">
        <f>MAX(F2:F13)</f>
        <v>13</v>
      </c>
    </row>
    <row r="19" spans="1:6" x14ac:dyDescent="0.3">
      <c r="A19" s="1" t="s">
        <v>43</v>
      </c>
      <c r="B19" s="4">
        <v>102.25</v>
      </c>
      <c r="C19" s="1"/>
      <c r="D19" s="1"/>
      <c r="E19" s="1"/>
      <c r="F19" s="1"/>
    </row>
    <row r="20" spans="1:6" x14ac:dyDescent="0.3">
      <c r="A20" s="2" t="s">
        <v>44</v>
      </c>
      <c r="B20" s="4">
        <v>102.64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E7FF-93C2-4978-B1CE-AECF015A58F2}">
  <dimension ref="A1:A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9" t="s">
        <v>95</v>
      </c>
      <c r="B2" s="9">
        <v>104026</v>
      </c>
      <c r="C2" s="8" t="s">
        <v>57</v>
      </c>
      <c r="D2" s="8"/>
      <c r="E2" s="9">
        <v>8.8000000000000007</v>
      </c>
      <c r="F2" s="9">
        <v>8.27</v>
      </c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3">
      <c r="A3" s="9" t="s">
        <v>52</v>
      </c>
      <c r="B3" s="9">
        <v>73635</v>
      </c>
      <c r="C3" s="8" t="s">
        <v>57</v>
      </c>
      <c r="D3" s="8"/>
      <c r="E3" s="9">
        <v>11.9</v>
      </c>
      <c r="F3" s="9">
        <v>8.93</v>
      </c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5" t="s">
        <v>17</v>
      </c>
      <c r="B4" s="5">
        <v>86776</v>
      </c>
      <c r="C4" s="5" t="s">
        <v>57</v>
      </c>
      <c r="D4" s="5"/>
      <c r="E4" s="5">
        <v>15</v>
      </c>
      <c r="F4" s="5">
        <v>7.23</v>
      </c>
      <c r="AB4" s="1"/>
      <c r="AC4" s="1"/>
      <c r="AD4" s="1"/>
      <c r="AE4" s="1"/>
    </row>
    <row r="5" spans="1:31" ht="15" customHeight="1" x14ac:dyDescent="0.3">
      <c r="A5" s="5" t="s">
        <v>21</v>
      </c>
      <c r="B5" s="5">
        <v>100987</v>
      </c>
      <c r="C5" s="5" t="s">
        <v>57</v>
      </c>
      <c r="D5" s="5"/>
      <c r="E5" s="5">
        <v>3</v>
      </c>
      <c r="F5" s="5">
        <v>6.7</v>
      </c>
      <c r="AB5" s="1"/>
      <c r="AC5" s="1"/>
      <c r="AD5" s="1"/>
      <c r="AE5" s="1"/>
    </row>
    <row r="6" spans="1:31" ht="15" customHeight="1" x14ac:dyDescent="0.3">
      <c r="A6" s="5" t="s">
        <v>45</v>
      </c>
      <c r="B6" s="5">
        <v>70009</v>
      </c>
      <c r="C6" s="5" t="s">
        <v>57</v>
      </c>
      <c r="D6" s="5"/>
      <c r="E6" s="5">
        <v>0</v>
      </c>
      <c r="F6" s="5">
        <v>4.45</v>
      </c>
      <c r="AB6" s="1"/>
      <c r="AC6" s="1"/>
      <c r="AD6" s="1"/>
      <c r="AE6" s="1"/>
    </row>
    <row r="7" spans="1:31" ht="15" customHeight="1" x14ac:dyDescent="0.3">
      <c r="A7" s="5" t="s">
        <v>46</v>
      </c>
      <c r="B7" s="5">
        <v>70116</v>
      </c>
      <c r="C7" s="5" t="s">
        <v>57</v>
      </c>
      <c r="D7" s="5"/>
      <c r="E7" s="5">
        <v>0</v>
      </c>
      <c r="F7" s="5">
        <v>4.7</v>
      </c>
      <c r="AB7" s="1"/>
      <c r="AC7" s="1"/>
      <c r="AD7" s="1"/>
      <c r="AE7" s="1"/>
    </row>
    <row r="8" spans="1:31" ht="15" customHeight="1" x14ac:dyDescent="0.3">
      <c r="A8" s="5" t="s">
        <v>20</v>
      </c>
      <c r="B8" s="5">
        <v>71844</v>
      </c>
      <c r="C8" s="5" t="s">
        <v>57</v>
      </c>
      <c r="D8" s="5"/>
      <c r="E8" s="5">
        <v>19.100000000000001</v>
      </c>
      <c r="F8" s="5">
        <v>11.73</v>
      </c>
      <c r="G8" s="2" t="s">
        <v>34</v>
      </c>
      <c r="AB8" s="1"/>
      <c r="AC8" s="1"/>
      <c r="AD8" s="1"/>
      <c r="AE8" s="1"/>
    </row>
    <row r="9" spans="1:31" ht="15" customHeight="1" x14ac:dyDescent="0.3">
      <c r="A9" s="5" t="s">
        <v>99</v>
      </c>
      <c r="B9" s="5">
        <v>98794</v>
      </c>
      <c r="C9" s="5" t="s">
        <v>57</v>
      </c>
      <c r="D9" s="5"/>
      <c r="E9" s="5">
        <v>11</v>
      </c>
      <c r="F9" s="5">
        <v>4.8</v>
      </c>
      <c r="AB9" s="1"/>
      <c r="AC9" s="1"/>
      <c r="AD9" s="1"/>
      <c r="AE9" s="1"/>
    </row>
    <row r="10" spans="1:31" ht="15" customHeight="1" x14ac:dyDescent="0.3">
      <c r="A10" s="5" t="s">
        <v>49</v>
      </c>
      <c r="B10" s="5">
        <v>37333</v>
      </c>
      <c r="C10" s="5" t="s">
        <v>57</v>
      </c>
      <c r="D10" s="5"/>
      <c r="E10" s="5">
        <v>5.53</v>
      </c>
      <c r="F10" s="5">
        <v>3.27</v>
      </c>
      <c r="AB10" s="1"/>
      <c r="AC10" s="1"/>
      <c r="AD10" s="1"/>
      <c r="AE10" s="1"/>
    </row>
    <row r="11" spans="1:31" ht="15" customHeight="1" x14ac:dyDescent="0.3">
      <c r="A11" s="5" t="s">
        <v>100</v>
      </c>
      <c r="B11" s="5">
        <v>71684</v>
      </c>
      <c r="C11" s="5" t="s">
        <v>57</v>
      </c>
      <c r="D11" s="5"/>
      <c r="E11" s="5">
        <v>13.9</v>
      </c>
      <c r="F11" s="5">
        <v>13.9</v>
      </c>
      <c r="AB11" s="1"/>
      <c r="AC11" s="1"/>
      <c r="AD11" s="1"/>
      <c r="AE11" s="1"/>
    </row>
    <row r="12" spans="1:31" ht="15" customHeight="1" x14ac:dyDescent="0.3">
      <c r="A12" s="5" t="s">
        <v>14</v>
      </c>
      <c r="B12" s="5">
        <v>73421</v>
      </c>
      <c r="C12" s="5" t="s">
        <v>57</v>
      </c>
      <c r="D12" s="5"/>
      <c r="E12" s="5">
        <v>0</v>
      </c>
      <c r="F12" s="5">
        <v>13</v>
      </c>
      <c r="AB12" s="1"/>
      <c r="AC12" s="1"/>
      <c r="AD12" s="1"/>
      <c r="AE12" s="1"/>
    </row>
    <row r="13" spans="1:31" ht="15" customHeight="1" x14ac:dyDescent="0.3">
      <c r="A13" s="5" t="s">
        <v>76</v>
      </c>
      <c r="B13" s="5">
        <v>91251</v>
      </c>
      <c r="C13" s="5" t="s">
        <v>57</v>
      </c>
      <c r="D13" s="5"/>
      <c r="E13" s="5">
        <v>10</v>
      </c>
      <c r="F13" s="5">
        <v>10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42</v>
      </c>
      <c r="C15" s="2">
        <f>SUM(E2:E13,D17)</f>
        <v>117.33000000000001</v>
      </c>
    </row>
    <row r="16" spans="1:31" x14ac:dyDescent="0.3">
      <c r="C16" s="4"/>
    </row>
    <row r="17" spans="1:7" x14ac:dyDescent="0.3">
      <c r="C17" s="11">
        <f>SUM(F2:F13,E17)</f>
        <v>110.88000000000001</v>
      </c>
      <c r="D17" s="2">
        <f>MAX(E2:E9,E11:E13)</f>
        <v>19.100000000000001</v>
      </c>
      <c r="E17" s="2">
        <f>MAX(F2:F13)</f>
        <v>13.9</v>
      </c>
    </row>
    <row r="19" spans="1:7" x14ac:dyDescent="0.3">
      <c r="A19" s="1" t="s">
        <v>43</v>
      </c>
      <c r="B19" s="4">
        <v>102.64</v>
      </c>
      <c r="C19" s="1"/>
      <c r="D19" s="1"/>
      <c r="E19" s="1"/>
      <c r="F19" s="1"/>
      <c r="G19" s="1"/>
    </row>
    <row r="20" spans="1:7" x14ac:dyDescent="0.3">
      <c r="A20" s="2" t="s">
        <v>44</v>
      </c>
      <c r="B20" s="4">
        <v>92.27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9282-C2DD-44E6-9E32-E4E907A81746}">
  <dimension ref="A1:AF20"/>
  <sheetViews>
    <sheetView workbookViewId="0">
      <selection activeCell="F26" sqref="F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5" width="12.33203125" style="2" customWidth="1"/>
    <col min="6" max="6" width="10.44140625" style="2" customWidth="1"/>
    <col min="7" max="8" width="13.33203125" style="2" customWidth="1"/>
    <col min="9" max="9" width="32.44140625" style="5" customWidth="1"/>
    <col min="10" max="10" width="23" style="5" customWidth="1"/>
    <col min="11" max="15" width="9.109375" style="5"/>
    <col min="16" max="16384" width="9.109375" style="2"/>
  </cols>
  <sheetData>
    <row r="1" spans="1:32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3">
      <c r="A2" s="9" t="s">
        <v>19</v>
      </c>
      <c r="B2" s="8">
        <v>100651</v>
      </c>
      <c r="C2" s="8" t="s">
        <v>57</v>
      </c>
      <c r="D2" s="8"/>
      <c r="E2" s="9">
        <v>0</v>
      </c>
      <c r="F2" s="9">
        <v>10.73</v>
      </c>
      <c r="K2" s="8"/>
      <c r="L2" s="8"/>
      <c r="M2" s="8"/>
      <c r="N2" s="8"/>
      <c r="O2" s="8"/>
      <c r="AC2" s="7"/>
      <c r="AD2" s="7"/>
      <c r="AE2" s="7"/>
      <c r="AF2" s="7"/>
    </row>
    <row r="3" spans="1:32" s="9" customFormat="1" x14ac:dyDescent="0.3">
      <c r="A3" s="9" t="s">
        <v>95</v>
      </c>
      <c r="B3" s="8">
        <v>104026</v>
      </c>
      <c r="C3" s="8" t="s">
        <v>57</v>
      </c>
      <c r="D3" s="8"/>
      <c r="E3" s="9">
        <v>3.7</v>
      </c>
      <c r="F3" s="9">
        <v>7.13</v>
      </c>
      <c r="K3" s="8"/>
      <c r="L3" s="8"/>
      <c r="M3" s="8"/>
      <c r="N3" s="8"/>
      <c r="O3" s="8"/>
      <c r="AC3" s="7"/>
      <c r="AD3" s="7"/>
      <c r="AE3" s="7"/>
      <c r="AF3" s="7"/>
    </row>
    <row r="4" spans="1:32" ht="15" customHeight="1" x14ac:dyDescent="0.3">
      <c r="A4" s="5" t="s">
        <v>102</v>
      </c>
      <c r="B4" s="5">
        <v>72294</v>
      </c>
      <c r="C4" s="5" t="s">
        <v>57</v>
      </c>
      <c r="D4" s="5"/>
      <c r="E4" s="5">
        <v>8.5</v>
      </c>
      <c r="F4" s="5">
        <v>8.5</v>
      </c>
      <c r="AC4" s="1"/>
      <c r="AD4" s="1"/>
      <c r="AE4" s="1"/>
      <c r="AF4" s="1"/>
    </row>
    <row r="5" spans="1:32" ht="15" customHeight="1" x14ac:dyDescent="0.3">
      <c r="A5" s="5" t="s">
        <v>46</v>
      </c>
      <c r="B5" s="5">
        <v>70116</v>
      </c>
      <c r="C5" s="5" t="s">
        <v>57</v>
      </c>
      <c r="D5" s="5"/>
      <c r="E5" s="5">
        <v>3.1</v>
      </c>
      <c r="F5" s="5">
        <v>4.17</v>
      </c>
      <c r="AC5" s="1"/>
      <c r="AD5" s="1"/>
      <c r="AE5" s="1"/>
      <c r="AF5" s="1"/>
    </row>
    <row r="6" spans="1:32" ht="15" customHeight="1" x14ac:dyDescent="0.3">
      <c r="A6" s="5" t="s">
        <v>20</v>
      </c>
      <c r="B6" s="5">
        <v>71844</v>
      </c>
      <c r="C6" s="5" t="s">
        <v>57</v>
      </c>
      <c r="D6" s="5"/>
      <c r="E6" s="5">
        <v>8.6</v>
      </c>
      <c r="F6" s="5">
        <v>10.95</v>
      </c>
      <c r="G6" s="2" t="s">
        <v>34</v>
      </c>
      <c r="AC6" s="1"/>
      <c r="AD6" s="1"/>
      <c r="AE6" s="1"/>
      <c r="AF6" s="1"/>
    </row>
    <row r="7" spans="1:32" ht="15" customHeight="1" x14ac:dyDescent="0.3">
      <c r="A7" s="5" t="s">
        <v>51</v>
      </c>
      <c r="B7" s="5">
        <v>82474</v>
      </c>
      <c r="C7" s="5" t="s">
        <v>57</v>
      </c>
      <c r="D7" s="5"/>
      <c r="E7" s="5">
        <v>7.1</v>
      </c>
      <c r="F7" s="5">
        <v>4.5</v>
      </c>
      <c r="AC7" s="1"/>
      <c r="AD7" s="1"/>
      <c r="AE7" s="1"/>
      <c r="AF7" s="1"/>
    </row>
    <row r="8" spans="1:32" ht="15" customHeight="1" x14ac:dyDescent="0.3">
      <c r="A8" s="5" t="s">
        <v>121</v>
      </c>
      <c r="B8" s="5">
        <v>92981</v>
      </c>
      <c r="C8" s="5" t="s">
        <v>57</v>
      </c>
      <c r="D8" s="5"/>
      <c r="E8" s="5">
        <v>0</v>
      </c>
      <c r="F8" s="5">
        <v>4.1500000000000004</v>
      </c>
      <c r="AC8" s="1"/>
      <c r="AD8" s="1"/>
      <c r="AE8" s="1"/>
      <c r="AF8" s="1"/>
    </row>
    <row r="9" spans="1:32" ht="15" customHeight="1" x14ac:dyDescent="0.3">
      <c r="A9" s="5" t="s">
        <v>99</v>
      </c>
      <c r="B9" s="5">
        <v>98794</v>
      </c>
      <c r="C9" s="5" t="s">
        <v>57</v>
      </c>
      <c r="D9" s="5"/>
      <c r="E9" s="5">
        <v>2.7</v>
      </c>
      <c r="F9" s="5">
        <v>4.28</v>
      </c>
      <c r="AC9" s="1"/>
      <c r="AD9" s="1"/>
      <c r="AE9" s="1"/>
      <c r="AF9" s="1"/>
    </row>
    <row r="10" spans="1:32" ht="15" customHeight="1" x14ac:dyDescent="0.3">
      <c r="A10" s="5" t="s">
        <v>53</v>
      </c>
      <c r="B10" s="5">
        <v>84071</v>
      </c>
      <c r="C10" s="5" t="s">
        <v>57</v>
      </c>
      <c r="D10" s="5"/>
      <c r="E10" s="5">
        <v>7.44</v>
      </c>
      <c r="F10" s="5">
        <v>7.44</v>
      </c>
      <c r="AC10" s="1"/>
      <c r="AD10" s="1"/>
      <c r="AE10" s="1"/>
      <c r="AF10" s="1"/>
    </row>
    <row r="11" spans="1:32" ht="15" customHeight="1" x14ac:dyDescent="0.3">
      <c r="A11" s="5" t="s">
        <v>92</v>
      </c>
      <c r="B11" s="5">
        <v>70666</v>
      </c>
      <c r="C11" s="5" t="s">
        <v>57</v>
      </c>
      <c r="D11" s="5"/>
      <c r="E11" s="5">
        <v>0</v>
      </c>
      <c r="F11" s="5">
        <v>6.7</v>
      </c>
      <c r="AC11" s="1"/>
      <c r="AD11" s="1"/>
      <c r="AE11" s="1"/>
      <c r="AF11" s="1"/>
    </row>
    <row r="12" spans="1:32" ht="15" customHeight="1" x14ac:dyDescent="0.3">
      <c r="A12" s="5" t="s">
        <v>14</v>
      </c>
      <c r="B12" s="5">
        <v>73421</v>
      </c>
      <c r="C12" s="5" t="s">
        <v>57</v>
      </c>
      <c r="D12" s="5"/>
      <c r="E12" s="5">
        <v>0</v>
      </c>
      <c r="F12" s="5">
        <v>13</v>
      </c>
      <c r="AC12" s="1"/>
      <c r="AD12" s="1"/>
      <c r="AE12" s="1"/>
      <c r="AF12" s="1"/>
    </row>
    <row r="13" spans="1:32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3.8</v>
      </c>
      <c r="F13" s="5">
        <v>6.9</v>
      </c>
      <c r="AC13" s="1"/>
      <c r="AD13" s="1"/>
      <c r="AE13" s="1"/>
      <c r="AF13" s="1"/>
    </row>
    <row r="14" spans="1:32" ht="15" customHeight="1" x14ac:dyDescent="0.3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3">
      <c r="B15" s="10" t="s">
        <v>42</v>
      </c>
      <c r="C15" s="3">
        <f>SUM(E2:E13,D17)</f>
        <v>53.54</v>
      </c>
      <c r="D15" s="3"/>
      <c r="E15" s="3"/>
    </row>
    <row r="16" spans="1:32" x14ac:dyDescent="0.3">
      <c r="C16" s="16"/>
      <c r="D16" s="3"/>
      <c r="E16" s="3"/>
    </row>
    <row r="17" spans="1:8" x14ac:dyDescent="0.3">
      <c r="C17" s="17">
        <f>SUM(F2:F13,E17)</f>
        <v>101.45</v>
      </c>
      <c r="D17" s="3">
        <f>MAX(E2:E9,E11:E13)</f>
        <v>8.6</v>
      </c>
      <c r="E17" s="3">
        <f>MAX(F2:F13)</f>
        <v>13</v>
      </c>
    </row>
    <row r="19" spans="1:8" x14ac:dyDescent="0.3">
      <c r="A19" s="1" t="s">
        <v>43</v>
      </c>
      <c r="B19" s="4">
        <v>92.27</v>
      </c>
      <c r="C19" s="1"/>
      <c r="D19" s="1"/>
      <c r="E19" s="1"/>
      <c r="F19" s="1"/>
      <c r="G19" s="1"/>
      <c r="H19" s="1"/>
    </row>
    <row r="20" spans="1:8" x14ac:dyDescent="0.3">
      <c r="A20" s="2" t="s">
        <v>44</v>
      </c>
      <c r="B20" s="4">
        <v>88.51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97E9-E003-42F3-A448-3F14504F2FA2}">
  <dimension ref="A1:AG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6" width="12.33203125" style="2" customWidth="1"/>
    <col min="7" max="7" width="10.44140625" style="2" customWidth="1"/>
    <col min="8" max="9" width="13.33203125" style="2" customWidth="1"/>
    <col min="10" max="10" width="32.44140625" style="5" customWidth="1"/>
    <col min="11" max="11" width="23" style="5" customWidth="1"/>
    <col min="12" max="16" width="9.109375" style="5"/>
    <col min="17" max="16384" width="9.109375" style="2"/>
  </cols>
  <sheetData>
    <row r="1" spans="1:33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3">
      <c r="A2" s="8" t="s">
        <v>38</v>
      </c>
      <c r="B2" s="8">
        <v>101715</v>
      </c>
      <c r="C2" s="8" t="s">
        <v>57</v>
      </c>
      <c r="D2" s="8"/>
      <c r="E2" s="9">
        <v>10.8</v>
      </c>
      <c r="F2" s="9">
        <v>7.2</v>
      </c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3">
      <c r="A3" s="8" t="s">
        <v>95</v>
      </c>
      <c r="B3" s="8">
        <v>104026</v>
      </c>
      <c r="C3" s="8" t="s">
        <v>57</v>
      </c>
      <c r="D3" s="8"/>
      <c r="E3" s="9">
        <v>2.9</v>
      </c>
      <c r="F3" s="9">
        <v>6.28</v>
      </c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3">
      <c r="A4" s="5" t="s">
        <v>22</v>
      </c>
      <c r="B4" s="5">
        <v>51413</v>
      </c>
      <c r="C4" s="5" t="s">
        <v>57</v>
      </c>
      <c r="D4" s="5"/>
      <c r="E4" s="5">
        <v>20.5</v>
      </c>
      <c r="F4" s="5">
        <v>20.5</v>
      </c>
      <c r="G4" s="2" t="s">
        <v>34</v>
      </c>
      <c r="AD4" s="1"/>
      <c r="AE4" s="1"/>
      <c r="AF4" s="1"/>
      <c r="AG4" s="1"/>
    </row>
    <row r="5" spans="1:33" ht="15" customHeight="1" x14ac:dyDescent="0.3">
      <c r="A5" s="5" t="s">
        <v>20</v>
      </c>
      <c r="B5" s="5">
        <v>71844</v>
      </c>
      <c r="C5" s="5" t="s">
        <v>57</v>
      </c>
      <c r="D5" s="5"/>
      <c r="E5" s="5">
        <v>2.5</v>
      </c>
      <c r="F5" s="5">
        <v>9.26</v>
      </c>
      <c r="AD5" s="1"/>
      <c r="AE5" s="1"/>
      <c r="AF5" s="1"/>
      <c r="AG5" s="1"/>
    </row>
    <row r="6" spans="1:33" ht="15" customHeight="1" x14ac:dyDescent="0.3">
      <c r="A6" s="5" t="s">
        <v>51</v>
      </c>
      <c r="B6" s="5">
        <v>82474</v>
      </c>
      <c r="C6" s="5" t="s">
        <v>57</v>
      </c>
      <c r="D6" s="5"/>
      <c r="E6" s="5">
        <v>0</v>
      </c>
      <c r="F6" s="5">
        <v>4.5</v>
      </c>
      <c r="AD6" s="1"/>
      <c r="AE6" s="1"/>
      <c r="AF6" s="1"/>
      <c r="AG6" s="1"/>
    </row>
    <row r="7" spans="1:33" ht="15" customHeight="1" x14ac:dyDescent="0.3">
      <c r="A7" s="5" t="s">
        <v>79</v>
      </c>
      <c r="B7" s="5">
        <v>86380</v>
      </c>
      <c r="C7" s="5" t="s">
        <v>57</v>
      </c>
      <c r="D7" s="5"/>
      <c r="E7" s="5">
        <v>0</v>
      </c>
      <c r="F7" s="5">
        <v>3</v>
      </c>
      <c r="AD7" s="1"/>
      <c r="AE7" s="1"/>
      <c r="AF7" s="1"/>
      <c r="AG7" s="1"/>
    </row>
    <row r="8" spans="1:33" ht="15" customHeight="1" x14ac:dyDescent="0.3">
      <c r="A8" s="5" t="s">
        <v>54</v>
      </c>
      <c r="B8" s="5">
        <v>94509</v>
      </c>
      <c r="C8" s="5" t="s">
        <v>57</v>
      </c>
      <c r="D8" s="5"/>
      <c r="E8" s="5">
        <v>9.5</v>
      </c>
      <c r="F8" s="5">
        <v>9.5</v>
      </c>
      <c r="AD8" s="1"/>
      <c r="AE8" s="1"/>
      <c r="AF8" s="1"/>
      <c r="AG8" s="1"/>
    </row>
    <row r="9" spans="1:33" ht="15" customHeight="1" x14ac:dyDescent="0.3">
      <c r="A9" s="5" t="s">
        <v>23</v>
      </c>
      <c r="B9" s="5">
        <v>94857</v>
      </c>
      <c r="C9" s="5" t="s">
        <v>57</v>
      </c>
      <c r="D9" s="5"/>
      <c r="E9" s="5">
        <v>9.8000000000000007</v>
      </c>
      <c r="F9" s="5">
        <v>9.8000000000000007</v>
      </c>
      <c r="AD9" s="1"/>
      <c r="AE9" s="1"/>
      <c r="AF9" s="1"/>
      <c r="AG9" s="1"/>
    </row>
    <row r="10" spans="1:33" ht="15" customHeight="1" x14ac:dyDescent="0.3">
      <c r="A10" s="5" t="s">
        <v>53</v>
      </c>
      <c r="B10" s="5">
        <v>84071</v>
      </c>
      <c r="C10" s="5" t="s">
        <v>57</v>
      </c>
      <c r="D10" s="5"/>
      <c r="E10" s="5">
        <v>4.4400000000000004</v>
      </c>
      <c r="F10" s="5">
        <v>5.94</v>
      </c>
      <c r="AD10" s="1"/>
      <c r="AE10" s="1"/>
      <c r="AF10" s="1"/>
      <c r="AG10" s="1"/>
    </row>
    <row r="11" spans="1:33" ht="15" customHeight="1" x14ac:dyDescent="0.3">
      <c r="A11" s="5" t="s">
        <v>103</v>
      </c>
      <c r="B11" s="5">
        <v>37657</v>
      </c>
      <c r="C11" s="5" t="s">
        <v>57</v>
      </c>
      <c r="D11" s="5"/>
      <c r="E11" s="5">
        <v>7.3</v>
      </c>
      <c r="F11" s="5">
        <v>7.3</v>
      </c>
      <c r="AD11" s="1"/>
      <c r="AE11" s="1"/>
      <c r="AF11" s="1"/>
      <c r="AG11" s="1"/>
    </row>
    <row r="12" spans="1:33" ht="15" customHeight="1" x14ac:dyDescent="0.3">
      <c r="A12" s="5" t="s">
        <v>14</v>
      </c>
      <c r="B12" s="5">
        <v>73421</v>
      </c>
      <c r="C12" s="5" t="s">
        <v>57</v>
      </c>
      <c r="D12" s="5"/>
      <c r="E12" s="5">
        <v>4.7</v>
      </c>
      <c r="F12" s="5">
        <v>8.85</v>
      </c>
      <c r="AD12" s="1"/>
      <c r="AE12" s="1"/>
      <c r="AF12" s="1"/>
      <c r="AG12" s="1"/>
    </row>
    <row r="13" spans="1:33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10.199999999999999</v>
      </c>
      <c r="F13" s="5">
        <v>8</v>
      </c>
      <c r="AD13" s="1"/>
      <c r="AE13" s="1"/>
      <c r="AF13" s="1"/>
      <c r="AG13" s="1"/>
    </row>
    <row r="14" spans="1:3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3">
      <c r="B15" s="10" t="s">
        <v>42</v>
      </c>
      <c r="C15" s="3">
        <f>SUM(E2:E13,D17)</f>
        <v>103.14</v>
      </c>
      <c r="D15" s="3"/>
      <c r="E15" s="3"/>
      <c r="F15" s="3"/>
    </row>
    <row r="16" spans="1:33" x14ac:dyDescent="0.3">
      <c r="C16" s="16"/>
      <c r="D16" s="3"/>
      <c r="E16" s="3"/>
      <c r="F16" s="3"/>
    </row>
    <row r="17" spans="1:9" x14ac:dyDescent="0.3">
      <c r="C17" s="17">
        <f>SUM(F2:F13,E17)</f>
        <v>120.63</v>
      </c>
      <c r="D17" s="3">
        <f>MAX(E2:E9,E11:E13)</f>
        <v>20.5</v>
      </c>
      <c r="E17" s="3">
        <f>MAX(F2:F13)</f>
        <v>20.5</v>
      </c>
      <c r="F17" s="3"/>
    </row>
    <row r="19" spans="1:9" x14ac:dyDescent="0.3">
      <c r="A19" s="1" t="s">
        <v>43</v>
      </c>
      <c r="B19" s="4">
        <v>88.51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44</v>
      </c>
      <c r="B20" s="4">
        <v>82.15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8C36-D723-4560-8CA2-2AEE75EECB09}">
  <dimension ref="A1:AH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7" width="12.33203125" style="2" customWidth="1"/>
    <col min="8" max="8" width="10.44140625" style="2" customWidth="1"/>
    <col min="9" max="10" width="13.33203125" style="2" customWidth="1"/>
    <col min="11" max="11" width="32.44140625" style="5" customWidth="1"/>
    <col min="12" max="12" width="23" style="5" customWidth="1"/>
    <col min="13" max="17" width="9.109375" style="5"/>
    <col min="18" max="16384" width="9.109375" style="2"/>
  </cols>
  <sheetData>
    <row r="1" spans="1:34" s="3" customFormat="1" x14ac:dyDescent="0.3">
      <c r="A1" s="3" t="s">
        <v>0</v>
      </c>
      <c r="B1" s="3" t="s">
        <v>1</v>
      </c>
      <c r="C1" s="3" t="s">
        <v>3</v>
      </c>
      <c r="D1" s="3" t="s">
        <v>72</v>
      </c>
      <c r="E1" s="3" t="s">
        <v>73</v>
      </c>
      <c r="F1" s="3" t="s">
        <v>2</v>
      </c>
      <c r="G1" s="3" t="s">
        <v>35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3">
      <c r="A2" s="8" t="s">
        <v>38</v>
      </c>
      <c r="B2" s="8">
        <v>101715</v>
      </c>
      <c r="C2" s="8" t="s">
        <v>57</v>
      </c>
      <c r="D2" s="8"/>
      <c r="E2" s="9">
        <v>13.5</v>
      </c>
      <c r="F2" s="9">
        <v>8.7799999999999994</v>
      </c>
      <c r="G2" s="9" t="s">
        <v>34</v>
      </c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3">
      <c r="A3" s="8" t="s">
        <v>95</v>
      </c>
      <c r="B3" s="8">
        <v>104026</v>
      </c>
      <c r="C3" s="8" t="s">
        <v>57</v>
      </c>
      <c r="D3" s="8"/>
      <c r="E3" s="9">
        <v>1.7</v>
      </c>
      <c r="F3" s="9">
        <v>5.52</v>
      </c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3">
      <c r="A4" s="5" t="s">
        <v>22</v>
      </c>
      <c r="B4" s="5">
        <v>51413</v>
      </c>
      <c r="C4" s="5" t="s">
        <v>57</v>
      </c>
      <c r="D4" s="5"/>
      <c r="E4" s="5">
        <v>0.7</v>
      </c>
      <c r="F4" s="5">
        <v>10.6</v>
      </c>
      <c r="AE4" s="1"/>
      <c r="AF4" s="1"/>
      <c r="AG4" s="1"/>
      <c r="AH4" s="1"/>
    </row>
    <row r="5" spans="1:34" ht="15" customHeight="1" x14ac:dyDescent="0.3">
      <c r="A5" s="5" t="s">
        <v>21</v>
      </c>
      <c r="B5" s="5">
        <v>100987</v>
      </c>
      <c r="C5" s="5" t="s">
        <v>57</v>
      </c>
      <c r="D5" s="5"/>
      <c r="E5" s="5">
        <v>4.4000000000000004</v>
      </c>
      <c r="F5" s="5">
        <v>5.58</v>
      </c>
      <c r="AE5" s="1"/>
      <c r="AF5" s="1"/>
      <c r="AG5" s="1"/>
      <c r="AH5" s="1"/>
    </row>
    <row r="6" spans="1:34" ht="15" customHeight="1" x14ac:dyDescent="0.3">
      <c r="A6" s="5" t="s">
        <v>20</v>
      </c>
      <c r="B6" s="5">
        <v>71844</v>
      </c>
      <c r="C6" s="5" t="s">
        <v>57</v>
      </c>
      <c r="D6" s="5"/>
      <c r="E6" s="5">
        <v>0.4</v>
      </c>
      <c r="F6" s="5">
        <v>7.78</v>
      </c>
      <c r="AE6" s="1"/>
      <c r="AF6" s="1"/>
      <c r="AG6" s="1"/>
      <c r="AH6" s="1"/>
    </row>
    <row r="7" spans="1:34" ht="15" customHeight="1" x14ac:dyDescent="0.3">
      <c r="A7" s="5" t="s">
        <v>104</v>
      </c>
      <c r="B7" s="5">
        <v>73501</v>
      </c>
      <c r="C7" s="5" t="s">
        <v>57</v>
      </c>
      <c r="D7" s="5"/>
      <c r="E7" s="5">
        <v>4.3</v>
      </c>
      <c r="F7" s="5">
        <v>4.3</v>
      </c>
      <c r="AE7" s="1"/>
      <c r="AF7" s="1"/>
      <c r="AG7" s="1"/>
      <c r="AH7" s="1"/>
    </row>
    <row r="8" spans="1:34" ht="15" customHeight="1" x14ac:dyDescent="0.3">
      <c r="A8" s="5" t="s">
        <v>54</v>
      </c>
      <c r="B8" s="5">
        <v>94509</v>
      </c>
      <c r="C8" s="5" t="s">
        <v>57</v>
      </c>
      <c r="D8" s="5"/>
      <c r="E8" s="5">
        <v>0</v>
      </c>
      <c r="F8" s="5">
        <v>9.5</v>
      </c>
      <c r="AE8" s="1"/>
      <c r="AF8" s="1"/>
      <c r="AG8" s="1"/>
      <c r="AH8" s="1"/>
    </row>
    <row r="9" spans="1:34" ht="15" customHeight="1" x14ac:dyDescent="0.3">
      <c r="A9" s="5" t="s">
        <v>23</v>
      </c>
      <c r="B9" s="5">
        <v>94857</v>
      </c>
      <c r="C9" s="5" t="s">
        <v>57</v>
      </c>
      <c r="D9" s="5"/>
      <c r="E9" s="5">
        <v>1.2</v>
      </c>
      <c r="F9" s="5">
        <v>5.5</v>
      </c>
      <c r="AE9" s="1"/>
      <c r="AF9" s="1"/>
      <c r="AG9" s="1"/>
      <c r="AH9" s="1"/>
    </row>
    <row r="10" spans="1:34" ht="15" customHeight="1" x14ac:dyDescent="0.3">
      <c r="A10" s="5" t="s">
        <v>108</v>
      </c>
      <c r="B10" s="5">
        <v>84761</v>
      </c>
      <c r="C10" s="5" t="s">
        <v>57</v>
      </c>
      <c r="D10" s="5"/>
      <c r="E10" s="5">
        <v>4.42</v>
      </c>
      <c r="F10" s="5">
        <v>3.87</v>
      </c>
      <c r="AE10" s="1"/>
      <c r="AF10" s="1"/>
      <c r="AG10" s="1"/>
      <c r="AH10" s="1"/>
    </row>
    <row r="11" spans="1:34" ht="15" customHeight="1" x14ac:dyDescent="0.3">
      <c r="A11" s="5" t="s">
        <v>103</v>
      </c>
      <c r="B11" s="5">
        <v>37657</v>
      </c>
      <c r="C11" s="5" t="s">
        <v>57</v>
      </c>
      <c r="D11" s="5"/>
      <c r="E11" s="5">
        <v>6.3</v>
      </c>
      <c r="F11" s="5">
        <v>6.8</v>
      </c>
      <c r="AE11" s="1"/>
      <c r="AF11" s="1"/>
      <c r="AG11" s="1"/>
      <c r="AH11" s="1"/>
    </row>
    <row r="12" spans="1:34" ht="15" customHeight="1" x14ac:dyDescent="0.3">
      <c r="A12" s="5" t="s">
        <v>55</v>
      </c>
      <c r="B12" s="5">
        <v>79035</v>
      </c>
      <c r="C12" s="5" t="s">
        <v>57</v>
      </c>
      <c r="D12" s="5"/>
      <c r="E12" s="5">
        <v>7</v>
      </c>
      <c r="F12" s="5">
        <v>7</v>
      </c>
      <c r="AE12" s="1"/>
      <c r="AF12" s="1"/>
      <c r="AG12" s="1"/>
      <c r="AH12" s="1"/>
    </row>
    <row r="13" spans="1:34" ht="15" customHeight="1" x14ac:dyDescent="0.3">
      <c r="A13" s="5" t="s">
        <v>101</v>
      </c>
      <c r="B13" s="5">
        <v>91251</v>
      </c>
      <c r="C13" s="5" t="s">
        <v>57</v>
      </c>
      <c r="D13" s="5"/>
      <c r="E13" s="5">
        <v>7.2</v>
      </c>
      <c r="F13" s="5">
        <v>7.8</v>
      </c>
      <c r="AE13" s="1"/>
      <c r="AF13" s="1"/>
      <c r="AG13" s="1"/>
      <c r="AH13" s="1"/>
    </row>
    <row r="14" spans="1:3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3">
      <c r="B15" s="10" t="s">
        <v>42</v>
      </c>
      <c r="C15" s="3">
        <f>SUM(E2:E13,D17)</f>
        <v>64.62</v>
      </c>
      <c r="D15" s="3"/>
      <c r="E15" s="3"/>
      <c r="F15" s="3"/>
      <c r="G15" s="3"/>
    </row>
    <row r="16" spans="1:34" x14ac:dyDescent="0.3">
      <c r="C16" s="16"/>
      <c r="D16" s="3"/>
      <c r="E16" s="3"/>
      <c r="F16" s="3"/>
      <c r="G16" s="3"/>
    </row>
    <row r="17" spans="1:10" x14ac:dyDescent="0.3">
      <c r="C17" s="17">
        <f>SUM(F2:F13,E17)</f>
        <v>93.629999999999981</v>
      </c>
      <c r="D17" s="3">
        <f>MAX(E2:E9,E11:E13)</f>
        <v>13.5</v>
      </c>
      <c r="E17" s="3">
        <f>MAX(F2:F13)</f>
        <v>10.6</v>
      </c>
      <c r="F17" s="3"/>
      <c r="G17" s="3"/>
    </row>
    <row r="19" spans="1:10" x14ac:dyDescent="0.3">
      <c r="A19" s="1" t="s">
        <v>43</v>
      </c>
      <c r="B19" s="4">
        <v>82.15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" t="s">
        <v>44</v>
      </c>
      <c r="B20" s="4">
        <v>79.069999999999993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2022-02-26T22:55:41Z</dcterms:modified>
</cp:coreProperties>
</file>