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cuments\Diogo Pé\CEFET\TCC\Codigos\sportsAnalytics\analises_dos_dados_preliminares\"/>
    </mc:Choice>
  </mc:AlternateContent>
  <xr:revisionPtr revIDLastSave="0" documentId="13_ncr:1_{859AE12D-54EA-4A17-884A-919EA4790092}" xr6:coauthVersionLast="47" xr6:coauthVersionMax="47" xr10:uidLastSave="{00000000-0000-0000-0000-000000000000}"/>
  <bookViews>
    <workbookView xWindow="-108" yWindow="-108" windowWidth="23256" windowHeight="12576" firstSheet="29" activeTab="37" xr2:uid="{FCE826C4-9F25-4A22-BADC-C872D1D1AAC8}"/>
  </bookViews>
  <sheets>
    <sheet name="rodada 01" sheetId="106" r:id="rId1"/>
    <sheet name="rodada 02" sheetId="40" r:id="rId2"/>
    <sheet name="rodada 03" sheetId="143" r:id="rId3"/>
    <sheet name="rodada 04" sheetId="144" r:id="rId4"/>
    <sheet name="rodada 05" sheetId="145" r:id="rId5"/>
    <sheet name="rodada 06" sheetId="146" r:id="rId6"/>
    <sheet name="rodada 07" sheetId="147" r:id="rId7"/>
    <sheet name="rodada 08" sheetId="148" r:id="rId8"/>
    <sheet name="rodada 09" sheetId="149" r:id="rId9"/>
    <sheet name="rodada 10" sheetId="150" r:id="rId10"/>
    <sheet name="rodada 11" sheetId="151" r:id="rId11"/>
    <sheet name="rodada 12" sheetId="152" r:id="rId12"/>
    <sheet name="rodada 13" sheetId="153" r:id="rId13"/>
    <sheet name="rodada 14" sheetId="154" r:id="rId14"/>
    <sheet name="rodada 15" sheetId="155" r:id="rId15"/>
    <sheet name="rodada 16" sheetId="156" r:id="rId16"/>
    <sheet name="rodada 17" sheetId="157" r:id="rId17"/>
    <sheet name="rodada 18" sheetId="158" r:id="rId18"/>
    <sheet name="rodada 19" sheetId="159" r:id="rId19"/>
    <sheet name="rodada 20" sheetId="160" r:id="rId20"/>
    <sheet name="rodada 21" sheetId="161" r:id="rId21"/>
    <sheet name="rodada 22" sheetId="162" r:id="rId22"/>
    <sheet name="rodada 23" sheetId="163" r:id="rId23"/>
    <sheet name="rodada 24" sheetId="164" r:id="rId24"/>
    <sheet name="rodada 25" sheetId="165" r:id="rId25"/>
    <sheet name="rodada 26" sheetId="166" r:id="rId26"/>
    <sheet name="rodada 27" sheetId="167" r:id="rId27"/>
    <sheet name="rodada 28" sheetId="168" r:id="rId28"/>
    <sheet name="rodada 29" sheetId="169" r:id="rId29"/>
    <sheet name="rodada 30" sheetId="170" r:id="rId30"/>
    <sheet name="rodada 31" sheetId="171" r:id="rId31"/>
    <sheet name="rodada 32" sheetId="172" r:id="rId32"/>
    <sheet name="rodada 33" sheetId="173" r:id="rId33"/>
    <sheet name="rodada 34" sheetId="174" r:id="rId34"/>
    <sheet name="rodada 35" sheetId="175" r:id="rId35"/>
    <sheet name="rodada 36" sheetId="176" r:id="rId36"/>
    <sheet name="rodada 37" sheetId="177" r:id="rId37"/>
    <sheet name="rodada 38" sheetId="178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78" l="1"/>
  <c r="C15" i="178" s="1"/>
  <c r="AM5" i="105" s="1"/>
  <c r="D17" i="177"/>
  <c r="C15" i="177" s="1"/>
  <c r="AL5" i="105" s="1"/>
  <c r="D17" i="176"/>
  <c r="C15" i="176" s="1"/>
  <c r="AK5" i="105" s="1"/>
  <c r="D17" i="175"/>
  <c r="C15" i="175" s="1"/>
  <c r="AJ5" i="105" s="1"/>
  <c r="D17" i="174"/>
  <c r="C15" i="174" s="1"/>
  <c r="AI5" i="105" s="1"/>
  <c r="D17" i="173"/>
  <c r="C15" i="173" s="1"/>
  <c r="AH5" i="105" s="1"/>
  <c r="D17" i="172"/>
  <c r="C15" i="172" s="1"/>
  <c r="AG5" i="105" s="1"/>
  <c r="D17" i="171"/>
  <c r="C15" i="171" s="1"/>
  <c r="AF5" i="105" s="1"/>
  <c r="D17" i="170"/>
  <c r="D17" i="169"/>
  <c r="C15" i="169" s="1"/>
  <c r="AD5" i="105" s="1"/>
  <c r="D17" i="168"/>
  <c r="D17" i="167"/>
  <c r="C15" i="167" s="1"/>
  <c r="AB5" i="105" s="1"/>
  <c r="D17" i="166"/>
  <c r="C15" i="166" s="1"/>
  <c r="AA5" i="105" s="1"/>
  <c r="D17" i="165"/>
  <c r="C15" i="165" s="1"/>
  <c r="Z5" i="105" s="1"/>
  <c r="D17" i="164"/>
  <c r="D17" i="163"/>
  <c r="C15" i="163" s="1"/>
  <c r="X5" i="105" s="1"/>
  <c r="D17" i="162"/>
  <c r="D17" i="161"/>
  <c r="C15" i="161" s="1"/>
  <c r="V5" i="105" s="1"/>
  <c r="D17" i="160"/>
  <c r="C15" i="160" s="1"/>
  <c r="U5" i="105" s="1"/>
  <c r="D17" i="159"/>
  <c r="D17" i="158"/>
  <c r="C15" i="158" s="1"/>
  <c r="S5" i="105" s="1"/>
  <c r="D17" i="157"/>
  <c r="C15" i="157" s="1"/>
  <c r="R5" i="105" s="1"/>
  <c r="D17" i="156"/>
  <c r="C15" i="156" s="1"/>
  <c r="Q5" i="105" s="1"/>
  <c r="D17" i="155"/>
  <c r="D17" i="154"/>
  <c r="C15" i="154" s="1"/>
  <c r="O5" i="105" s="1"/>
  <c r="D17" i="153"/>
  <c r="C15" i="153" s="1"/>
  <c r="N5" i="105" s="1"/>
  <c r="D17" i="152"/>
  <c r="D17" i="151"/>
  <c r="C15" i="151" s="1"/>
  <c r="L5" i="105" s="1"/>
  <c r="D17" i="150"/>
  <c r="C15" i="150" s="1"/>
  <c r="K5" i="105" s="1"/>
  <c r="D17" i="149"/>
  <c r="D17" i="148"/>
  <c r="D17" i="147"/>
  <c r="C15" i="147" s="1"/>
  <c r="H5" i="105" s="1"/>
  <c r="D17" i="146"/>
  <c r="C15" i="146" s="1"/>
  <c r="G5" i="105" s="1"/>
  <c r="D17" i="145"/>
  <c r="C15" i="145" s="1"/>
  <c r="F5" i="105" s="1"/>
  <c r="D17" i="144"/>
  <c r="C15" i="144" s="1"/>
  <c r="E5" i="105" s="1"/>
  <c r="D17" i="143"/>
  <c r="C15" i="143" s="1"/>
  <c r="D5" i="105" s="1"/>
  <c r="D17" i="40"/>
  <c r="D17" i="106"/>
  <c r="C15" i="106" s="1"/>
  <c r="B5" i="105" s="1"/>
  <c r="E17" i="178"/>
  <c r="C17" i="178" s="1"/>
  <c r="E17" i="177"/>
  <c r="C17" i="177"/>
  <c r="E17" i="176"/>
  <c r="C17" i="176" s="1"/>
  <c r="E17" i="175"/>
  <c r="C17" i="175" s="1"/>
  <c r="E17" i="174"/>
  <c r="C17" i="174" s="1"/>
  <c r="E17" i="173"/>
  <c r="C17" i="173" s="1"/>
  <c r="E17" i="172"/>
  <c r="C17" i="172" s="1"/>
  <c r="E17" i="171"/>
  <c r="C17" i="171" s="1"/>
  <c r="E17" i="170"/>
  <c r="C17" i="170" s="1"/>
  <c r="C15" i="170"/>
  <c r="AE5" i="105" s="1"/>
  <c r="E17" i="169"/>
  <c r="C17" i="169" s="1"/>
  <c r="E17" i="168"/>
  <c r="C15" i="168"/>
  <c r="AC5" i="105" s="1"/>
  <c r="C17" i="168"/>
  <c r="E17" i="167"/>
  <c r="C17" i="167" s="1"/>
  <c r="E17" i="166"/>
  <c r="C17" i="166"/>
  <c r="E17" i="165"/>
  <c r="C17" i="165" s="1"/>
  <c r="E17" i="164"/>
  <c r="C17" i="164" s="1"/>
  <c r="C15" i="164"/>
  <c r="Y5" i="105" s="1"/>
  <c r="E17" i="163"/>
  <c r="C17" i="163" s="1"/>
  <c r="E17" i="162"/>
  <c r="C17" i="162" s="1"/>
  <c r="C15" i="162"/>
  <c r="W5" i="105" s="1"/>
  <c r="E17" i="161"/>
  <c r="C17" i="161" s="1"/>
  <c r="E17" i="160"/>
  <c r="C17" i="160" s="1"/>
  <c r="E17" i="159"/>
  <c r="C17" i="159" s="1"/>
  <c r="C15" i="159"/>
  <c r="T5" i="105" s="1"/>
  <c r="E17" i="158"/>
  <c r="C17" i="158" s="1"/>
  <c r="E17" i="157"/>
  <c r="C17" i="157"/>
  <c r="E17" i="156"/>
  <c r="C17" i="156"/>
  <c r="E17" i="155"/>
  <c r="C15" i="155"/>
  <c r="P5" i="105" s="1"/>
  <c r="C17" i="155"/>
  <c r="E17" i="154"/>
  <c r="C17" i="154" s="1"/>
  <c r="E17" i="153"/>
  <c r="C17" i="153" s="1"/>
  <c r="E17" i="152"/>
  <c r="C17" i="152" s="1"/>
  <c r="C15" i="152"/>
  <c r="M5" i="105" s="1"/>
  <c r="E17" i="151"/>
  <c r="C17" i="151" s="1"/>
  <c r="E17" i="150"/>
  <c r="C17" i="150" s="1"/>
  <c r="E17" i="149"/>
  <c r="C17" i="149" s="1"/>
  <c r="C15" i="149"/>
  <c r="J5" i="105" s="1"/>
  <c r="E17" i="148"/>
  <c r="C17" i="148" s="1"/>
  <c r="C15" i="148"/>
  <c r="I5" i="105" s="1"/>
  <c r="E17" i="147"/>
  <c r="C17" i="147" s="1"/>
  <c r="E17" i="146"/>
  <c r="C17" i="146" s="1"/>
  <c r="E17" i="145"/>
  <c r="C17" i="145" s="1"/>
  <c r="E17" i="144"/>
  <c r="C17" i="144" s="1"/>
  <c r="E17" i="143"/>
  <c r="C17" i="143" s="1"/>
  <c r="E17" i="40"/>
  <c r="C17" i="40" s="1"/>
  <c r="C15" i="40"/>
  <c r="E17" i="106"/>
  <c r="C17" i="106"/>
  <c r="C5" i="105" l="1"/>
</calcChain>
</file>

<file path=xl/sharedStrings.xml><?xml version="1.0" encoding="utf-8"?>
<sst xmlns="http://schemas.openxmlformats.org/spreadsheetml/2006/main" count="1483" uniqueCount="137">
  <si>
    <t>nome</t>
  </si>
  <si>
    <t>id</t>
  </si>
  <si>
    <t>media</t>
  </si>
  <si>
    <t>posicao</t>
  </si>
  <si>
    <t>rodada</t>
  </si>
  <si>
    <t>ano</t>
  </si>
  <si>
    <t>Giorgian Daniel de Arrascaeta Benedetti</t>
  </si>
  <si>
    <t>zag</t>
  </si>
  <si>
    <t>tec</t>
  </si>
  <si>
    <t>mei</t>
  </si>
  <si>
    <t>lat</t>
  </si>
  <si>
    <t>gol</t>
  </si>
  <si>
    <t>Giovanni Silva Tiepo</t>
  </si>
  <si>
    <t>ata</t>
  </si>
  <si>
    <t>Ricardo Bueno da Silva</t>
  </si>
  <si>
    <t>Rafael Vaz dos Santos</t>
  </si>
  <si>
    <t>Jefferson Junio Antonio da Silva</t>
  </si>
  <si>
    <t>Igor Silveira Gomes</t>
  </si>
  <si>
    <t>Nathan Allan de Souza</t>
  </si>
  <si>
    <t>Jordi Almeida</t>
  </si>
  <si>
    <t>Leonardo Cittadini</t>
  </si>
  <si>
    <t>Rodrygo Silva de Goes</t>
  </si>
  <si>
    <t>Jorge Marco de Oliveira Moraes</t>
  </si>
  <si>
    <t>Thiago Galhardo do Nascimento Rocha</t>
  </si>
  <si>
    <t>Danilo Fernando Avelar</t>
  </si>
  <si>
    <t>Gustavo Nonato Santana</t>
  </si>
  <si>
    <t>Marcos Luis Rocha Aquino</t>
  </si>
  <si>
    <t>Diogo Barbosa Mendanha</t>
  </si>
  <si>
    <t>Walter Leandro Capeloza Artune</t>
  </si>
  <si>
    <t>Jonatan David Gomez Ospina</t>
  </si>
  <si>
    <t>Jorge Fernando Pinheiro de Jesus</t>
  </si>
  <si>
    <t>Iago Justen Maidana Martins</t>
  </si>
  <si>
    <t>Abner Felipe Souza de Almeida</t>
  </si>
  <si>
    <t>Leandro Castan da Silva</t>
  </si>
  <si>
    <t>Lucas Henrique Frigeri</t>
  </si>
  <si>
    <t>Bruno Ferreira Melo</t>
  </si>
  <si>
    <t>Reinier Jesus Carvalho</t>
  </si>
  <si>
    <t>Bruno Roberto Pereira da Silva</t>
  </si>
  <si>
    <t>Alisson Euler de Freitas Castro</t>
  </si>
  <si>
    <t>Thalles Gabriel Morais dos Reis</t>
  </si>
  <si>
    <t>Vagner Carmo Mancini</t>
  </si>
  <si>
    <t>Paulo Marcos de Jesus Ribeiro</t>
  </si>
  <si>
    <t>Gabriel Veron Fonseca de Souza</t>
  </si>
  <si>
    <t>X</t>
  </si>
  <si>
    <t>capitão</t>
  </si>
  <si>
    <t>total</t>
  </si>
  <si>
    <t>Eduardo Colcenti Antunes</t>
  </si>
  <si>
    <t>Alerrandro Barra Mansa Realino de Souza</t>
  </si>
  <si>
    <t>Andre Luis da Costa Alfredo</t>
  </si>
  <si>
    <t>Aldemir dos Santos Ferreira</t>
  </si>
  <si>
    <t>Kevin Peterson dos Santos Silva</t>
  </si>
  <si>
    <t>Auremir Evangelista dos Santos</t>
  </si>
  <si>
    <t>Roberto Pinheiro da Rosa</t>
  </si>
  <si>
    <t>Time Solucao de Maior Score</t>
  </si>
  <si>
    <t>Cartoletas Iniciais</t>
  </si>
  <si>
    <t>Cartoletas para prox Rodada</t>
  </si>
  <si>
    <t>Romulo Borges Monteiro</t>
  </si>
  <si>
    <t>Fellipe Ramos Ignez Bastos</t>
  </si>
  <si>
    <t>Hugo Moura Arruda da Silva</t>
  </si>
  <si>
    <t>Marcelo Ribeiro Cabo</t>
  </si>
  <si>
    <t>Marcos Paulo Costa do Nascimento</t>
  </si>
  <si>
    <t>Vanderlei Luxemburgo da Silva</t>
  </si>
  <si>
    <t>Geirton Marques Aires</t>
  </si>
  <si>
    <t>Rildo de Andrade Felicissimo</t>
  </si>
  <si>
    <t>Luiz Marcelo de Castro Salles</t>
  </si>
  <si>
    <t>Raphael Cavalcante Veiga</t>
  </si>
  <si>
    <t>Luiz Felipe do Nascimento dos Santos</t>
  </si>
  <si>
    <t>Weverton Guilherme da Silva Souza</t>
  </si>
  <si>
    <t>Braian Ezequiel Romero</t>
  </si>
  <si>
    <t>,,,</t>
  </si>
  <si>
    <t>Giovanni Palmieri dos Santos</t>
  </si>
  <si>
    <t>Francisco Rithely da Silva Sousa</t>
  </si>
  <si>
    <t>Vitor Hugo Naum dos Santos</t>
  </si>
  <si>
    <t>Cristovam Roberto Ribeiro da Silva</t>
  </si>
  <si>
    <t>Vinicius Moreira de Lima</t>
  </si>
  <si>
    <t>Hyoran Kaue Dalmoro</t>
  </si>
  <si>
    <t>Alberto Valentim do Carmo Neto</t>
  </si>
  <si>
    <t>Alisson Pelegrini Safira</t>
  </si>
  <si>
    <t>Leonardo da Silva Vieira</t>
  </si>
  <si>
    <t>Oswaldo de Oliveira</t>
  </si>
  <si>
    <t>Lucas Ribamar Lopes dos Santos Bibiano</t>
  </si>
  <si>
    <t>Marcelo Rangel da Rosa</t>
  </si>
  <si>
    <t>Vinicius Farias Locatelli</t>
  </si>
  <si>
    <t>Maicon Marques Bitencourt</t>
  </si>
  <si>
    <t>custo</t>
  </si>
  <si>
    <t>score</t>
  </si>
  <si>
    <t>Gustavo Costa da Silva Machado</t>
  </si>
  <si>
    <t>Edilson Borba de Aquino</t>
  </si>
  <si>
    <t>Eduardo Schroeder Brock</t>
  </si>
  <si>
    <t>Vitor Gabriel Claudino Rego Ferreira</t>
  </si>
  <si>
    <t>Luanderson Johnala Marques da Silva</t>
  </si>
  <si>
    <t>Thiago Heleno Henrique Ferreira</t>
  </si>
  <si>
    <t>Andrey Lopes</t>
  </si>
  <si>
    <t>Lucas Piton Crivellaro</t>
  </si>
  <si>
    <t>Geuv�nio Santos Silva</t>
  </si>
  <si>
    <t>Ney Franco da Silveira J�nior</t>
  </si>
  <si>
    <t>Ricardo Queiroz de Alencastro Gra�a</t>
  </si>
  <si>
    <t>Jos� Paolo Guerrero Gonzales</t>
  </si>
  <si>
    <t>F�bio Deivson Lopes Maciel</t>
  </si>
  <si>
    <t>Felipe Jonatan Rocha Andrade</t>
  </si>
  <si>
    <t>Jo�o Lucas Cardoso</t>
  </si>
  <si>
    <t>Walter Iv�n Alexis Montoya</t>
  </si>
  <si>
    <t>Orlando Enrique Berr�o Mel�ndez</t>
  </si>
  <si>
    <t>Jony Alexander Gonz�lez Copete</t>
  </si>
  <si>
    <t>Rodrigo Marques de Santana</t>
  </si>
  <si>
    <t>Marllon Gon�alves Jer�nimo Borges</t>
  </si>
  <si>
    <t>Victor Vin�cius Coelho dos Santos</t>
  </si>
  <si>
    <t>Jorge Sampaoli</t>
  </si>
  <si>
    <t>Jo�o Pedro Junqueira de Jesus</t>
  </si>
  <si>
    <t>Juan Ram�n Cazares Sevillano</t>
  </si>
  <si>
    <t>Matheus Rossetto</t>
  </si>
  <si>
    <t>Luiz Felipe Scolari</t>
  </si>
  <si>
    <t>Ant�nio Josenildo Rodrigues de Oliveira</t>
  </si>
  <si>
    <t>�verson Felipe Marques Pires</t>
  </si>
  <si>
    <t>Uendel Pereira Gon�alves</t>
  </si>
  <si>
    <t>Diego Fabi�n Torres</t>
  </si>
  <si>
    <t>Eduardo Lu�s Abonizio de Souza</t>
  </si>
  <si>
    <t>Jo�o Lucas de Almeida Carvalho</t>
  </si>
  <si>
    <t>Odair Hellmann</t>
  </si>
  <si>
    <t>J�lio C�sar Godinho Catole</t>
  </si>
  <si>
    <t>R�mulo Otero V�squez</t>
  </si>
  <si>
    <t>�derson Jos� dos Santos Louren�o da Silva</t>
  </si>
  <si>
    <t>Jo�o Vitor Lima Gomes</t>
  </si>
  <si>
    <t>�merson Cris Hartkopp</t>
  </si>
  <si>
    <t>Maur�cio Donizete Ramos J�nior</t>
  </si>
  <si>
    <t>Rafael Lucas Cardoso Santos</t>
  </si>
  <si>
    <t>Pablo Felipe Teixeira</t>
  </si>
  <si>
    <t>Arg�lico Fucks</t>
  </si>
  <si>
    <t>Carlos de Menezes J�nior</t>
  </si>
  <si>
    <t>F�bio Pizarro Sanches</t>
  </si>
  <si>
    <t>Jonathan Luiz Moreira Rosa J�nior</t>
  </si>
  <si>
    <t>Marco Aur�lio de Oliveira Breves</t>
  </si>
  <si>
    <t>Tailson Pinto Gon�alves</t>
  </si>
  <si>
    <t>Jos� Aldo Soares de Oliveira Filho</t>
  </si>
  <si>
    <t>Bruno Gomes da Silva Clevel�rio</t>
  </si>
  <si>
    <t>Walce da Silva Costa Filho</t>
  </si>
  <si>
    <t>Jos� Marcos Costa Martins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</si>
</sst>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4CF5-9A30-4B42-9F0B-0481B23F6288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3" t="s">
        <v>14</v>
      </c>
      <c r="B2" s="14">
        <v>69141</v>
      </c>
      <c r="C2" s="15" t="s">
        <v>13</v>
      </c>
      <c r="D2" s="14">
        <v>18.52</v>
      </c>
      <c r="E2" s="13">
        <v>22.7</v>
      </c>
      <c r="F2" s="13">
        <v>22.7</v>
      </c>
      <c r="G2" s="9" t="s">
        <v>43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46</v>
      </c>
      <c r="B3" s="14">
        <v>70360</v>
      </c>
      <c r="C3" s="15" t="s">
        <v>13</v>
      </c>
      <c r="D3" s="13">
        <v>12.77</v>
      </c>
      <c r="E3" s="13">
        <v>13.4</v>
      </c>
      <c r="F3" s="13">
        <v>13.4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3" t="s">
        <v>94</v>
      </c>
      <c r="B4" s="14">
        <v>73896</v>
      </c>
      <c r="C4" s="15" t="s">
        <v>13</v>
      </c>
      <c r="D4" s="14">
        <v>12.56</v>
      </c>
      <c r="E4" s="14">
        <v>13.1</v>
      </c>
      <c r="F4" s="14">
        <v>13.1</v>
      </c>
      <c r="AA4" s="1"/>
      <c r="AB4" s="1"/>
      <c r="AC4" s="1"/>
      <c r="AD4" s="1"/>
    </row>
    <row r="5" spans="1:30" ht="15" customHeight="1" x14ac:dyDescent="0.3">
      <c r="A5" s="13" t="s">
        <v>12</v>
      </c>
      <c r="B5" s="14">
        <v>98412</v>
      </c>
      <c r="C5" s="15" t="s">
        <v>11</v>
      </c>
      <c r="D5" s="14">
        <v>13.18</v>
      </c>
      <c r="E5" s="14">
        <v>17</v>
      </c>
      <c r="F5" s="14">
        <v>17</v>
      </c>
      <c r="AA5" s="1"/>
      <c r="AB5" s="1"/>
      <c r="AC5" s="1"/>
      <c r="AD5" s="1"/>
    </row>
    <row r="6" spans="1:30" ht="15" customHeight="1" x14ac:dyDescent="0.3">
      <c r="A6" s="13" t="s">
        <v>50</v>
      </c>
      <c r="B6" s="14">
        <v>91888</v>
      </c>
      <c r="C6" s="15" t="s">
        <v>10</v>
      </c>
      <c r="D6" s="14">
        <v>6.52</v>
      </c>
      <c r="E6" s="14">
        <v>8.4</v>
      </c>
      <c r="F6" s="14">
        <v>8.4</v>
      </c>
      <c r="AA6" s="1"/>
      <c r="AB6" s="1"/>
      <c r="AC6" s="1"/>
      <c r="AD6" s="1"/>
    </row>
    <row r="7" spans="1:30" ht="15" customHeight="1" x14ac:dyDescent="0.3">
      <c r="A7" s="13" t="s">
        <v>16</v>
      </c>
      <c r="B7" s="14">
        <v>95220</v>
      </c>
      <c r="C7" s="15" t="s">
        <v>10</v>
      </c>
      <c r="D7" s="14">
        <v>6.8</v>
      </c>
      <c r="E7" s="14">
        <v>7.8</v>
      </c>
      <c r="F7" s="14">
        <v>7.8</v>
      </c>
      <c r="AA7" s="1"/>
      <c r="AB7" s="1"/>
      <c r="AC7" s="1"/>
      <c r="AD7" s="1"/>
    </row>
    <row r="8" spans="1:30" ht="15" customHeight="1" x14ac:dyDescent="0.3">
      <c r="A8" s="13" t="s">
        <v>17</v>
      </c>
      <c r="B8" s="14">
        <v>100084</v>
      </c>
      <c r="C8" s="15" t="s">
        <v>9</v>
      </c>
      <c r="D8" s="14">
        <v>1.46</v>
      </c>
      <c r="E8" s="14">
        <v>1.1000000000000001</v>
      </c>
      <c r="F8" s="14">
        <v>1.1000000000000001</v>
      </c>
      <c r="AA8" s="1"/>
      <c r="AB8" s="1"/>
      <c r="AC8" s="1"/>
      <c r="AD8" s="1"/>
    </row>
    <row r="9" spans="1:30" ht="15" customHeight="1" x14ac:dyDescent="0.3">
      <c r="A9" s="13" t="s">
        <v>51</v>
      </c>
      <c r="B9" s="14">
        <v>77570</v>
      </c>
      <c r="C9" s="15" t="s">
        <v>9</v>
      </c>
      <c r="D9" s="14">
        <v>4.51</v>
      </c>
      <c r="E9" s="14">
        <v>4.5</v>
      </c>
      <c r="F9" s="14">
        <v>4.5</v>
      </c>
      <c r="AA9" s="1"/>
      <c r="AB9" s="1"/>
      <c r="AC9" s="1"/>
      <c r="AD9" s="1"/>
    </row>
    <row r="10" spans="1:30" ht="15" customHeight="1" x14ac:dyDescent="0.3">
      <c r="A10" s="13" t="s">
        <v>86</v>
      </c>
      <c r="B10" s="14">
        <v>95798</v>
      </c>
      <c r="C10" s="15" t="s">
        <v>9</v>
      </c>
      <c r="D10" s="14">
        <v>8.0500000000000007</v>
      </c>
      <c r="E10" s="14">
        <v>7.6</v>
      </c>
      <c r="F10" s="14">
        <v>7.6</v>
      </c>
      <c r="AA10" s="1"/>
      <c r="AB10" s="1"/>
      <c r="AC10" s="1"/>
      <c r="AD10" s="1"/>
    </row>
    <row r="11" spans="1:30" ht="15" customHeight="1" x14ac:dyDescent="0.3">
      <c r="A11" s="13" t="s">
        <v>95</v>
      </c>
      <c r="B11" s="14">
        <v>37246</v>
      </c>
      <c r="C11" s="15" t="s">
        <v>8</v>
      </c>
      <c r="D11" s="14">
        <v>6.51</v>
      </c>
      <c r="E11" s="14">
        <v>6.38</v>
      </c>
      <c r="F11" s="14">
        <v>6.38</v>
      </c>
      <c r="AA11" s="1"/>
      <c r="AB11" s="1"/>
      <c r="AC11" s="1"/>
      <c r="AD11" s="1"/>
    </row>
    <row r="12" spans="1:30" ht="15" customHeight="1" x14ac:dyDescent="0.3">
      <c r="A12" s="13" t="s">
        <v>52</v>
      </c>
      <c r="B12" s="14">
        <v>104086</v>
      </c>
      <c r="C12" s="15" t="s">
        <v>7</v>
      </c>
      <c r="D12" s="14">
        <v>2.98</v>
      </c>
      <c r="E12" s="14">
        <v>3.3</v>
      </c>
      <c r="F12" s="14">
        <v>3.3</v>
      </c>
      <c r="AA12" s="1"/>
      <c r="AB12" s="1"/>
      <c r="AC12" s="1"/>
      <c r="AD12" s="1"/>
    </row>
    <row r="13" spans="1:30" ht="15" customHeight="1" x14ac:dyDescent="0.3">
      <c r="A13" s="13" t="s">
        <v>96</v>
      </c>
      <c r="B13" s="14">
        <v>99881</v>
      </c>
      <c r="C13" s="15" t="s">
        <v>7</v>
      </c>
      <c r="D13" s="14">
        <v>5.97</v>
      </c>
      <c r="E13" s="14">
        <v>5.6</v>
      </c>
      <c r="F13" s="14">
        <v>5.6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53</v>
      </c>
      <c r="C15" s="2">
        <f>SUM(E2:E13,D17)</f>
        <v>133.57999999999998</v>
      </c>
    </row>
    <row r="16" spans="1:30" x14ac:dyDescent="0.3">
      <c r="C16" s="4"/>
    </row>
    <row r="17" spans="1:6" x14ac:dyDescent="0.3">
      <c r="C17" s="11">
        <f>SUM(F2:F13,E17)</f>
        <v>133.57999999999998</v>
      </c>
      <c r="D17" s="2">
        <f>MAX(E2:E10,E12:E13)</f>
        <v>22.7</v>
      </c>
      <c r="E17" s="2">
        <f>MAX(F2:F13)</f>
        <v>22.7</v>
      </c>
    </row>
    <row r="19" spans="1:6" x14ac:dyDescent="0.3">
      <c r="A19" s="1" t="s">
        <v>54</v>
      </c>
      <c r="B19" s="12">
        <v>100</v>
      </c>
      <c r="C19" s="1"/>
      <c r="D19" s="1"/>
      <c r="E19" s="1"/>
      <c r="F19" s="1"/>
    </row>
    <row r="20" spans="1:6" x14ac:dyDescent="0.3">
      <c r="A20" s="2" t="s">
        <v>55</v>
      </c>
      <c r="B20" s="4">
        <v>115.879999999999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B784-502B-45A0-A87E-73810756AEDD}">
  <dimension ref="A1:AI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8" width="12.33203125" style="2" customWidth="1"/>
    <col min="9" max="9" width="10.44140625" style="2" customWidth="1"/>
    <col min="10" max="11" width="13.33203125" style="2" customWidth="1"/>
    <col min="12" max="12" width="32.44140625" style="5" customWidth="1"/>
    <col min="13" max="13" width="23" style="5" customWidth="1"/>
    <col min="14" max="18" width="9.109375" style="5"/>
    <col min="19" max="16384" width="9.109375" style="2"/>
  </cols>
  <sheetData>
    <row r="1" spans="1:35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M1" s="5"/>
      <c r="N1" s="5"/>
      <c r="O1" s="6"/>
      <c r="P1" s="6"/>
      <c r="Q1" s="6"/>
      <c r="R1" s="6"/>
      <c r="AF1" s="3" t="s">
        <v>2</v>
      </c>
      <c r="AG1" s="3" t="s">
        <v>3</v>
      </c>
      <c r="AH1" s="3" t="s">
        <v>4</v>
      </c>
      <c r="AI1" s="3" t="s">
        <v>5</v>
      </c>
    </row>
    <row r="2" spans="1:35" s="9" customFormat="1" x14ac:dyDescent="0.3">
      <c r="A2" s="9" t="s">
        <v>47</v>
      </c>
      <c r="B2" s="9">
        <v>101715</v>
      </c>
      <c r="C2" s="9" t="s">
        <v>69</v>
      </c>
      <c r="E2" s="9">
        <v>0</v>
      </c>
      <c r="F2" s="9">
        <v>8.7799999999999994</v>
      </c>
      <c r="M2" s="8"/>
      <c r="N2" s="8"/>
      <c r="O2" s="8"/>
      <c r="P2" s="8"/>
      <c r="Q2" s="8"/>
      <c r="R2" s="8"/>
      <c r="AF2" s="7"/>
      <c r="AG2" s="7"/>
      <c r="AH2" s="7"/>
      <c r="AI2" s="7"/>
    </row>
    <row r="3" spans="1:35" s="9" customFormat="1" x14ac:dyDescent="0.3">
      <c r="A3" s="9" t="s">
        <v>60</v>
      </c>
      <c r="B3" s="9">
        <v>103645</v>
      </c>
      <c r="C3" s="9" t="s">
        <v>69</v>
      </c>
      <c r="E3" s="9">
        <v>3.2</v>
      </c>
      <c r="F3" s="9">
        <v>3.82</v>
      </c>
      <c r="M3" s="8"/>
      <c r="N3" s="8"/>
      <c r="O3" s="8"/>
      <c r="P3" s="8"/>
      <c r="Q3" s="8"/>
      <c r="R3" s="8"/>
      <c r="AF3" s="7"/>
      <c r="AG3" s="7"/>
      <c r="AH3" s="7"/>
      <c r="AI3" s="7"/>
    </row>
    <row r="4" spans="1:35" ht="15" customHeight="1" x14ac:dyDescent="0.3">
      <c r="A4" s="5" t="s">
        <v>108</v>
      </c>
      <c r="B4" s="5">
        <v>104026</v>
      </c>
      <c r="C4" s="5" t="s">
        <v>69</v>
      </c>
      <c r="D4" s="5"/>
      <c r="E4" s="5">
        <v>3.2</v>
      </c>
      <c r="F4" s="5">
        <v>5.19</v>
      </c>
      <c r="AF4" s="1"/>
      <c r="AG4" s="1"/>
      <c r="AH4" s="1"/>
      <c r="AI4" s="1"/>
    </row>
    <row r="5" spans="1:35" ht="15" customHeight="1" x14ac:dyDescent="0.3">
      <c r="A5" s="5" t="s">
        <v>28</v>
      </c>
      <c r="B5" s="5">
        <v>51413</v>
      </c>
      <c r="C5" s="5" t="s">
        <v>69</v>
      </c>
      <c r="D5" s="5"/>
      <c r="E5" s="5">
        <v>0</v>
      </c>
      <c r="F5" s="5">
        <v>10.6</v>
      </c>
      <c r="AF5" s="1"/>
      <c r="AG5" s="1"/>
      <c r="AH5" s="1"/>
      <c r="AI5" s="1"/>
    </row>
    <row r="6" spans="1:35" ht="15" customHeight="1" x14ac:dyDescent="0.3">
      <c r="A6" s="5" t="s">
        <v>117</v>
      </c>
      <c r="B6" s="5">
        <v>104257</v>
      </c>
      <c r="C6" s="5" t="s">
        <v>69</v>
      </c>
      <c r="D6" s="5"/>
      <c r="E6" s="5">
        <v>0</v>
      </c>
      <c r="F6" s="5">
        <v>4.7</v>
      </c>
      <c r="AF6" s="1"/>
      <c r="AG6" s="1"/>
      <c r="AH6" s="1"/>
      <c r="AI6" s="1"/>
    </row>
    <row r="7" spans="1:35" ht="15" customHeight="1" x14ac:dyDescent="0.3">
      <c r="A7" s="5" t="s">
        <v>67</v>
      </c>
      <c r="B7" s="5">
        <v>104625</v>
      </c>
      <c r="C7" s="5" t="s">
        <v>69</v>
      </c>
      <c r="D7" s="5"/>
      <c r="E7" s="5">
        <v>8.1999999999999993</v>
      </c>
      <c r="F7" s="5">
        <v>8.1999999999999993</v>
      </c>
      <c r="AF7" s="1"/>
      <c r="AG7" s="1"/>
      <c r="AH7" s="1"/>
      <c r="AI7" s="1"/>
    </row>
    <row r="8" spans="1:35" ht="15" customHeight="1" x14ac:dyDescent="0.3">
      <c r="A8" s="5" t="s">
        <v>119</v>
      </c>
      <c r="B8" s="5">
        <v>73501</v>
      </c>
      <c r="C8" s="5" t="s">
        <v>69</v>
      </c>
      <c r="D8" s="5"/>
      <c r="E8" s="5">
        <v>2.1</v>
      </c>
      <c r="F8" s="5">
        <v>3.2</v>
      </c>
      <c r="AF8" s="1"/>
      <c r="AG8" s="1"/>
      <c r="AH8" s="1"/>
      <c r="AI8" s="1"/>
    </row>
    <row r="9" spans="1:35" ht="15" customHeight="1" x14ac:dyDescent="0.3">
      <c r="A9" s="5" t="s">
        <v>120</v>
      </c>
      <c r="B9" s="5">
        <v>83004</v>
      </c>
      <c r="C9" s="5" t="s">
        <v>69</v>
      </c>
      <c r="D9" s="5"/>
      <c r="E9" s="5">
        <v>6.3</v>
      </c>
      <c r="F9" s="5">
        <v>6.3</v>
      </c>
      <c r="AF9" s="1"/>
      <c r="AG9" s="1"/>
      <c r="AH9" s="1"/>
      <c r="AI9" s="1"/>
    </row>
    <row r="10" spans="1:35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37.700000000000003</v>
      </c>
      <c r="F10" s="5">
        <v>12.62</v>
      </c>
      <c r="G10" s="2" t="s">
        <v>43</v>
      </c>
      <c r="AF10" s="1"/>
      <c r="AG10" s="1"/>
      <c r="AH10" s="1"/>
      <c r="AI10" s="1"/>
    </row>
    <row r="11" spans="1:35" ht="15" customHeight="1" x14ac:dyDescent="0.3">
      <c r="A11" s="5" t="s">
        <v>30</v>
      </c>
      <c r="B11" s="5">
        <v>71224</v>
      </c>
      <c r="C11" s="5" t="s">
        <v>69</v>
      </c>
      <c r="D11" s="5"/>
      <c r="E11" s="5">
        <v>9.75</v>
      </c>
      <c r="F11" s="5">
        <v>9.75</v>
      </c>
      <c r="AF11" s="1"/>
      <c r="AG11" s="1"/>
      <c r="AH11" s="1"/>
      <c r="AI11" s="1"/>
    </row>
    <row r="12" spans="1:35" ht="15" customHeight="1" x14ac:dyDescent="0.3">
      <c r="A12" s="5" t="s">
        <v>66</v>
      </c>
      <c r="B12" s="5">
        <v>79035</v>
      </c>
      <c r="C12" s="5" t="s">
        <v>69</v>
      </c>
      <c r="D12" s="5"/>
      <c r="E12" s="5">
        <v>6.5</v>
      </c>
      <c r="F12" s="5">
        <v>6.75</v>
      </c>
      <c r="AF12" s="1"/>
      <c r="AG12" s="1"/>
      <c r="AH12" s="1"/>
      <c r="AI12" s="1"/>
    </row>
    <row r="13" spans="1:35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3.5</v>
      </c>
      <c r="F13" s="5">
        <v>6.94</v>
      </c>
      <c r="AF13" s="1"/>
      <c r="AG13" s="1"/>
      <c r="AH13" s="1"/>
      <c r="AI13" s="1"/>
    </row>
    <row r="14" spans="1:35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35" ht="30.75" customHeight="1" x14ac:dyDescent="0.3">
      <c r="B15" s="10" t="s">
        <v>53</v>
      </c>
      <c r="C15" s="2">
        <f>SUM(E2:E13,D17)</f>
        <v>118.15</v>
      </c>
    </row>
    <row r="16" spans="1:35" x14ac:dyDescent="0.3">
      <c r="C16" s="4"/>
    </row>
    <row r="17" spans="1:11" x14ac:dyDescent="0.3">
      <c r="C17" s="11">
        <f>SUM(F2:F13,E17)</f>
        <v>99.47</v>
      </c>
      <c r="D17" s="2">
        <f>MAX(E2:E10,E12:E13)</f>
        <v>37.700000000000003</v>
      </c>
      <c r="E17" s="2">
        <f>MAX(F2:F13)</f>
        <v>12.62</v>
      </c>
    </row>
    <row r="19" spans="1:11" x14ac:dyDescent="0.3">
      <c r="A19" s="1" t="s">
        <v>54</v>
      </c>
      <c r="B19" s="4">
        <v>87.25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2" t="s">
        <v>55</v>
      </c>
      <c r="B20" s="4">
        <v>84.6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656D-D9D4-4E2E-B1A1-DB30308247DF}">
  <dimension ref="A1:AJ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9" width="12.33203125" style="2" customWidth="1"/>
    <col min="10" max="10" width="10.44140625" style="2" customWidth="1"/>
    <col min="11" max="12" width="13.33203125" style="2" customWidth="1"/>
    <col min="13" max="13" width="32.44140625" style="5" customWidth="1"/>
    <col min="14" max="14" width="23" style="5" customWidth="1"/>
    <col min="15" max="19" width="9.109375" style="5"/>
    <col min="20" max="16384" width="9.109375" style="2"/>
  </cols>
  <sheetData>
    <row r="1" spans="1:36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N1" s="5"/>
      <c r="O1" s="5"/>
      <c r="P1" s="6"/>
      <c r="Q1" s="6"/>
      <c r="R1" s="6"/>
      <c r="S1" s="6"/>
      <c r="AG1" s="3" t="s">
        <v>2</v>
      </c>
      <c r="AH1" s="3" t="s">
        <v>3</v>
      </c>
      <c r="AI1" s="3" t="s">
        <v>4</v>
      </c>
      <c r="AJ1" s="3" t="s">
        <v>5</v>
      </c>
    </row>
    <row r="2" spans="1:36" s="9" customFormat="1" x14ac:dyDescent="0.3">
      <c r="A2" s="9" t="s">
        <v>47</v>
      </c>
      <c r="B2" s="9">
        <v>101715</v>
      </c>
      <c r="C2" s="9" t="s">
        <v>69</v>
      </c>
      <c r="E2" s="9">
        <v>4.5</v>
      </c>
      <c r="F2" s="9">
        <v>7.92</v>
      </c>
      <c r="N2" s="8"/>
      <c r="O2" s="8"/>
      <c r="P2" s="8"/>
      <c r="Q2" s="8"/>
      <c r="R2" s="8"/>
      <c r="S2" s="8"/>
      <c r="AG2" s="7"/>
      <c r="AH2" s="7"/>
      <c r="AI2" s="7"/>
      <c r="AJ2" s="7"/>
    </row>
    <row r="3" spans="1:36" s="9" customFormat="1" x14ac:dyDescent="0.3">
      <c r="A3" s="9" t="s">
        <v>72</v>
      </c>
      <c r="B3" s="9">
        <v>101960</v>
      </c>
      <c r="C3" s="9" t="s">
        <v>69</v>
      </c>
      <c r="E3" s="9">
        <v>10</v>
      </c>
      <c r="F3" s="9">
        <v>3.98</v>
      </c>
      <c r="N3" s="8"/>
      <c r="O3" s="8"/>
      <c r="P3" s="8"/>
      <c r="Q3" s="8"/>
      <c r="R3" s="8"/>
      <c r="S3" s="8"/>
      <c r="AG3" s="7"/>
      <c r="AH3" s="7"/>
      <c r="AI3" s="7"/>
      <c r="AJ3" s="7"/>
    </row>
    <row r="4" spans="1:36" ht="15" customHeight="1" x14ac:dyDescent="0.3">
      <c r="A4" s="5" t="s">
        <v>60</v>
      </c>
      <c r="B4" s="5">
        <v>103645</v>
      </c>
      <c r="C4" s="5" t="s">
        <v>69</v>
      </c>
      <c r="D4" s="5"/>
      <c r="E4" s="5">
        <v>0</v>
      </c>
      <c r="F4" s="5">
        <v>3.82</v>
      </c>
      <c r="AG4" s="1"/>
      <c r="AH4" s="1"/>
      <c r="AI4" s="1"/>
      <c r="AJ4" s="1"/>
    </row>
    <row r="5" spans="1:36" ht="15" customHeight="1" x14ac:dyDescent="0.3">
      <c r="A5" s="5" t="s">
        <v>28</v>
      </c>
      <c r="B5" s="5">
        <v>51413</v>
      </c>
      <c r="C5" s="5" t="s">
        <v>69</v>
      </c>
      <c r="D5" s="5"/>
      <c r="E5" s="5">
        <v>0</v>
      </c>
      <c r="F5" s="5">
        <v>10.6</v>
      </c>
      <c r="AG5" s="1"/>
      <c r="AH5" s="1"/>
      <c r="AI5" s="1"/>
      <c r="AJ5" s="1"/>
    </row>
    <row r="6" spans="1:36" ht="15" customHeight="1" x14ac:dyDescent="0.3">
      <c r="A6" s="5" t="s">
        <v>67</v>
      </c>
      <c r="B6" s="5">
        <v>104625</v>
      </c>
      <c r="C6" s="5" t="s">
        <v>69</v>
      </c>
      <c r="D6" s="5"/>
      <c r="E6" s="5">
        <v>5.6</v>
      </c>
      <c r="F6" s="5">
        <v>6.9</v>
      </c>
      <c r="AG6" s="1"/>
      <c r="AH6" s="1"/>
      <c r="AI6" s="1"/>
      <c r="AJ6" s="1"/>
    </row>
    <row r="7" spans="1:36" ht="15" customHeight="1" x14ac:dyDescent="0.3">
      <c r="A7" s="5" t="s">
        <v>32</v>
      </c>
      <c r="B7" s="5">
        <v>84860</v>
      </c>
      <c r="C7" s="5" t="s">
        <v>69</v>
      </c>
      <c r="D7" s="5"/>
      <c r="E7" s="5">
        <v>15.9</v>
      </c>
      <c r="F7" s="5">
        <v>8.4</v>
      </c>
      <c r="G7" s="2" t="s">
        <v>43</v>
      </c>
      <c r="AG7" s="1"/>
      <c r="AH7" s="1"/>
      <c r="AI7" s="1"/>
      <c r="AJ7" s="1"/>
    </row>
    <row r="8" spans="1:36" ht="15" customHeight="1" x14ac:dyDescent="0.3">
      <c r="A8" s="5" t="s">
        <v>121</v>
      </c>
      <c r="B8" s="5">
        <v>103099</v>
      </c>
      <c r="C8" s="5" t="s">
        <v>69</v>
      </c>
      <c r="D8" s="5"/>
      <c r="E8" s="5">
        <v>5.9</v>
      </c>
      <c r="F8" s="5">
        <v>5.9</v>
      </c>
      <c r="AG8" s="1"/>
      <c r="AH8" s="1"/>
      <c r="AI8" s="1"/>
      <c r="AJ8" s="1"/>
    </row>
    <row r="9" spans="1:36" ht="15" customHeight="1" x14ac:dyDescent="0.3">
      <c r="A9" s="5" t="s">
        <v>120</v>
      </c>
      <c r="B9" s="5">
        <v>83004</v>
      </c>
      <c r="C9" s="5" t="s">
        <v>69</v>
      </c>
      <c r="D9" s="5"/>
      <c r="E9" s="5">
        <v>0</v>
      </c>
      <c r="F9" s="5">
        <v>6.3</v>
      </c>
      <c r="AG9" s="1"/>
      <c r="AH9" s="1"/>
      <c r="AI9" s="1"/>
      <c r="AJ9" s="1"/>
    </row>
    <row r="10" spans="1:36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0</v>
      </c>
      <c r="F10" s="5">
        <v>12.62</v>
      </c>
      <c r="AG10" s="1"/>
      <c r="AH10" s="1"/>
      <c r="AI10" s="1"/>
      <c r="AJ10" s="1"/>
    </row>
    <row r="11" spans="1:36" ht="15" customHeight="1" x14ac:dyDescent="0.3">
      <c r="A11" s="5" t="s">
        <v>76</v>
      </c>
      <c r="B11" s="5">
        <v>84863</v>
      </c>
      <c r="C11" s="5" t="s">
        <v>69</v>
      </c>
      <c r="D11" s="5"/>
      <c r="E11" s="5">
        <v>2.65</v>
      </c>
      <c r="F11" s="5">
        <v>2.38</v>
      </c>
      <c r="AG11" s="1"/>
      <c r="AH11" s="1"/>
      <c r="AI11" s="1"/>
      <c r="AJ11" s="1"/>
    </row>
    <row r="12" spans="1:36" ht="15" customHeight="1" x14ac:dyDescent="0.3">
      <c r="A12" s="5" t="s">
        <v>33</v>
      </c>
      <c r="B12" s="5">
        <v>38505</v>
      </c>
      <c r="C12" s="5" t="s">
        <v>69</v>
      </c>
      <c r="D12" s="5"/>
      <c r="E12" s="5">
        <v>10.6</v>
      </c>
      <c r="F12" s="5">
        <v>10.6</v>
      </c>
      <c r="AG12" s="1"/>
      <c r="AH12" s="1"/>
      <c r="AI12" s="1"/>
      <c r="AJ12" s="1"/>
    </row>
    <row r="13" spans="1:36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6.94</v>
      </c>
      <c r="AG13" s="1"/>
      <c r="AH13" s="1"/>
      <c r="AI13" s="1"/>
      <c r="AJ13" s="1"/>
    </row>
    <row r="14" spans="1:36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36" ht="30.75" customHeight="1" x14ac:dyDescent="0.3">
      <c r="B15" s="10" t="s">
        <v>53</v>
      </c>
      <c r="C15" s="2">
        <f>SUM(E2:E13,D17)</f>
        <v>71.05</v>
      </c>
    </row>
    <row r="16" spans="1:36" x14ac:dyDescent="0.3">
      <c r="C16" s="4"/>
    </row>
    <row r="17" spans="1:12" x14ac:dyDescent="0.3">
      <c r="C17" s="11">
        <f>SUM(F2:F13,E17)</f>
        <v>98.97999999999999</v>
      </c>
      <c r="D17" s="2">
        <f>MAX(E2:E10,E12:E13)</f>
        <v>15.9</v>
      </c>
      <c r="E17" s="2">
        <f>MAX(F2:F13)</f>
        <v>12.62</v>
      </c>
    </row>
    <row r="19" spans="1:12" x14ac:dyDescent="0.3">
      <c r="A19" s="1" t="s">
        <v>54</v>
      </c>
      <c r="B19" s="4">
        <v>84.6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2" t="s">
        <v>55</v>
      </c>
      <c r="B20" s="4">
        <v>81.680000000000007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83F7-A656-4608-9EF2-843CBBCA63E7}">
  <dimension ref="A1:AK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0" width="12.33203125" style="2" customWidth="1"/>
    <col min="11" max="11" width="10.44140625" style="2" customWidth="1"/>
    <col min="12" max="13" width="13.33203125" style="2" customWidth="1"/>
    <col min="14" max="14" width="32.44140625" style="5" customWidth="1"/>
    <col min="15" max="15" width="23" style="5" customWidth="1"/>
    <col min="16" max="20" width="9.109375" style="5"/>
    <col min="21" max="16384" width="9.109375" style="2"/>
  </cols>
  <sheetData>
    <row r="1" spans="1:37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O1" s="5"/>
      <c r="P1" s="5"/>
      <c r="Q1" s="6"/>
      <c r="R1" s="6"/>
      <c r="S1" s="6"/>
      <c r="T1" s="6"/>
      <c r="AH1" s="3" t="s">
        <v>2</v>
      </c>
      <c r="AI1" s="3" t="s">
        <v>3</v>
      </c>
      <c r="AJ1" s="3" t="s">
        <v>4</v>
      </c>
      <c r="AK1" s="3" t="s">
        <v>5</v>
      </c>
    </row>
    <row r="2" spans="1:37" s="9" customFormat="1" x14ac:dyDescent="0.3">
      <c r="A2" s="9" t="s">
        <v>47</v>
      </c>
      <c r="B2" s="9">
        <v>101715</v>
      </c>
      <c r="C2" s="9" t="s">
        <v>69</v>
      </c>
      <c r="E2" s="9">
        <v>3.7</v>
      </c>
      <c r="F2" s="9">
        <v>7.22</v>
      </c>
      <c r="O2" s="8"/>
      <c r="P2" s="8"/>
      <c r="Q2" s="8"/>
      <c r="R2" s="8"/>
      <c r="S2" s="8"/>
      <c r="T2" s="8"/>
      <c r="AH2" s="7"/>
      <c r="AI2" s="7"/>
      <c r="AJ2" s="7"/>
      <c r="AK2" s="7"/>
    </row>
    <row r="3" spans="1:37" s="9" customFormat="1" x14ac:dyDescent="0.3">
      <c r="A3" s="9" t="s">
        <v>72</v>
      </c>
      <c r="B3" s="9">
        <v>101960</v>
      </c>
      <c r="C3" s="9" t="s">
        <v>69</v>
      </c>
      <c r="E3" s="9">
        <v>0</v>
      </c>
      <c r="F3" s="9">
        <v>3.98</v>
      </c>
      <c r="O3" s="8"/>
      <c r="P3" s="8"/>
      <c r="Q3" s="8"/>
      <c r="R3" s="8"/>
      <c r="S3" s="8"/>
      <c r="T3" s="8"/>
      <c r="AH3" s="7"/>
      <c r="AI3" s="7"/>
      <c r="AJ3" s="7"/>
      <c r="AK3" s="7"/>
    </row>
    <row r="4" spans="1:37" ht="15" customHeight="1" x14ac:dyDescent="0.3">
      <c r="A4" s="5" t="s">
        <v>108</v>
      </c>
      <c r="B4" s="5">
        <v>104026</v>
      </c>
      <c r="C4" s="5" t="s">
        <v>69</v>
      </c>
      <c r="D4" s="5"/>
      <c r="E4" s="5">
        <v>0</v>
      </c>
      <c r="F4" s="5">
        <v>4.57</v>
      </c>
      <c r="AH4" s="1"/>
      <c r="AI4" s="1"/>
      <c r="AJ4" s="1"/>
      <c r="AK4" s="1"/>
    </row>
    <row r="5" spans="1:37" ht="15" customHeight="1" x14ac:dyDescent="0.3">
      <c r="A5" s="5" t="s">
        <v>34</v>
      </c>
      <c r="B5" s="5">
        <v>84854</v>
      </c>
      <c r="C5" s="5" t="s">
        <v>69</v>
      </c>
      <c r="D5" s="5"/>
      <c r="E5" s="5">
        <v>11.7</v>
      </c>
      <c r="F5" s="5">
        <v>11.7</v>
      </c>
      <c r="G5" s="2" t="s">
        <v>43</v>
      </c>
      <c r="AH5" s="1"/>
      <c r="AI5" s="1"/>
      <c r="AJ5" s="1"/>
      <c r="AK5" s="1"/>
    </row>
    <row r="6" spans="1:37" ht="15" customHeight="1" x14ac:dyDescent="0.3">
      <c r="A6" s="5" t="s">
        <v>70</v>
      </c>
      <c r="B6" s="5">
        <v>72097</v>
      </c>
      <c r="C6" s="5" t="s">
        <v>69</v>
      </c>
      <c r="D6" s="5"/>
      <c r="E6" s="5">
        <v>0</v>
      </c>
      <c r="F6" s="5">
        <v>7.4</v>
      </c>
      <c r="AH6" s="1"/>
      <c r="AI6" s="1"/>
      <c r="AJ6" s="1"/>
      <c r="AK6" s="1"/>
    </row>
    <row r="7" spans="1:37" ht="15" customHeight="1" x14ac:dyDescent="0.3">
      <c r="A7" s="5" t="s">
        <v>32</v>
      </c>
      <c r="B7" s="5">
        <v>84860</v>
      </c>
      <c r="C7" s="5" t="s">
        <v>69</v>
      </c>
      <c r="D7" s="5"/>
      <c r="E7" s="5">
        <v>0</v>
      </c>
      <c r="F7" s="5">
        <v>8.4</v>
      </c>
      <c r="AH7" s="1"/>
      <c r="AI7" s="1"/>
      <c r="AJ7" s="1"/>
      <c r="AK7" s="1"/>
    </row>
    <row r="8" spans="1:37" ht="15" customHeight="1" x14ac:dyDescent="0.3">
      <c r="A8" s="5" t="s">
        <v>121</v>
      </c>
      <c r="B8" s="5">
        <v>103099</v>
      </c>
      <c r="C8" s="5" t="s">
        <v>69</v>
      </c>
      <c r="D8" s="5"/>
      <c r="E8" s="5">
        <v>2.5</v>
      </c>
      <c r="F8" s="5">
        <v>4.2</v>
      </c>
      <c r="AH8" s="1"/>
      <c r="AI8" s="1"/>
      <c r="AJ8" s="1"/>
      <c r="AK8" s="1"/>
    </row>
    <row r="9" spans="1:37" ht="15" customHeight="1" x14ac:dyDescent="0.3">
      <c r="A9" s="5" t="s">
        <v>122</v>
      </c>
      <c r="B9" s="5">
        <v>68987</v>
      </c>
      <c r="C9" s="5" t="s">
        <v>69</v>
      </c>
      <c r="D9" s="5"/>
      <c r="E9" s="5">
        <v>7.2</v>
      </c>
      <c r="F9" s="5">
        <v>7.2</v>
      </c>
      <c r="AH9" s="1"/>
      <c r="AI9" s="1"/>
      <c r="AJ9" s="1"/>
      <c r="AK9" s="1"/>
    </row>
    <row r="10" spans="1:37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0</v>
      </c>
      <c r="F10" s="5">
        <v>12.62</v>
      </c>
      <c r="AH10" s="1"/>
      <c r="AI10" s="1"/>
      <c r="AJ10" s="1"/>
      <c r="AK10" s="1"/>
    </row>
    <row r="11" spans="1:37" ht="15" customHeight="1" x14ac:dyDescent="0.3">
      <c r="A11" s="5" t="s">
        <v>123</v>
      </c>
      <c r="B11" s="5">
        <v>95830</v>
      </c>
      <c r="C11" s="5" t="s">
        <v>69</v>
      </c>
      <c r="D11" s="5"/>
      <c r="E11" s="5">
        <v>5.61</v>
      </c>
      <c r="F11" s="5">
        <v>5.61</v>
      </c>
      <c r="AH11" s="1"/>
      <c r="AI11" s="1"/>
      <c r="AJ11" s="1"/>
      <c r="AK11" s="1"/>
    </row>
    <row r="12" spans="1:37" ht="15" customHeight="1" x14ac:dyDescent="0.3">
      <c r="A12" s="5" t="s">
        <v>124</v>
      </c>
      <c r="B12" s="5">
        <v>42477</v>
      </c>
      <c r="C12" s="5" t="s">
        <v>69</v>
      </c>
      <c r="D12" s="5"/>
      <c r="E12" s="5">
        <v>7</v>
      </c>
      <c r="F12" s="5">
        <v>7</v>
      </c>
      <c r="AH12" s="1"/>
      <c r="AI12" s="1"/>
      <c r="AJ12" s="1"/>
      <c r="AK12" s="1"/>
    </row>
    <row r="13" spans="1:37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6.94</v>
      </c>
      <c r="AH13" s="1"/>
      <c r="AI13" s="1"/>
      <c r="AJ13" s="1"/>
      <c r="AK13" s="1"/>
    </row>
    <row r="14" spans="1:3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37" ht="30.75" customHeight="1" x14ac:dyDescent="0.3">
      <c r="B15" s="10" t="s">
        <v>53</v>
      </c>
      <c r="C15" s="2">
        <f>SUM(E2:E13,D17)</f>
        <v>49.41</v>
      </c>
    </row>
    <row r="16" spans="1:37" x14ac:dyDescent="0.3">
      <c r="C16" s="4"/>
    </row>
    <row r="17" spans="1:13" x14ac:dyDescent="0.3">
      <c r="C17" s="11">
        <f>SUM(F2:F13,E17)</f>
        <v>99.460000000000008</v>
      </c>
      <c r="D17" s="2">
        <f>MAX(E2:E10,E12:E13)</f>
        <v>11.7</v>
      </c>
      <c r="E17" s="2">
        <f>MAX(F2:F13)</f>
        <v>12.62</v>
      </c>
    </row>
    <row r="19" spans="1:13" x14ac:dyDescent="0.3">
      <c r="A19" s="1" t="s">
        <v>54</v>
      </c>
      <c r="B19" s="4">
        <v>81.680000000000007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2" t="s">
        <v>55</v>
      </c>
      <c r="B20" s="4">
        <v>74.819999999999993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2262-2D53-4DAC-AB04-F861B4C7F49B}">
  <dimension ref="A1:AL20"/>
  <sheetViews>
    <sheetView workbookViewId="0">
      <selection activeCell="G10" sqref="G10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1" width="12.33203125" style="2" customWidth="1"/>
    <col min="12" max="12" width="10.44140625" style="2" customWidth="1"/>
    <col min="13" max="14" width="13.33203125" style="2" customWidth="1"/>
    <col min="15" max="15" width="32.44140625" style="5" customWidth="1"/>
    <col min="16" max="16" width="23" style="5" customWidth="1"/>
    <col min="17" max="21" width="9.109375" style="5"/>
    <col min="22" max="16384" width="9.109375" style="2"/>
  </cols>
  <sheetData>
    <row r="1" spans="1:38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P1" s="5"/>
      <c r="Q1" s="5"/>
      <c r="R1" s="6"/>
      <c r="S1" s="6"/>
      <c r="T1" s="6"/>
      <c r="U1" s="6"/>
      <c r="AI1" s="3" t="s">
        <v>2</v>
      </c>
      <c r="AJ1" s="3" t="s">
        <v>3</v>
      </c>
      <c r="AK1" s="3" t="s">
        <v>4</v>
      </c>
      <c r="AL1" s="3" t="s">
        <v>5</v>
      </c>
    </row>
    <row r="2" spans="1:38" s="9" customFormat="1" x14ac:dyDescent="0.3">
      <c r="A2" s="9" t="s">
        <v>47</v>
      </c>
      <c r="B2" s="9">
        <v>101715</v>
      </c>
      <c r="C2" s="9" t="s">
        <v>69</v>
      </c>
      <c r="E2" s="9">
        <v>0</v>
      </c>
      <c r="F2" s="9">
        <v>7.22</v>
      </c>
      <c r="P2" s="8"/>
      <c r="Q2" s="8"/>
      <c r="R2" s="8"/>
      <c r="S2" s="8"/>
      <c r="T2" s="8"/>
      <c r="U2" s="8"/>
      <c r="AI2" s="7"/>
      <c r="AJ2" s="7"/>
      <c r="AK2" s="7"/>
      <c r="AL2" s="7"/>
    </row>
    <row r="3" spans="1:38" s="9" customFormat="1" x14ac:dyDescent="0.3">
      <c r="A3" s="9" t="s">
        <v>60</v>
      </c>
      <c r="B3" s="9">
        <v>103645</v>
      </c>
      <c r="C3" s="9" t="s">
        <v>69</v>
      </c>
      <c r="E3" s="9">
        <v>3.5</v>
      </c>
      <c r="F3" s="9">
        <v>4.12</v>
      </c>
      <c r="P3" s="8"/>
      <c r="Q3" s="8"/>
      <c r="R3" s="8"/>
      <c r="S3" s="8"/>
      <c r="T3" s="8"/>
      <c r="U3" s="8"/>
      <c r="AI3" s="7"/>
      <c r="AJ3" s="7"/>
      <c r="AK3" s="7"/>
      <c r="AL3" s="7"/>
    </row>
    <row r="4" spans="1:38" ht="15" customHeight="1" x14ac:dyDescent="0.3">
      <c r="A4" s="5" t="s">
        <v>108</v>
      </c>
      <c r="B4" s="5">
        <v>104026</v>
      </c>
      <c r="C4" s="5" t="s">
        <v>69</v>
      </c>
      <c r="D4" s="5"/>
      <c r="E4" s="5">
        <v>0</v>
      </c>
      <c r="F4" s="5">
        <v>4.57</v>
      </c>
      <c r="AI4" s="1"/>
      <c r="AJ4" s="1"/>
      <c r="AK4" s="1"/>
      <c r="AL4" s="1"/>
    </row>
    <row r="5" spans="1:38" ht="15" customHeight="1" x14ac:dyDescent="0.3">
      <c r="A5" s="5" t="s">
        <v>34</v>
      </c>
      <c r="B5" s="5">
        <v>84854</v>
      </c>
      <c r="C5" s="5" t="s">
        <v>69</v>
      </c>
      <c r="D5" s="5"/>
      <c r="E5" s="5">
        <v>0</v>
      </c>
      <c r="F5" s="5">
        <v>11.7</v>
      </c>
      <c r="AI5" s="1"/>
      <c r="AJ5" s="1"/>
      <c r="AK5" s="1"/>
      <c r="AL5" s="1"/>
    </row>
    <row r="6" spans="1:38" ht="15" customHeight="1" x14ac:dyDescent="0.3">
      <c r="A6" s="5" t="s">
        <v>32</v>
      </c>
      <c r="B6" s="5">
        <v>84860</v>
      </c>
      <c r="C6" s="5" t="s">
        <v>69</v>
      </c>
      <c r="D6" s="5"/>
      <c r="E6" s="5">
        <v>0</v>
      </c>
      <c r="F6" s="5">
        <v>8.4</v>
      </c>
      <c r="AI6" s="1"/>
      <c r="AJ6" s="1"/>
      <c r="AK6" s="1"/>
      <c r="AL6" s="1"/>
    </row>
    <row r="7" spans="1:38" ht="15" customHeight="1" x14ac:dyDescent="0.3">
      <c r="A7" s="5" t="s">
        <v>125</v>
      </c>
      <c r="B7" s="5">
        <v>97907</v>
      </c>
      <c r="C7" s="5" t="s">
        <v>69</v>
      </c>
      <c r="D7" s="5"/>
      <c r="E7" s="5">
        <v>0</v>
      </c>
      <c r="F7" s="5">
        <v>5</v>
      </c>
      <c r="AI7" s="1"/>
      <c r="AJ7" s="1"/>
      <c r="AK7" s="1"/>
      <c r="AL7" s="1"/>
    </row>
    <row r="8" spans="1:38" ht="15" customHeight="1" x14ac:dyDescent="0.3">
      <c r="A8" s="5" t="s">
        <v>121</v>
      </c>
      <c r="B8" s="5">
        <v>103099</v>
      </c>
      <c r="C8" s="5" t="s">
        <v>69</v>
      </c>
      <c r="D8" s="5"/>
      <c r="E8" s="5">
        <v>0</v>
      </c>
      <c r="F8" s="5">
        <v>4.2</v>
      </c>
      <c r="AI8" s="1"/>
      <c r="AJ8" s="1"/>
      <c r="AK8" s="1"/>
      <c r="AL8" s="1"/>
    </row>
    <row r="9" spans="1:38" ht="15" customHeight="1" x14ac:dyDescent="0.3">
      <c r="A9" s="5" t="s">
        <v>71</v>
      </c>
      <c r="B9" s="5">
        <v>68834</v>
      </c>
      <c r="C9" s="5" t="s">
        <v>69</v>
      </c>
      <c r="D9" s="5"/>
      <c r="E9" s="5">
        <v>4.2</v>
      </c>
      <c r="F9" s="5">
        <v>4.37</v>
      </c>
      <c r="G9" s="2" t="s">
        <v>43</v>
      </c>
      <c r="AI9" s="1"/>
      <c r="AJ9" s="1"/>
      <c r="AK9" s="1"/>
      <c r="AL9" s="1"/>
    </row>
    <row r="10" spans="1:38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2.1</v>
      </c>
      <c r="F10" s="5">
        <v>10.87</v>
      </c>
      <c r="AI10" s="1"/>
      <c r="AJ10" s="1"/>
      <c r="AK10" s="1"/>
      <c r="AL10" s="1"/>
    </row>
    <row r="11" spans="1:38" ht="15" customHeight="1" x14ac:dyDescent="0.3">
      <c r="A11" s="5" t="s">
        <v>123</v>
      </c>
      <c r="B11" s="5">
        <v>95830</v>
      </c>
      <c r="C11" s="5" t="s">
        <v>69</v>
      </c>
      <c r="D11" s="5"/>
      <c r="E11" s="5">
        <v>4.34</v>
      </c>
      <c r="F11" s="5">
        <v>4.97</v>
      </c>
      <c r="AI11" s="1"/>
      <c r="AJ11" s="1"/>
      <c r="AK11" s="1"/>
      <c r="AL11" s="1"/>
    </row>
    <row r="12" spans="1:38" ht="15" customHeight="1" x14ac:dyDescent="0.3">
      <c r="A12" s="5" t="s">
        <v>66</v>
      </c>
      <c r="B12" s="5">
        <v>79035</v>
      </c>
      <c r="C12" s="5" t="s">
        <v>69</v>
      </c>
      <c r="D12" s="5"/>
      <c r="E12" s="5">
        <v>0</v>
      </c>
      <c r="F12" s="5">
        <v>6.75</v>
      </c>
      <c r="AI12" s="1"/>
      <c r="AJ12" s="1"/>
      <c r="AK12" s="1"/>
      <c r="AL12" s="1"/>
    </row>
    <row r="13" spans="1:38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6.94</v>
      </c>
      <c r="AI13" s="1"/>
      <c r="AJ13" s="1"/>
      <c r="AK13" s="1"/>
      <c r="AL13" s="1"/>
    </row>
    <row r="14" spans="1:38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38" ht="30.75" customHeight="1" x14ac:dyDescent="0.3">
      <c r="B15" s="10" t="s">
        <v>53</v>
      </c>
      <c r="C15" s="2">
        <f>SUM(E2:E13,D17)</f>
        <v>18.34</v>
      </c>
    </row>
    <row r="16" spans="1:38" x14ac:dyDescent="0.3">
      <c r="C16" s="4"/>
    </row>
    <row r="17" spans="1:14" x14ac:dyDescent="0.3">
      <c r="C17" s="11">
        <f>SUM(F2:F13,E17)</f>
        <v>90.81</v>
      </c>
      <c r="D17" s="2">
        <f>MAX(E2:E10,E12:E13)</f>
        <v>4.2</v>
      </c>
      <c r="E17" s="2">
        <f>MAX(F2:F13)</f>
        <v>11.7</v>
      </c>
    </row>
    <row r="19" spans="1:14" x14ac:dyDescent="0.3">
      <c r="A19" s="1" t="s">
        <v>54</v>
      </c>
      <c r="B19" s="4">
        <v>74.819999999999993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2" t="s">
        <v>55</v>
      </c>
      <c r="B20" s="4">
        <v>79.17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6B8D-690A-4392-8EF4-8BB1246AD6BD}">
  <dimension ref="A1:AM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2" width="12.33203125" style="2" customWidth="1"/>
    <col min="13" max="13" width="10.44140625" style="2" customWidth="1"/>
    <col min="14" max="15" width="13.33203125" style="2" customWidth="1"/>
    <col min="16" max="16" width="32.44140625" style="5" customWidth="1"/>
    <col min="17" max="17" width="23" style="5" customWidth="1"/>
    <col min="18" max="22" width="9.109375" style="5"/>
    <col min="23" max="16384" width="9.109375" style="2"/>
  </cols>
  <sheetData>
    <row r="1" spans="1:39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Q1" s="5"/>
      <c r="R1" s="5"/>
      <c r="S1" s="6"/>
      <c r="T1" s="6"/>
      <c r="U1" s="6"/>
      <c r="V1" s="6"/>
      <c r="AJ1" s="3" t="s">
        <v>2</v>
      </c>
      <c r="AK1" s="3" t="s">
        <v>3</v>
      </c>
      <c r="AL1" s="3" t="s">
        <v>4</v>
      </c>
      <c r="AM1" s="3" t="s">
        <v>5</v>
      </c>
    </row>
    <row r="2" spans="1:39" s="9" customFormat="1" x14ac:dyDescent="0.3">
      <c r="A2" s="9" t="s">
        <v>47</v>
      </c>
      <c r="B2" s="9">
        <v>101715</v>
      </c>
      <c r="C2" s="9" t="s">
        <v>69</v>
      </c>
      <c r="E2" s="9">
        <v>-0.5</v>
      </c>
      <c r="F2" s="9">
        <v>6.12</v>
      </c>
      <c r="Q2" s="8"/>
      <c r="R2" s="8"/>
      <c r="S2" s="8"/>
      <c r="T2" s="8"/>
      <c r="U2" s="8"/>
      <c r="V2" s="8"/>
      <c r="AJ2" s="7"/>
      <c r="AK2" s="7"/>
      <c r="AL2" s="7"/>
      <c r="AM2" s="7"/>
    </row>
    <row r="3" spans="1:39" s="9" customFormat="1" x14ac:dyDescent="0.3">
      <c r="A3" s="9" t="s">
        <v>72</v>
      </c>
      <c r="B3" s="9">
        <v>101960</v>
      </c>
      <c r="C3" s="9" t="s">
        <v>69</v>
      </c>
      <c r="E3" s="9">
        <v>1.3</v>
      </c>
      <c r="F3" s="9">
        <v>3.53</v>
      </c>
      <c r="Q3" s="8"/>
      <c r="R3" s="8"/>
      <c r="S3" s="8"/>
      <c r="T3" s="8"/>
      <c r="U3" s="8"/>
      <c r="V3" s="8"/>
      <c r="AJ3" s="7"/>
      <c r="AK3" s="7"/>
      <c r="AL3" s="7"/>
      <c r="AM3" s="7"/>
    </row>
    <row r="4" spans="1:39" ht="15" customHeight="1" x14ac:dyDescent="0.3">
      <c r="A4" s="5" t="s">
        <v>126</v>
      </c>
      <c r="B4" s="5">
        <v>69138</v>
      </c>
      <c r="C4" s="5" t="s">
        <v>69</v>
      </c>
      <c r="D4" s="5"/>
      <c r="E4" s="5">
        <v>0</v>
      </c>
      <c r="F4" s="5">
        <v>10.199999999999999</v>
      </c>
      <c r="AJ4" s="1"/>
      <c r="AK4" s="1"/>
      <c r="AL4" s="1"/>
      <c r="AM4" s="1"/>
    </row>
    <row r="5" spans="1:39" ht="15" customHeight="1" x14ac:dyDescent="0.3">
      <c r="A5" s="5" t="s">
        <v>34</v>
      </c>
      <c r="B5" s="5">
        <v>84854</v>
      </c>
      <c r="C5" s="5" t="s">
        <v>69</v>
      </c>
      <c r="D5" s="5"/>
      <c r="E5" s="5">
        <v>0</v>
      </c>
      <c r="F5" s="5">
        <v>11.7</v>
      </c>
      <c r="AJ5" s="1"/>
      <c r="AK5" s="1"/>
      <c r="AL5" s="1"/>
      <c r="AM5" s="1"/>
    </row>
    <row r="6" spans="1:39" ht="15" customHeight="1" x14ac:dyDescent="0.3">
      <c r="A6" s="5" t="s">
        <v>35</v>
      </c>
      <c r="B6" s="5">
        <v>84339</v>
      </c>
      <c r="C6" s="5" t="s">
        <v>69</v>
      </c>
      <c r="D6" s="5"/>
      <c r="E6" s="5">
        <v>16.2</v>
      </c>
      <c r="F6" s="5">
        <v>8.3000000000000007</v>
      </c>
      <c r="AJ6" s="1"/>
      <c r="AK6" s="1"/>
      <c r="AL6" s="1"/>
      <c r="AM6" s="1"/>
    </row>
    <row r="7" spans="1:39" ht="15" customHeight="1" x14ac:dyDescent="0.3">
      <c r="A7" s="5" t="s">
        <v>32</v>
      </c>
      <c r="B7" s="5">
        <v>84860</v>
      </c>
      <c r="C7" s="5" t="s">
        <v>69</v>
      </c>
      <c r="D7" s="5"/>
      <c r="E7" s="5">
        <v>0</v>
      </c>
      <c r="F7" s="5">
        <v>8.4</v>
      </c>
      <c r="AJ7" s="1"/>
      <c r="AK7" s="1"/>
      <c r="AL7" s="1"/>
      <c r="AM7" s="1"/>
    </row>
    <row r="8" spans="1:39" ht="15" customHeight="1" x14ac:dyDescent="0.3">
      <c r="A8" s="5" t="s">
        <v>121</v>
      </c>
      <c r="B8" s="5">
        <v>103099</v>
      </c>
      <c r="C8" s="5" t="s">
        <v>69</v>
      </c>
      <c r="D8" s="5"/>
      <c r="E8" s="5">
        <v>0</v>
      </c>
      <c r="F8" s="5">
        <v>4.2</v>
      </c>
      <c r="AJ8" s="1"/>
      <c r="AK8" s="1"/>
      <c r="AL8" s="1"/>
      <c r="AM8" s="1"/>
    </row>
    <row r="9" spans="1:39" ht="15" customHeight="1" x14ac:dyDescent="0.3">
      <c r="A9" s="5" t="s">
        <v>62</v>
      </c>
      <c r="B9" s="5">
        <v>82474</v>
      </c>
      <c r="C9" s="5" t="s">
        <v>69</v>
      </c>
      <c r="D9" s="5"/>
      <c r="E9" s="5">
        <v>0</v>
      </c>
      <c r="F9" s="5">
        <v>3.53</v>
      </c>
      <c r="AJ9" s="1"/>
      <c r="AK9" s="1"/>
      <c r="AL9" s="1"/>
      <c r="AM9" s="1"/>
    </row>
    <row r="10" spans="1:39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20.5</v>
      </c>
      <c r="F10" s="5">
        <v>12.25</v>
      </c>
      <c r="G10" s="2" t="s">
        <v>43</v>
      </c>
      <c r="AJ10" s="1"/>
      <c r="AK10" s="1"/>
      <c r="AL10" s="1"/>
      <c r="AM10" s="1"/>
    </row>
    <row r="11" spans="1:39" ht="15" customHeight="1" x14ac:dyDescent="0.3">
      <c r="A11" s="5" t="s">
        <v>127</v>
      </c>
      <c r="B11" s="5">
        <v>73317</v>
      </c>
      <c r="C11" s="5" t="s">
        <v>69</v>
      </c>
      <c r="D11" s="5"/>
      <c r="E11" s="5">
        <v>0.97</v>
      </c>
      <c r="F11" s="5">
        <v>2.1</v>
      </c>
      <c r="AJ11" s="1"/>
      <c r="AK11" s="1"/>
      <c r="AL11" s="1"/>
      <c r="AM11" s="1"/>
    </row>
    <row r="12" spans="1:39" ht="15" customHeight="1" x14ac:dyDescent="0.3">
      <c r="A12" s="5" t="s">
        <v>128</v>
      </c>
      <c r="B12" s="5">
        <v>102340</v>
      </c>
      <c r="C12" s="5" t="s">
        <v>69</v>
      </c>
      <c r="D12" s="5"/>
      <c r="E12" s="5">
        <v>0</v>
      </c>
      <c r="F12" s="5">
        <v>3.6</v>
      </c>
      <c r="AJ12" s="1"/>
      <c r="AK12" s="1"/>
      <c r="AL12" s="1"/>
      <c r="AM12" s="1"/>
    </row>
    <row r="13" spans="1:39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6.94</v>
      </c>
      <c r="AJ13" s="1"/>
      <c r="AK13" s="1"/>
      <c r="AL13" s="1"/>
      <c r="AM13" s="1"/>
    </row>
    <row r="14" spans="1:39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9" ht="30.75" customHeight="1" x14ac:dyDescent="0.3">
      <c r="B15" s="10" t="s">
        <v>53</v>
      </c>
      <c r="C15" s="2">
        <f>SUM(E2:E13,D17)</f>
        <v>58.97</v>
      </c>
    </row>
    <row r="16" spans="1:39" x14ac:dyDescent="0.3">
      <c r="C16" s="4"/>
    </row>
    <row r="17" spans="1:15" x14ac:dyDescent="0.3">
      <c r="C17" s="11">
        <f>SUM(F2:F13,E17)</f>
        <v>93.11999999999999</v>
      </c>
      <c r="D17" s="2">
        <f>MAX(E2:E10,E12:E13)</f>
        <v>20.5</v>
      </c>
      <c r="E17" s="2">
        <f>MAX(F2:F13)</f>
        <v>12.25</v>
      </c>
    </row>
    <row r="19" spans="1:15" x14ac:dyDescent="0.3">
      <c r="A19" s="1" t="s">
        <v>54</v>
      </c>
      <c r="B19" s="4">
        <v>79.17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2" t="s">
        <v>55</v>
      </c>
      <c r="B20" s="4">
        <v>75.8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61F67-6AD4-451E-BEEA-FED2E79F9A92}">
  <dimension ref="A1:AN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3" width="12.33203125" style="2" customWidth="1"/>
    <col min="14" max="14" width="10.44140625" style="2" customWidth="1"/>
    <col min="15" max="16" width="13.33203125" style="2" customWidth="1"/>
    <col min="17" max="17" width="32.44140625" style="5" customWidth="1"/>
    <col min="18" max="18" width="23" style="5" customWidth="1"/>
    <col min="19" max="23" width="9.109375" style="5"/>
    <col min="24" max="16384" width="9.109375" style="2"/>
  </cols>
  <sheetData>
    <row r="1" spans="1:40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R1" s="5"/>
      <c r="S1" s="5"/>
      <c r="T1" s="6"/>
      <c r="U1" s="6"/>
      <c r="V1" s="6"/>
      <c r="W1" s="6"/>
      <c r="AK1" s="3" t="s">
        <v>2</v>
      </c>
      <c r="AL1" s="3" t="s">
        <v>3</v>
      </c>
      <c r="AM1" s="3" t="s">
        <v>4</v>
      </c>
      <c r="AN1" s="3" t="s">
        <v>5</v>
      </c>
    </row>
    <row r="2" spans="1:40" s="9" customFormat="1" x14ac:dyDescent="0.3">
      <c r="A2" s="9" t="s">
        <v>47</v>
      </c>
      <c r="B2" s="9">
        <v>101715</v>
      </c>
      <c r="C2" s="9" t="s">
        <v>69</v>
      </c>
      <c r="E2" s="9">
        <v>0</v>
      </c>
      <c r="F2" s="9">
        <v>6.12</v>
      </c>
      <c r="R2" s="8"/>
      <c r="S2" s="8"/>
      <c r="T2" s="8"/>
      <c r="U2" s="8"/>
      <c r="V2" s="8"/>
      <c r="W2" s="8"/>
      <c r="AK2" s="7"/>
      <c r="AL2" s="7"/>
      <c r="AM2" s="7"/>
      <c r="AN2" s="7"/>
    </row>
    <row r="3" spans="1:40" s="9" customFormat="1" x14ac:dyDescent="0.3">
      <c r="A3" s="9" t="s">
        <v>72</v>
      </c>
      <c r="B3" s="9">
        <v>101960</v>
      </c>
      <c r="C3" s="9" t="s">
        <v>69</v>
      </c>
      <c r="E3" s="9">
        <v>0</v>
      </c>
      <c r="F3" s="9">
        <v>3.53</v>
      </c>
      <c r="R3" s="8"/>
      <c r="S3" s="8"/>
      <c r="T3" s="8"/>
      <c r="U3" s="8"/>
      <c r="V3" s="8"/>
      <c r="W3" s="8"/>
      <c r="AK3" s="7"/>
      <c r="AL3" s="7"/>
      <c r="AM3" s="7"/>
      <c r="AN3" s="7"/>
    </row>
    <row r="4" spans="1:40" ht="15" customHeight="1" x14ac:dyDescent="0.3">
      <c r="A4" s="5" t="s">
        <v>68</v>
      </c>
      <c r="B4" s="5">
        <v>101997</v>
      </c>
      <c r="C4" s="5" t="s">
        <v>69</v>
      </c>
      <c r="D4" s="5"/>
      <c r="E4" s="5">
        <v>0</v>
      </c>
      <c r="F4" s="5">
        <v>4.4800000000000004</v>
      </c>
      <c r="AK4" s="1"/>
      <c r="AL4" s="1"/>
      <c r="AM4" s="1"/>
      <c r="AN4" s="1"/>
    </row>
    <row r="5" spans="1:40" ht="15" customHeight="1" x14ac:dyDescent="0.3">
      <c r="A5" s="5" t="s">
        <v>34</v>
      </c>
      <c r="B5" s="5">
        <v>84854</v>
      </c>
      <c r="C5" s="5" t="s">
        <v>69</v>
      </c>
      <c r="D5" s="5"/>
      <c r="E5" s="5">
        <v>0</v>
      </c>
      <c r="F5" s="5">
        <v>11.7</v>
      </c>
      <c r="AK5" s="1"/>
      <c r="AL5" s="1"/>
      <c r="AM5" s="1"/>
      <c r="AN5" s="1"/>
    </row>
    <row r="6" spans="1:40" ht="15" customHeight="1" x14ac:dyDescent="0.3">
      <c r="A6" s="5" t="s">
        <v>73</v>
      </c>
      <c r="B6" s="5">
        <v>82930</v>
      </c>
      <c r="C6" s="5" t="s">
        <v>69</v>
      </c>
      <c r="D6" s="5"/>
      <c r="E6" s="5">
        <v>0</v>
      </c>
      <c r="F6" s="5">
        <v>6.2</v>
      </c>
      <c r="AK6" s="1"/>
      <c r="AL6" s="1"/>
      <c r="AM6" s="1"/>
      <c r="AN6" s="1"/>
    </row>
    <row r="7" spans="1:40" ht="15" customHeight="1" x14ac:dyDescent="0.3">
      <c r="A7" s="5" t="s">
        <v>32</v>
      </c>
      <c r="B7" s="5">
        <v>84860</v>
      </c>
      <c r="C7" s="5" t="s">
        <v>69</v>
      </c>
      <c r="D7" s="5"/>
      <c r="E7" s="5">
        <v>0</v>
      </c>
      <c r="F7" s="5">
        <v>8.4</v>
      </c>
      <c r="AK7" s="1"/>
      <c r="AL7" s="1"/>
      <c r="AM7" s="1"/>
      <c r="AN7" s="1"/>
    </row>
    <row r="8" spans="1:40" ht="15" customHeight="1" x14ac:dyDescent="0.3">
      <c r="A8" s="5" t="s">
        <v>121</v>
      </c>
      <c r="B8" s="5">
        <v>103099</v>
      </c>
      <c r="C8" s="5" t="s">
        <v>69</v>
      </c>
      <c r="D8" s="5"/>
      <c r="E8" s="5">
        <v>0</v>
      </c>
      <c r="F8" s="5">
        <v>4.2</v>
      </c>
      <c r="AK8" s="1"/>
      <c r="AL8" s="1"/>
      <c r="AM8" s="1"/>
      <c r="AN8" s="1"/>
    </row>
    <row r="9" spans="1:40" ht="15" customHeight="1" x14ac:dyDescent="0.3">
      <c r="A9" s="5" t="s">
        <v>75</v>
      </c>
      <c r="B9" s="5">
        <v>85931</v>
      </c>
      <c r="C9" s="5" t="s">
        <v>69</v>
      </c>
      <c r="D9" s="5"/>
      <c r="E9" s="5">
        <v>10.6</v>
      </c>
      <c r="F9" s="5">
        <v>6.17</v>
      </c>
      <c r="AK9" s="1"/>
      <c r="AL9" s="1"/>
      <c r="AM9" s="1"/>
      <c r="AN9" s="1"/>
    </row>
    <row r="10" spans="1:40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11.1</v>
      </c>
      <c r="F10" s="5">
        <v>12.11</v>
      </c>
      <c r="AK10" s="1"/>
      <c r="AL10" s="1"/>
      <c r="AM10" s="1"/>
      <c r="AN10" s="1"/>
    </row>
    <row r="11" spans="1:40" ht="15" customHeight="1" x14ac:dyDescent="0.3">
      <c r="A11" s="5" t="s">
        <v>123</v>
      </c>
      <c r="B11" s="5">
        <v>95830</v>
      </c>
      <c r="C11" s="5" t="s">
        <v>69</v>
      </c>
      <c r="D11" s="5"/>
      <c r="E11" s="5">
        <v>4.33</v>
      </c>
      <c r="F11" s="5">
        <v>4.41</v>
      </c>
      <c r="AK11" s="1"/>
      <c r="AL11" s="1"/>
      <c r="AM11" s="1"/>
      <c r="AN11" s="1"/>
    </row>
    <row r="12" spans="1:40" ht="15" customHeight="1" x14ac:dyDescent="0.3">
      <c r="A12" s="5" t="s">
        <v>129</v>
      </c>
      <c r="B12" s="5">
        <v>71604</v>
      </c>
      <c r="C12" s="5" t="s">
        <v>69</v>
      </c>
      <c r="D12" s="5"/>
      <c r="E12" s="5">
        <v>11.7</v>
      </c>
      <c r="F12" s="5">
        <v>6.85</v>
      </c>
      <c r="G12" s="2" t="s">
        <v>43</v>
      </c>
      <c r="AK12" s="1"/>
      <c r="AL12" s="1"/>
      <c r="AM12" s="1"/>
      <c r="AN12" s="1"/>
    </row>
    <row r="13" spans="1:40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6.94</v>
      </c>
      <c r="AK13" s="1"/>
      <c r="AL13" s="1"/>
      <c r="AM13" s="1"/>
      <c r="AN13" s="1"/>
    </row>
    <row r="14" spans="1:40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40" ht="30.75" customHeight="1" x14ac:dyDescent="0.3">
      <c r="B15" s="10" t="s">
        <v>53</v>
      </c>
      <c r="C15" s="2">
        <f>SUM(E2:E13,D17)</f>
        <v>49.430000000000007</v>
      </c>
    </row>
    <row r="16" spans="1:40" x14ac:dyDescent="0.3">
      <c r="C16" s="4"/>
    </row>
    <row r="17" spans="1:16" x14ac:dyDescent="0.3">
      <c r="C17" s="11">
        <f>SUM(F2:F13,E17)</f>
        <v>93.22</v>
      </c>
      <c r="D17" s="2">
        <f>MAX(E2:E10,E12:E13)</f>
        <v>11.7</v>
      </c>
      <c r="E17" s="2">
        <f>MAX(F2:F13)</f>
        <v>12.11</v>
      </c>
    </row>
    <row r="19" spans="1:16" x14ac:dyDescent="0.3">
      <c r="A19" s="1" t="s">
        <v>54</v>
      </c>
      <c r="B19" s="4">
        <v>75.8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2" t="s">
        <v>55</v>
      </c>
      <c r="B20" s="4">
        <v>76.56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8539-E6CD-4EF4-B7F4-9B613071CA8C}">
  <dimension ref="A1:AO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4" width="12.33203125" style="2" customWidth="1"/>
    <col min="15" max="15" width="10.44140625" style="2" customWidth="1"/>
    <col min="16" max="17" width="13.33203125" style="2" customWidth="1"/>
    <col min="18" max="18" width="32.44140625" style="5" customWidth="1"/>
    <col min="19" max="19" width="23" style="5" customWidth="1"/>
    <col min="20" max="24" width="9.109375" style="5"/>
    <col min="25" max="16384" width="9.109375" style="2"/>
  </cols>
  <sheetData>
    <row r="1" spans="1:41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S1" s="5"/>
      <c r="T1" s="5"/>
      <c r="U1" s="6"/>
      <c r="V1" s="6"/>
      <c r="W1" s="6"/>
      <c r="X1" s="6"/>
      <c r="AL1" s="3" t="s">
        <v>2</v>
      </c>
      <c r="AM1" s="3" t="s">
        <v>3</v>
      </c>
      <c r="AN1" s="3" t="s">
        <v>4</v>
      </c>
      <c r="AO1" s="3" t="s">
        <v>5</v>
      </c>
    </row>
    <row r="2" spans="1:41" s="9" customFormat="1" x14ac:dyDescent="0.3">
      <c r="A2" s="9" t="s">
        <v>47</v>
      </c>
      <c r="B2" s="9">
        <v>101715</v>
      </c>
      <c r="C2" s="9" t="s">
        <v>69</v>
      </c>
      <c r="E2" s="9">
        <v>8.1999999999999993</v>
      </c>
      <c r="F2" s="9">
        <v>6.38</v>
      </c>
      <c r="S2" s="8"/>
      <c r="T2" s="8"/>
      <c r="U2" s="8"/>
      <c r="V2" s="8"/>
      <c r="W2" s="8"/>
      <c r="X2" s="8"/>
      <c r="AL2" s="7"/>
      <c r="AM2" s="7"/>
      <c r="AN2" s="7"/>
      <c r="AO2" s="7"/>
    </row>
    <row r="3" spans="1:41" s="9" customFormat="1" x14ac:dyDescent="0.3">
      <c r="A3" s="9" t="s">
        <v>68</v>
      </c>
      <c r="B3" s="9">
        <v>101997</v>
      </c>
      <c r="C3" s="9" t="s">
        <v>69</v>
      </c>
      <c r="E3" s="9">
        <v>1.5</v>
      </c>
      <c r="F3" s="9">
        <v>4.05</v>
      </c>
      <c r="S3" s="8"/>
      <c r="T3" s="8"/>
      <c r="U3" s="8"/>
      <c r="V3" s="8"/>
      <c r="W3" s="8"/>
      <c r="X3" s="8"/>
      <c r="AL3" s="7"/>
      <c r="AM3" s="7"/>
      <c r="AN3" s="7"/>
      <c r="AO3" s="7"/>
    </row>
    <row r="4" spans="1:41" ht="15" customHeight="1" x14ac:dyDescent="0.3">
      <c r="A4" s="5" t="s">
        <v>108</v>
      </c>
      <c r="B4" s="5">
        <v>104026</v>
      </c>
      <c r="C4" s="5" t="s">
        <v>69</v>
      </c>
      <c r="D4" s="5"/>
      <c r="E4" s="5">
        <v>0</v>
      </c>
      <c r="F4" s="5">
        <v>4.37</v>
      </c>
      <c r="AL4" s="1"/>
      <c r="AM4" s="1"/>
      <c r="AN4" s="1"/>
      <c r="AO4" s="1"/>
    </row>
    <row r="5" spans="1:41" ht="15" customHeight="1" x14ac:dyDescent="0.3">
      <c r="A5" s="5" t="s">
        <v>34</v>
      </c>
      <c r="B5" s="5">
        <v>84854</v>
      </c>
      <c r="C5" s="5" t="s">
        <v>69</v>
      </c>
      <c r="D5" s="5"/>
      <c r="E5" s="5">
        <v>0</v>
      </c>
      <c r="F5" s="5">
        <v>11.7</v>
      </c>
      <c r="AL5" s="1"/>
      <c r="AM5" s="1"/>
      <c r="AN5" s="1"/>
      <c r="AO5" s="1"/>
    </row>
    <row r="6" spans="1:41" ht="15" customHeight="1" x14ac:dyDescent="0.3">
      <c r="A6" s="5" t="s">
        <v>117</v>
      </c>
      <c r="B6" s="5">
        <v>104257</v>
      </c>
      <c r="C6" s="5" t="s">
        <v>69</v>
      </c>
      <c r="D6" s="5"/>
      <c r="E6" s="5">
        <v>9.6999999999999993</v>
      </c>
      <c r="F6" s="5">
        <v>7.2</v>
      </c>
      <c r="AL6" s="1"/>
      <c r="AM6" s="1"/>
      <c r="AN6" s="1"/>
      <c r="AO6" s="1"/>
    </row>
    <row r="7" spans="1:41" ht="15" customHeight="1" x14ac:dyDescent="0.3">
      <c r="A7" s="5" t="s">
        <v>32</v>
      </c>
      <c r="B7" s="5">
        <v>84860</v>
      </c>
      <c r="C7" s="5" t="s">
        <v>69</v>
      </c>
      <c r="D7" s="5"/>
      <c r="E7" s="5">
        <v>0</v>
      </c>
      <c r="F7" s="5">
        <v>8.4</v>
      </c>
      <c r="AL7" s="1"/>
      <c r="AM7" s="1"/>
      <c r="AN7" s="1"/>
      <c r="AO7" s="1"/>
    </row>
    <row r="8" spans="1:41" ht="15" customHeight="1" x14ac:dyDescent="0.3">
      <c r="A8" s="5" t="s">
        <v>121</v>
      </c>
      <c r="B8" s="5">
        <v>103099</v>
      </c>
      <c r="C8" s="5" t="s">
        <v>69</v>
      </c>
      <c r="D8" s="5"/>
      <c r="E8" s="5">
        <v>0</v>
      </c>
      <c r="F8" s="5">
        <v>4.2</v>
      </c>
      <c r="AL8" s="1"/>
      <c r="AM8" s="1"/>
      <c r="AN8" s="1"/>
      <c r="AO8" s="1"/>
    </row>
    <row r="9" spans="1:41" ht="15" customHeight="1" x14ac:dyDescent="0.3">
      <c r="A9" s="5" t="s">
        <v>75</v>
      </c>
      <c r="B9" s="5">
        <v>85931</v>
      </c>
      <c r="C9" s="5" t="s">
        <v>69</v>
      </c>
      <c r="D9" s="5"/>
      <c r="E9" s="5">
        <v>0</v>
      </c>
      <c r="F9" s="5">
        <v>6.17</v>
      </c>
      <c r="AL9" s="1"/>
      <c r="AM9" s="1"/>
      <c r="AN9" s="1"/>
      <c r="AO9" s="1"/>
    </row>
    <row r="10" spans="1:41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12.8</v>
      </c>
      <c r="F10" s="5">
        <v>12.19</v>
      </c>
      <c r="G10" s="2" t="s">
        <v>43</v>
      </c>
      <c r="AL10" s="1"/>
      <c r="AM10" s="1"/>
      <c r="AN10" s="1"/>
      <c r="AO10" s="1"/>
    </row>
    <row r="11" spans="1:41" ht="15" customHeight="1" x14ac:dyDescent="0.3">
      <c r="A11" s="5" t="s">
        <v>127</v>
      </c>
      <c r="B11" s="5">
        <v>73317</v>
      </c>
      <c r="C11" s="5" t="s">
        <v>69</v>
      </c>
      <c r="D11" s="5"/>
      <c r="E11" s="5">
        <v>2.62</v>
      </c>
      <c r="F11" s="5">
        <v>2.59</v>
      </c>
      <c r="AL11" s="1"/>
      <c r="AM11" s="1"/>
      <c r="AN11" s="1"/>
      <c r="AO11" s="1"/>
    </row>
    <row r="12" spans="1:41" ht="15" customHeight="1" x14ac:dyDescent="0.3">
      <c r="A12" s="5" t="s">
        <v>31</v>
      </c>
      <c r="B12" s="5">
        <v>89226</v>
      </c>
      <c r="C12" s="5" t="s">
        <v>69</v>
      </c>
      <c r="D12" s="5"/>
      <c r="E12" s="5">
        <v>0</v>
      </c>
      <c r="F12" s="5">
        <v>5.75</v>
      </c>
      <c r="AL12" s="1"/>
      <c r="AM12" s="1"/>
      <c r="AN12" s="1"/>
      <c r="AO12" s="1"/>
    </row>
    <row r="13" spans="1:41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6.94</v>
      </c>
      <c r="AL13" s="1"/>
      <c r="AM13" s="1"/>
      <c r="AN13" s="1"/>
      <c r="AO13" s="1"/>
    </row>
    <row r="14" spans="1:41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41" ht="30.75" customHeight="1" x14ac:dyDescent="0.3">
      <c r="B15" s="10" t="s">
        <v>53</v>
      </c>
      <c r="C15" s="2">
        <f>SUM(E2:E13,D17)</f>
        <v>47.620000000000005</v>
      </c>
    </row>
    <row r="16" spans="1:41" x14ac:dyDescent="0.3">
      <c r="C16" s="4"/>
    </row>
    <row r="17" spans="1:17" x14ac:dyDescent="0.3">
      <c r="C17" s="11">
        <f>SUM(F2:F13,E17)</f>
        <v>92.13000000000001</v>
      </c>
      <c r="D17" s="2">
        <f>MAX(E2:E10,E12:E13)</f>
        <v>12.8</v>
      </c>
      <c r="E17" s="2">
        <f>MAX(F2:F13)</f>
        <v>12.19</v>
      </c>
    </row>
    <row r="19" spans="1:17" x14ac:dyDescent="0.3">
      <c r="A19" s="1" t="s">
        <v>54</v>
      </c>
      <c r="B19" s="4">
        <v>76.56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2" t="s">
        <v>55</v>
      </c>
      <c r="B20" s="4">
        <v>78.400000000000006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73FB-F6FE-4EE6-94B6-15D6896E5540}">
  <dimension ref="A1:AP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5" width="12.33203125" style="2" customWidth="1"/>
    <col min="16" max="16" width="10.44140625" style="2" customWidth="1"/>
    <col min="17" max="18" width="13.33203125" style="2" customWidth="1"/>
    <col min="19" max="19" width="32.44140625" style="5" customWidth="1"/>
    <col min="20" max="20" width="23" style="5" customWidth="1"/>
    <col min="21" max="25" width="9.109375" style="5"/>
    <col min="26" max="16384" width="9.109375" style="2"/>
  </cols>
  <sheetData>
    <row r="1" spans="1:42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T1" s="5"/>
      <c r="U1" s="5"/>
      <c r="V1" s="6"/>
      <c r="W1" s="6"/>
      <c r="X1" s="6"/>
      <c r="Y1" s="6"/>
      <c r="AM1" s="3" t="s">
        <v>2</v>
      </c>
      <c r="AN1" s="3" t="s">
        <v>3</v>
      </c>
      <c r="AO1" s="3" t="s">
        <v>4</v>
      </c>
      <c r="AP1" s="3" t="s">
        <v>5</v>
      </c>
    </row>
    <row r="2" spans="1:42" s="9" customFormat="1" x14ac:dyDescent="0.3">
      <c r="A2" s="9" t="s">
        <v>47</v>
      </c>
      <c r="B2" s="9">
        <v>101715</v>
      </c>
      <c r="C2" s="9" t="s">
        <v>69</v>
      </c>
      <c r="E2" s="9">
        <v>0</v>
      </c>
      <c r="F2" s="9">
        <v>6.38</v>
      </c>
      <c r="T2" s="8"/>
      <c r="U2" s="8"/>
      <c r="V2" s="8"/>
      <c r="W2" s="8"/>
      <c r="X2" s="8"/>
      <c r="Y2" s="8"/>
      <c r="AM2" s="7"/>
      <c r="AN2" s="7"/>
      <c r="AO2" s="7"/>
      <c r="AP2" s="7"/>
    </row>
    <row r="3" spans="1:42" s="9" customFormat="1" x14ac:dyDescent="0.3">
      <c r="A3" s="9" t="s">
        <v>72</v>
      </c>
      <c r="B3" s="9">
        <v>101960</v>
      </c>
      <c r="C3" s="9" t="s">
        <v>69</v>
      </c>
      <c r="E3" s="9">
        <v>0</v>
      </c>
      <c r="F3" s="9">
        <v>3.57</v>
      </c>
      <c r="T3" s="8"/>
      <c r="U3" s="8"/>
      <c r="V3" s="8"/>
      <c r="W3" s="8"/>
      <c r="X3" s="8"/>
      <c r="Y3" s="8"/>
      <c r="AM3" s="7"/>
      <c r="AN3" s="7"/>
      <c r="AO3" s="7"/>
      <c r="AP3" s="7"/>
    </row>
    <row r="4" spans="1:42" ht="15" customHeight="1" x14ac:dyDescent="0.3">
      <c r="A4" s="5" t="s">
        <v>60</v>
      </c>
      <c r="B4" s="5">
        <v>103645</v>
      </c>
      <c r="C4" s="5" t="s">
        <v>69</v>
      </c>
      <c r="D4" s="5"/>
      <c r="E4" s="5">
        <v>0.9</v>
      </c>
      <c r="F4" s="5">
        <v>3.83</v>
      </c>
      <c r="AM4" s="1"/>
      <c r="AN4" s="1"/>
      <c r="AO4" s="1"/>
      <c r="AP4" s="1"/>
    </row>
    <row r="5" spans="1:42" ht="15" customHeight="1" x14ac:dyDescent="0.3">
      <c r="A5" s="5" t="s">
        <v>34</v>
      </c>
      <c r="B5" s="5">
        <v>84854</v>
      </c>
      <c r="C5" s="5" t="s">
        <v>69</v>
      </c>
      <c r="D5" s="5"/>
      <c r="E5" s="5">
        <v>0</v>
      </c>
      <c r="F5" s="5">
        <v>11.7</v>
      </c>
      <c r="AM5" s="1"/>
      <c r="AN5" s="1"/>
      <c r="AO5" s="1"/>
      <c r="AP5" s="1"/>
    </row>
    <row r="6" spans="1:42" ht="15" customHeight="1" x14ac:dyDescent="0.3">
      <c r="A6" s="5" t="s">
        <v>117</v>
      </c>
      <c r="B6" s="5">
        <v>104257</v>
      </c>
      <c r="C6" s="5" t="s">
        <v>69</v>
      </c>
      <c r="D6" s="5"/>
      <c r="E6" s="5">
        <v>0</v>
      </c>
      <c r="F6" s="5">
        <v>7.2</v>
      </c>
      <c r="AM6" s="1"/>
      <c r="AN6" s="1"/>
      <c r="AO6" s="1"/>
      <c r="AP6" s="1"/>
    </row>
    <row r="7" spans="1:42" ht="15" customHeight="1" x14ac:dyDescent="0.3">
      <c r="A7" s="5" t="s">
        <v>32</v>
      </c>
      <c r="B7" s="5">
        <v>84860</v>
      </c>
      <c r="C7" s="5" t="s">
        <v>69</v>
      </c>
      <c r="D7" s="5"/>
      <c r="E7" s="5">
        <v>0</v>
      </c>
      <c r="F7" s="5">
        <v>8.4</v>
      </c>
      <c r="AM7" s="1"/>
      <c r="AN7" s="1"/>
      <c r="AO7" s="1"/>
      <c r="AP7" s="1"/>
    </row>
    <row r="8" spans="1:42" ht="15" customHeight="1" x14ac:dyDescent="0.3">
      <c r="A8" s="5" t="s">
        <v>75</v>
      </c>
      <c r="B8" s="5">
        <v>85931</v>
      </c>
      <c r="C8" s="5" t="s">
        <v>69</v>
      </c>
      <c r="D8" s="5"/>
      <c r="E8" s="5">
        <v>0</v>
      </c>
      <c r="F8" s="5">
        <v>6.17</v>
      </c>
      <c r="AM8" s="1"/>
      <c r="AN8" s="1"/>
      <c r="AO8" s="1"/>
      <c r="AP8" s="1"/>
    </row>
    <row r="9" spans="1:42" ht="15" customHeight="1" x14ac:dyDescent="0.3">
      <c r="A9" s="5" t="s">
        <v>6</v>
      </c>
      <c r="B9" s="5">
        <v>87863</v>
      </c>
      <c r="C9" s="5" t="s">
        <v>69</v>
      </c>
      <c r="D9" s="5"/>
      <c r="E9" s="5">
        <v>17.600000000000001</v>
      </c>
      <c r="F9" s="5">
        <v>12.73</v>
      </c>
      <c r="G9" s="2" t="s">
        <v>43</v>
      </c>
      <c r="AM9" s="1"/>
      <c r="AN9" s="1"/>
      <c r="AO9" s="1"/>
      <c r="AP9" s="1"/>
    </row>
    <row r="10" spans="1:42" ht="15" customHeight="1" x14ac:dyDescent="0.3">
      <c r="A10" s="5" t="s">
        <v>74</v>
      </c>
      <c r="B10" s="5">
        <v>96340</v>
      </c>
      <c r="C10" s="5" t="s">
        <v>69</v>
      </c>
      <c r="D10" s="5"/>
      <c r="E10" s="5">
        <v>0</v>
      </c>
      <c r="F10" s="5">
        <v>4.55</v>
      </c>
      <c r="AM10" s="1"/>
      <c r="AN10" s="1"/>
      <c r="AO10" s="1"/>
      <c r="AP10" s="1"/>
    </row>
    <row r="11" spans="1:42" ht="15" customHeight="1" x14ac:dyDescent="0.3">
      <c r="A11" s="5" t="s">
        <v>127</v>
      </c>
      <c r="B11" s="5">
        <v>73317</v>
      </c>
      <c r="C11" s="5" t="s">
        <v>69</v>
      </c>
      <c r="D11" s="5"/>
      <c r="E11" s="5">
        <v>2.17</v>
      </c>
      <c r="F11" s="5">
        <v>2.54</v>
      </c>
      <c r="AM11" s="1"/>
      <c r="AN11" s="1"/>
      <c r="AO11" s="1"/>
      <c r="AP11" s="1"/>
    </row>
    <row r="12" spans="1:42" ht="15" customHeight="1" x14ac:dyDescent="0.3">
      <c r="A12" s="5" t="s">
        <v>31</v>
      </c>
      <c r="B12" s="5">
        <v>89226</v>
      </c>
      <c r="C12" s="5" t="s">
        <v>69</v>
      </c>
      <c r="D12" s="5"/>
      <c r="E12" s="5">
        <v>0</v>
      </c>
      <c r="F12" s="5">
        <v>5.75</v>
      </c>
      <c r="AM12" s="1"/>
      <c r="AN12" s="1"/>
      <c r="AO12" s="1"/>
      <c r="AP12" s="1"/>
    </row>
    <row r="13" spans="1:42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6.94</v>
      </c>
      <c r="AM13" s="1"/>
      <c r="AN13" s="1"/>
      <c r="AO13" s="1"/>
      <c r="AP13" s="1"/>
    </row>
    <row r="14" spans="1:42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42" ht="30.75" customHeight="1" x14ac:dyDescent="0.3">
      <c r="B15" s="10" t="s">
        <v>53</v>
      </c>
      <c r="C15" s="2">
        <f>SUM(E2:E13,D17)</f>
        <v>38.270000000000003</v>
      </c>
    </row>
    <row r="16" spans="1:42" x14ac:dyDescent="0.3">
      <c r="C16" s="4"/>
    </row>
    <row r="17" spans="1:18" x14ac:dyDescent="0.3">
      <c r="C17" s="11">
        <f>SUM(F2:F13,E17)</f>
        <v>92.490000000000009</v>
      </c>
      <c r="D17" s="2">
        <f>MAX(E2:E10,E12:E13)</f>
        <v>17.600000000000001</v>
      </c>
      <c r="E17" s="2">
        <f>MAX(F2:F13)</f>
        <v>12.73</v>
      </c>
    </row>
    <row r="19" spans="1:18" x14ac:dyDescent="0.3">
      <c r="A19" s="1" t="s">
        <v>54</v>
      </c>
      <c r="B19" s="4">
        <v>78.400000000000006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2" t="s">
        <v>55</v>
      </c>
      <c r="B20" s="4">
        <v>77.37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66F9-329D-4988-BF11-103E4D0F65FC}">
  <dimension ref="A1:AQ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6" width="12.33203125" style="2" customWidth="1"/>
    <col min="17" max="17" width="10.44140625" style="2" customWidth="1"/>
    <col min="18" max="19" width="13.33203125" style="2" customWidth="1"/>
    <col min="20" max="20" width="32.44140625" style="5" customWidth="1"/>
    <col min="21" max="21" width="23" style="5" customWidth="1"/>
    <col min="22" max="26" width="9.109375" style="5"/>
    <col min="27" max="16384" width="9.109375" style="2"/>
  </cols>
  <sheetData>
    <row r="1" spans="1:43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U1" s="5"/>
      <c r="V1" s="5"/>
      <c r="W1" s="6"/>
      <c r="X1" s="6"/>
      <c r="Y1" s="6"/>
      <c r="Z1" s="6"/>
      <c r="AN1" s="3" t="s">
        <v>2</v>
      </c>
      <c r="AO1" s="3" t="s">
        <v>3</v>
      </c>
      <c r="AP1" s="3" t="s">
        <v>4</v>
      </c>
      <c r="AQ1" s="3" t="s">
        <v>5</v>
      </c>
    </row>
    <row r="2" spans="1:43" s="9" customFormat="1" x14ac:dyDescent="0.3">
      <c r="A2" s="9" t="s">
        <v>47</v>
      </c>
      <c r="B2" s="9">
        <v>101715</v>
      </c>
      <c r="C2" s="9" t="s">
        <v>69</v>
      </c>
      <c r="E2" s="9">
        <v>0</v>
      </c>
      <c r="F2" s="9">
        <v>6.38</v>
      </c>
      <c r="U2" s="8"/>
      <c r="V2" s="8"/>
      <c r="W2" s="8"/>
      <c r="X2" s="8"/>
      <c r="Y2" s="8"/>
      <c r="Z2" s="8"/>
      <c r="AN2" s="7"/>
      <c r="AO2" s="7"/>
      <c r="AP2" s="7"/>
      <c r="AQ2" s="7"/>
    </row>
    <row r="3" spans="1:43" s="9" customFormat="1" x14ac:dyDescent="0.3">
      <c r="A3" s="9" t="s">
        <v>60</v>
      </c>
      <c r="B3" s="9">
        <v>103645</v>
      </c>
      <c r="C3" s="9" t="s">
        <v>69</v>
      </c>
      <c r="E3" s="9">
        <v>0</v>
      </c>
      <c r="F3" s="9">
        <v>3.83</v>
      </c>
      <c r="U3" s="8"/>
      <c r="V3" s="8"/>
      <c r="W3" s="8"/>
      <c r="X3" s="8"/>
      <c r="Y3" s="8"/>
      <c r="Z3" s="8"/>
      <c r="AN3" s="7"/>
      <c r="AO3" s="7"/>
      <c r="AP3" s="7"/>
      <c r="AQ3" s="7"/>
    </row>
    <row r="4" spans="1:43" ht="15" customHeight="1" x14ac:dyDescent="0.3">
      <c r="A4" s="5" t="s">
        <v>77</v>
      </c>
      <c r="B4" s="5">
        <v>93782</v>
      </c>
      <c r="C4" s="5" t="s">
        <v>69</v>
      </c>
      <c r="D4" s="5"/>
      <c r="E4" s="5">
        <v>4.7</v>
      </c>
      <c r="F4" s="5">
        <v>4.7</v>
      </c>
      <c r="AN4" s="1"/>
      <c r="AO4" s="1"/>
      <c r="AP4" s="1"/>
      <c r="AQ4" s="1"/>
    </row>
    <row r="5" spans="1:43" ht="15" customHeight="1" x14ac:dyDescent="0.3">
      <c r="A5" s="5" t="s">
        <v>78</v>
      </c>
      <c r="B5" s="5">
        <v>71043</v>
      </c>
      <c r="C5" s="5" t="s">
        <v>69</v>
      </c>
      <c r="D5" s="5"/>
      <c r="E5" s="5">
        <v>13.7</v>
      </c>
      <c r="F5" s="5">
        <v>13.7</v>
      </c>
      <c r="G5" s="2" t="s">
        <v>43</v>
      </c>
      <c r="AN5" s="1"/>
      <c r="AO5" s="1"/>
      <c r="AP5" s="1"/>
      <c r="AQ5" s="1"/>
    </row>
    <row r="6" spans="1:43" ht="15" customHeight="1" x14ac:dyDescent="0.3">
      <c r="A6" s="5" t="s">
        <v>117</v>
      </c>
      <c r="B6" s="5">
        <v>104257</v>
      </c>
      <c r="C6" s="5" t="s">
        <v>69</v>
      </c>
      <c r="D6" s="5"/>
      <c r="E6" s="5">
        <v>5</v>
      </c>
      <c r="F6" s="5">
        <v>6.47</v>
      </c>
      <c r="AN6" s="1"/>
      <c r="AO6" s="1"/>
      <c r="AP6" s="1"/>
      <c r="AQ6" s="1"/>
    </row>
    <row r="7" spans="1:43" ht="15" customHeight="1" x14ac:dyDescent="0.3">
      <c r="A7" s="5" t="s">
        <v>32</v>
      </c>
      <c r="B7" s="5">
        <v>84860</v>
      </c>
      <c r="C7" s="5" t="s">
        <v>69</v>
      </c>
      <c r="D7" s="5"/>
      <c r="E7" s="5">
        <v>2.5</v>
      </c>
      <c r="F7" s="5">
        <v>6.43</v>
      </c>
      <c r="AN7" s="1"/>
      <c r="AO7" s="1"/>
      <c r="AP7" s="1"/>
      <c r="AQ7" s="1"/>
    </row>
    <row r="8" spans="1:43" ht="15" customHeight="1" x14ac:dyDescent="0.3">
      <c r="A8" s="5" t="s">
        <v>36</v>
      </c>
      <c r="B8" s="5">
        <v>105068</v>
      </c>
      <c r="C8" s="5" t="s">
        <v>69</v>
      </c>
      <c r="D8" s="5"/>
      <c r="E8" s="5">
        <v>12.6</v>
      </c>
      <c r="F8" s="5">
        <v>6.3</v>
      </c>
      <c r="AN8" s="1"/>
      <c r="AO8" s="1"/>
      <c r="AP8" s="1"/>
      <c r="AQ8" s="1"/>
    </row>
    <row r="9" spans="1:43" ht="15" customHeight="1" x14ac:dyDescent="0.3">
      <c r="A9" s="5" t="s">
        <v>75</v>
      </c>
      <c r="B9" s="5">
        <v>85931</v>
      </c>
      <c r="C9" s="5" t="s">
        <v>69</v>
      </c>
      <c r="D9" s="5"/>
      <c r="E9" s="5">
        <v>0</v>
      </c>
      <c r="F9" s="5">
        <v>6.17</v>
      </c>
      <c r="AN9" s="1"/>
      <c r="AO9" s="1"/>
      <c r="AP9" s="1"/>
      <c r="AQ9" s="1"/>
    </row>
    <row r="10" spans="1:43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0</v>
      </c>
      <c r="F10" s="5">
        <v>12.73</v>
      </c>
      <c r="AN10" s="1"/>
      <c r="AO10" s="1"/>
      <c r="AP10" s="1"/>
      <c r="AQ10" s="1"/>
    </row>
    <row r="11" spans="1:43" ht="15" customHeight="1" x14ac:dyDescent="0.3">
      <c r="A11" s="5" t="s">
        <v>79</v>
      </c>
      <c r="B11" s="5">
        <v>36940</v>
      </c>
      <c r="C11" s="5" t="s">
        <v>69</v>
      </c>
      <c r="D11" s="5"/>
      <c r="E11" s="5">
        <v>4.99</v>
      </c>
      <c r="F11" s="5">
        <v>3.99</v>
      </c>
      <c r="AN11" s="1"/>
      <c r="AO11" s="1"/>
      <c r="AP11" s="1"/>
      <c r="AQ11" s="1"/>
    </row>
    <row r="12" spans="1:43" ht="15" customHeight="1" x14ac:dyDescent="0.3">
      <c r="A12" s="5" t="s">
        <v>31</v>
      </c>
      <c r="B12" s="5">
        <v>89226</v>
      </c>
      <c r="C12" s="5" t="s">
        <v>69</v>
      </c>
      <c r="D12" s="5"/>
      <c r="E12" s="5">
        <v>0</v>
      </c>
      <c r="F12" s="5">
        <v>5.75</v>
      </c>
      <c r="AN12" s="1"/>
      <c r="AO12" s="1"/>
      <c r="AP12" s="1"/>
      <c r="AQ12" s="1"/>
    </row>
    <row r="13" spans="1:43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6.94</v>
      </c>
      <c r="AN13" s="1"/>
      <c r="AO13" s="1"/>
      <c r="AP13" s="1"/>
      <c r="AQ13" s="1"/>
    </row>
    <row r="14" spans="1:4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43" ht="30.75" customHeight="1" x14ac:dyDescent="0.3">
      <c r="B15" s="10" t="s">
        <v>53</v>
      </c>
      <c r="C15" s="2">
        <f>SUM(E2:E13,D17)</f>
        <v>57.19</v>
      </c>
    </row>
    <row r="16" spans="1:43" x14ac:dyDescent="0.3">
      <c r="C16" s="4"/>
    </row>
    <row r="17" spans="1:19" x14ac:dyDescent="0.3">
      <c r="C17" s="11">
        <f>SUM(F2:F13,E17)</f>
        <v>97.089999999999989</v>
      </c>
      <c r="D17" s="2">
        <f>MAX(E2:E10,E12:E13)</f>
        <v>13.7</v>
      </c>
      <c r="E17" s="2">
        <f>MAX(F2:F13)</f>
        <v>13.7</v>
      </c>
    </row>
    <row r="19" spans="1:19" x14ac:dyDescent="0.3">
      <c r="A19" s="1" t="s">
        <v>54</v>
      </c>
      <c r="B19" s="4">
        <v>77.37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2" t="s">
        <v>55</v>
      </c>
      <c r="B20" s="4">
        <v>72.39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1BE1-0AD2-4C84-B483-BFA23EEAF4AC}">
  <dimension ref="A1:AR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7" width="12.33203125" style="2" customWidth="1"/>
    <col min="18" max="18" width="10.44140625" style="2" customWidth="1"/>
    <col min="19" max="20" width="13.33203125" style="2" customWidth="1"/>
    <col min="21" max="21" width="32.44140625" style="5" customWidth="1"/>
    <col min="22" max="22" width="23" style="5" customWidth="1"/>
    <col min="23" max="27" width="9.109375" style="5"/>
    <col min="28" max="16384" width="9.109375" style="2"/>
  </cols>
  <sheetData>
    <row r="1" spans="1:44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V1" s="5"/>
      <c r="W1" s="5"/>
      <c r="X1" s="6"/>
      <c r="Y1" s="6"/>
      <c r="Z1" s="6"/>
      <c r="AA1" s="6"/>
      <c r="AO1" s="3" t="s">
        <v>2</v>
      </c>
      <c r="AP1" s="3" t="s">
        <v>3</v>
      </c>
      <c r="AQ1" s="3" t="s">
        <v>4</v>
      </c>
      <c r="AR1" s="3" t="s">
        <v>5</v>
      </c>
    </row>
    <row r="2" spans="1:44" s="9" customFormat="1" x14ac:dyDescent="0.3">
      <c r="A2" s="9" t="s">
        <v>47</v>
      </c>
      <c r="B2" s="9">
        <v>101715</v>
      </c>
      <c r="C2" s="9" t="s">
        <v>69</v>
      </c>
      <c r="E2" s="9">
        <v>0</v>
      </c>
      <c r="F2" s="9">
        <v>6.38</v>
      </c>
      <c r="V2" s="8"/>
      <c r="W2" s="8"/>
      <c r="X2" s="8"/>
      <c r="Y2" s="8"/>
      <c r="Z2" s="8"/>
      <c r="AA2" s="8"/>
      <c r="AO2" s="7"/>
      <c r="AP2" s="7"/>
      <c r="AQ2" s="7"/>
      <c r="AR2" s="7"/>
    </row>
    <row r="3" spans="1:44" s="9" customFormat="1" x14ac:dyDescent="0.3">
      <c r="A3" s="9" t="s">
        <v>108</v>
      </c>
      <c r="B3" s="9">
        <v>104026</v>
      </c>
      <c r="C3" s="9" t="s">
        <v>69</v>
      </c>
      <c r="E3" s="9">
        <v>3.6</v>
      </c>
      <c r="F3" s="9">
        <v>4.91</v>
      </c>
      <c r="V3" s="8"/>
      <c r="W3" s="8"/>
      <c r="X3" s="8"/>
      <c r="Y3" s="8"/>
      <c r="Z3" s="8"/>
      <c r="AA3" s="8"/>
      <c r="AO3" s="7"/>
      <c r="AP3" s="7"/>
      <c r="AQ3" s="7"/>
      <c r="AR3" s="7"/>
    </row>
    <row r="4" spans="1:44" ht="15" customHeight="1" x14ac:dyDescent="0.3">
      <c r="A4" s="5" t="s">
        <v>80</v>
      </c>
      <c r="B4" s="5">
        <v>94068</v>
      </c>
      <c r="C4" s="5" t="s">
        <v>69</v>
      </c>
      <c r="D4" s="5"/>
      <c r="E4" s="5">
        <v>9.5</v>
      </c>
      <c r="F4" s="5">
        <v>4.0999999999999996</v>
      </c>
      <c r="AO4" s="1"/>
      <c r="AP4" s="1"/>
      <c r="AQ4" s="1"/>
      <c r="AR4" s="1"/>
    </row>
    <row r="5" spans="1:44" ht="15" customHeight="1" x14ac:dyDescent="0.3">
      <c r="A5" s="5" t="s">
        <v>81</v>
      </c>
      <c r="B5" s="5">
        <v>82730</v>
      </c>
      <c r="C5" s="5" t="s">
        <v>69</v>
      </c>
      <c r="D5" s="5"/>
      <c r="E5" s="5">
        <v>12.5</v>
      </c>
      <c r="F5" s="5">
        <v>12.5</v>
      </c>
      <c r="G5" s="2" t="s">
        <v>43</v>
      </c>
      <c r="AO5" s="1"/>
      <c r="AP5" s="1"/>
      <c r="AQ5" s="1"/>
      <c r="AR5" s="1"/>
    </row>
    <row r="6" spans="1:44" ht="15" customHeight="1" x14ac:dyDescent="0.3">
      <c r="A6" s="5" t="s">
        <v>117</v>
      </c>
      <c r="B6" s="5">
        <v>104257</v>
      </c>
      <c r="C6" s="5" t="s">
        <v>69</v>
      </c>
      <c r="D6" s="5"/>
      <c r="E6" s="5">
        <v>0</v>
      </c>
      <c r="F6" s="5">
        <v>6.47</v>
      </c>
      <c r="AO6" s="1"/>
      <c r="AP6" s="1"/>
      <c r="AQ6" s="1"/>
      <c r="AR6" s="1"/>
    </row>
    <row r="7" spans="1:44" ht="15" customHeight="1" x14ac:dyDescent="0.3">
      <c r="A7" s="5" t="s">
        <v>32</v>
      </c>
      <c r="B7" s="5">
        <v>84860</v>
      </c>
      <c r="C7" s="5" t="s">
        <v>69</v>
      </c>
      <c r="D7" s="5"/>
      <c r="E7" s="5">
        <v>0</v>
      </c>
      <c r="F7" s="5">
        <v>6.43</v>
      </c>
      <c r="AO7" s="1"/>
      <c r="AP7" s="1"/>
      <c r="AQ7" s="1"/>
      <c r="AR7" s="1"/>
    </row>
    <row r="8" spans="1:44" ht="15" customHeight="1" x14ac:dyDescent="0.3">
      <c r="A8" s="5" t="s">
        <v>82</v>
      </c>
      <c r="B8" s="5">
        <v>102998</v>
      </c>
      <c r="C8" s="5" t="s">
        <v>69</v>
      </c>
      <c r="D8" s="5"/>
      <c r="E8" s="5">
        <v>7.2</v>
      </c>
      <c r="F8" s="5">
        <v>7.2</v>
      </c>
      <c r="AO8" s="1"/>
      <c r="AP8" s="1"/>
      <c r="AQ8" s="1"/>
      <c r="AR8" s="1"/>
    </row>
    <row r="9" spans="1:44" ht="15" customHeight="1" x14ac:dyDescent="0.3">
      <c r="A9" s="5" t="s">
        <v>36</v>
      </c>
      <c r="B9" s="5">
        <v>105068</v>
      </c>
      <c r="C9" s="5" t="s">
        <v>69</v>
      </c>
      <c r="D9" s="5"/>
      <c r="E9" s="5">
        <v>0</v>
      </c>
      <c r="F9" s="5">
        <v>6.3</v>
      </c>
      <c r="AO9" s="1"/>
      <c r="AP9" s="1"/>
      <c r="AQ9" s="1"/>
      <c r="AR9" s="1"/>
    </row>
    <row r="10" spans="1:44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0.6</v>
      </c>
      <c r="F10" s="5">
        <v>11.63</v>
      </c>
      <c r="AO10" s="1"/>
      <c r="AP10" s="1"/>
      <c r="AQ10" s="1"/>
      <c r="AR10" s="1"/>
    </row>
    <row r="11" spans="1:44" ht="15" customHeight="1" x14ac:dyDescent="0.3">
      <c r="A11" s="5" t="s">
        <v>79</v>
      </c>
      <c r="B11" s="5">
        <v>36940</v>
      </c>
      <c r="C11" s="5" t="s">
        <v>69</v>
      </c>
      <c r="D11" s="5"/>
      <c r="E11" s="5">
        <v>4.43</v>
      </c>
      <c r="F11" s="5">
        <v>4.1399999999999997</v>
      </c>
      <c r="AO11" s="1"/>
      <c r="AP11" s="1"/>
      <c r="AQ11" s="1"/>
      <c r="AR11" s="1"/>
    </row>
    <row r="12" spans="1:44" ht="15" customHeight="1" x14ac:dyDescent="0.3">
      <c r="A12" s="5" t="s">
        <v>31</v>
      </c>
      <c r="B12" s="5">
        <v>89226</v>
      </c>
      <c r="C12" s="5" t="s">
        <v>69</v>
      </c>
      <c r="D12" s="5"/>
      <c r="E12" s="5">
        <v>0</v>
      </c>
      <c r="F12" s="5">
        <v>5.75</v>
      </c>
      <c r="AO12" s="1"/>
      <c r="AP12" s="1"/>
      <c r="AQ12" s="1"/>
      <c r="AR12" s="1"/>
    </row>
    <row r="13" spans="1:44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6.94</v>
      </c>
      <c r="AO13" s="1"/>
      <c r="AP13" s="1"/>
      <c r="AQ13" s="1"/>
      <c r="AR13" s="1"/>
    </row>
    <row r="14" spans="1:4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44" ht="30.75" customHeight="1" x14ac:dyDescent="0.3">
      <c r="B15" s="10" t="s">
        <v>53</v>
      </c>
      <c r="C15" s="2">
        <f>SUM(E2:E13,D17)</f>
        <v>50.330000000000005</v>
      </c>
    </row>
    <row r="16" spans="1:44" x14ac:dyDescent="0.3">
      <c r="C16" s="4"/>
    </row>
    <row r="17" spans="1:20" x14ac:dyDescent="0.3">
      <c r="C17" s="11">
        <f>SUM(F2:F13,E17)</f>
        <v>95.25</v>
      </c>
      <c r="D17" s="2">
        <f>MAX(E2:E10,E12:E13)</f>
        <v>12.5</v>
      </c>
      <c r="E17" s="2">
        <f>MAX(F2:F13)</f>
        <v>12.5</v>
      </c>
    </row>
    <row r="19" spans="1:20" x14ac:dyDescent="0.3">
      <c r="A19" s="1" t="s">
        <v>54</v>
      </c>
      <c r="B19" s="4">
        <v>72.39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2" t="s">
        <v>55</v>
      </c>
      <c r="B20" s="4">
        <v>70.95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3" t="s">
        <v>83</v>
      </c>
      <c r="B2" s="13">
        <v>62968</v>
      </c>
      <c r="C2" s="14" t="s">
        <v>13</v>
      </c>
      <c r="D2" s="15">
        <v>8.4499999999999993</v>
      </c>
      <c r="E2" s="14">
        <v>7.8</v>
      </c>
      <c r="F2" s="9">
        <v>7.8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46</v>
      </c>
      <c r="B3" s="13">
        <v>70360</v>
      </c>
      <c r="C3" s="14" t="s">
        <v>13</v>
      </c>
      <c r="D3" s="15">
        <v>18.8</v>
      </c>
      <c r="E3" s="13">
        <v>13.1</v>
      </c>
      <c r="F3" s="13">
        <v>13.25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3" t="s">
        <v>97</v>
      </c>
      <c r="B4" s="13">
        <v>75295</v>
      </c>
      <c r="C4" s="14" t="s">
        <v>13</v>
      </c>
      <c r="D4" s="15">
        <v>14.61</v>
      </c>
      <c r="E4" s="14">
        <v>12</v>
      </c>
      <c r="F4" s="5">
        <v>12</v>
      </c>
      <c r="AA4" s="1"/>
      <c r="AB4" s="1"/>
      <c r="AC4" s="1"/>
      <c r="AD4" s="1"/>
    </row>
    <row r="5" spans="1:30" ht="15" customHeight="1" x14ac:dyDescent="0.3">
      <c r="A5" s="13" t="s">
        <v>98</v>
      </c>
      <c r="B5" s="13">
        <v>37656</v>
      </c>
      <c r="C5" s="14" t="s">
        <v>11</v>
      </c>
      <c r="D5" s="15">
        <v>13.77</v>
      </c>
      <c r="E5" s="14">
        <v>21</v>
      </c>
      <c r="F5" s="5">
        <v>9</v>
      </c>
      <c r="G5" s="5" t="s">
        <v>43</v>
      </c>
      <c r="AA5" s="1"/>
      <c r="AB5" s="1"/>
      <c r="AC5" s="1"/>
      <c r="AD5" s="1"/>
    </row>
    <row r="6" spans="1:30" ht="15" customHeight="1" x14ac:dyDescent="0.3">
      <c r="A6" s="13" t="s">
        <v>99</v>
      </c>
      <c r="B6" s="13">
        <v>101708</v>
      </c>
      <c r="C6" s="14" t="s">
        <v>10</v>
      </c>
      <c r="D6" s="15">
        <v>9.99</v>
      </c>
      <c r="E6" s="14">
        <v>0</v>
      </c>
      <c r="F6" s="5">
        <v>9.4</v>
      </c>
      <c r="AA6" s="1"/>
      <c r="AB6" s="1"/>
      <c r="AC6" s="1"/>
      <c r="AD6" s="1"/>
    </row>
    <row r="7" spans="1:30" ht="15" customHeight="1" x14ac:dyDescent="0.3">
      <c r="A7" s="13" t="s">
        <v>100</v>
      </c>
      <c r="B7" s="13">
        <v>86740</v>
      </c>
      <c r="C7" s="14" t="s">
        <v>10</v>
      </c>
      <c r="D7" s="15">
        <v>12.49</v>
      </c>
      <c r="E7" s="14">
        <v>0</v>
      </c>
      <c r="F7" s="5">
        <v>13</v>
      </c>
      <c r="AA7" s="1"/>
      <c r="AB7" s="1"/>
      <c r="AC7" s="1"/>
      <c r="AD7" s="1"/>
    </row>
    <row r="8" spans="1:30" ht="15" customHeight="1" x14ac:dyDescent="0.3">
      <c r="A8" s="13" t="s">
        <v>56</v>
      </c>
      <c r="B8" s="13">
        <v>70009</v>
      </c>
      <c r="C8" s="14" t="s">
        <v>9</v>
      </c>
      <c r="D8" s="15">
        <v>6.45</v>
      </c>
      <c r="E8" s="14">
        <v>8.1999999999999993</v>
      </c>
      <c r="F8" s="5">
        <v>8.1999999999999993</v>
      </c>
      <c r="AA8" s="1"/>
      <c r="AB8" s="1"/>
      <c r="AC8" s="1"/>
      <c r="AD8" s="1"/>
    </row>
    <row r="9" spans="1:30" ht="15" customHeight="1" x14ac:dyDescent="0.3">
      <c r="A9" s="13" t="s">
        <v>57</v>
      </c>
      <c r="B9" s="13">
        <v>70116</v>
      </c>
      <c r="C9" s="14" t="s">
        <v>9</v>
      </c>
      <c r="D9" s="15">
        <v>4.47</v>
      </c>
      <c r="E9" s="14">
        <v>5.3</v>
      </c>
      <c r="F9" s="5">
        <v>5.3</v>
      </c>
      <c r="AA9" s="1"/>
      <c r="AB9" s="1"/>
      <c r="AC9" s="1"/>
      <c r="AD9" s="1"/>
    </row>
    <row r="10" spans="1:30" ht="15" customHeight="1" x14ac:dyDescent="0.3">
      <c r="A10" s="13" t="s">
        <v>101</v>
      </c>
      <c r="B10" s="13">
        <v>94840</v>
      </c>
      <c r="C10" s="14" t="s">
        <v>9</v>
      </c>
      <c r="D10" s="15">
        <v>7.62</v>
      </c>
      <c r="E10" s="14">
        <v>5.9</v>
      </c>
      <c r="F10" s="5">
        <v>5.9</v>
      </c>
      <c r="AA10" s="1"/>
      <c r="AB10" s="1"/>
      <c r="AC10" s="1"/>
      <c r="AD10" s="1"/>
    </row>
    <row r="11" spans="1:30" ht="15" customHeight="1" x14ac:dyDescent="0.3">
      <c r="A11" s="13" t="s">
        <v>59</v>
      </c>
      <c r="B11" s="13">
        <v>37333</v>
      </c>
      <c r="C11" s="14" t="s">
        <v>8</v>
      </c>
      <c r="D11" s="15">
        <v>3.04</v>
      </c>
      <c r="E11" s="14">
        <v>2.74</v>
      </c>
      <c r="F11" s="5">
        <v>1.9</v>
      </c>
      <c r="AA11" s="1"/>
      <c r="AB11" s="1"/>
      <c r="AC11" s="1"/>
      <c r="AD11" s="1"/>
    </row>
    <row r="12" spans="1:30" ht="15" customHeight="1" x14ac:dyDescent="0.3">
      <c r="A12" s="13" t="s">
        <v>52</v>
      </c>
      <c r="B12" s="13">
        <v>104086</v>
      </c>
      <c r="C12" s="14" t="s">
        <v>7</v>
      </c>
      <c r="D12" s="15">
        <v>2.98</v>
      </c>
      <c r="E12" s="14">
        <v>0</v>
      </c>
      <c r="F12" s="5">
        <v>3.3</v>
      </c>
      <c r="AA12" s="1"/>
      <c r="AB12" s="1"/>
      <c r="AC12" s="1"/>
      <c r="AD12" s="1"/>
    </row>
    <row r="13" spans="1:30" ht="15" customHeight="1" x14ac:dyDescent="0.3">
      <c r="A13" s="13" t="s">
        <v>15</v>
      </c>
      <c r="B13" s="13">
        <v>73421</v>
      </c>
      <c r="C13" s="14" t="s">
        <v>7</v>
      </c>
      <c r="D13" s="15">
        <v>13.18</v>
      </c>
      <c r="E13" s="14">
        <v>0</v>
      </c>
      <c r="F13" s="5">
        <v>13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53</v>
      </c>
      <c r="C15" s="2">
        <f>SUM(E2:E13,D17)</f>
        <v>97.039999999999992</v>
      </c>
    </row>
    <row r="16" spans="1:30" x14ac:dyDescent="0.3">
      <c r="C16" s="4"/>
    </row>
    <row r="17" spans="1:6" x14ac:dyDescent="0.3">
      <c r="C17" s="11">
        <f>SUM(F2:F13,E17)</f>
        <v>115.3</v>
      </c>
      <c r="D17" s="2">
        <f>MAX(E2:E10,E12:E13)</f>
        <v>21</v>
      </c>
      <c r="E17" s="2">
        <f>MAX(F2:F13)</f>
        <v>13.25</v>
      </c>
    </row>
    <row r="19" spans="1:6" x14ac:dyDescent="0.3">
      <c r="A19" s="1" t="s">
        <v>54</v>
      </c>
      <c r="B19" s="12">
        <v>115.879999999999</v>
      </c>
      <c r="C19" s="1"/>
      <c r="D19" s="1"/>
      <c r="E19" s="1"/>
      <c r="F19" s="1"/>
    </row>
    <row r="20" spans="1:6" x14ac:dyDescent="0.3">
      <c r="A20" s="2" t="s">
        <v>55</v>
      </c>
      <c r="B20" s="4">
        <v>108.61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6C97-75AA-4CBD-96A1-7D03CD0A9FF8}">
  <dimension ref="A1:AS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8" width="12.33203125" style="2" customWidth="1"/>
    <col min="19" max="19" width="10.44140625" style="2" customWidth="1"/>
    <col min="20" max="21" width="13.33203125" style="2" customWidth="1"/>
    <col min="22" max="22" width="32.44140625" style="5" customWidth="1"/>
    <col min="23" max="23" width="23" style="5" customWidth="1"/>
    <col min="24" max="28" width="9.109375" style="5"/>
    <col min="29" max="16384" width="9.109375" style="2"/>
  </cols>
  <sheetData>
    <row r="1" spans="1:45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W1" s="5"/>
      <c r="X1" s="5"/>
      <c r="Y1" s="6"/>
      <c r="Z1" s="6"/>
      <c r="AA1" s="6"/>
      <c r="AB1" s="6"/>
      <c r="AP1" s="3" t="s">
        <v>2</v>
      </c>
      <c r="AQ1" s="3" t="s">
        <v>3</v>
      </c>
      <c r="AR1" s="3" t="s">
        <v>4</v>
      </c>
      <c r="AS1" s="3" t="s">
        <v>5</v>
      </c>
    </row>
    <row r="2" spans="1:45" s="9" customFormat="1" x14ac:dyDescent="0.3">
      <c r="A2" s="9" t="s">
        <v>47</v>
      </c>
      <c r="B2" s="9">
        <v>101715</v>
      </c>
      <c r="C2" s="9" t="s">
        <v>69</v>
      </c>
      <c r="E2" s="9">
        <v>-0.7</v>
      </c>
      <c r="F2" s="9">
        <v>5.59</v>
      </c>
      <c r="W2" s="8"/>
      <c r="X2" s="8"/>
      <c r="Y2" s="8"/>
      <c r="Z2" s="8"/>
      <c r="AA2" s="8"/>
      <c r="AB2" s="8"/>
      <c r="AP2" s="7"/>
      <c r="AQ2" s="7"/>
      <c r="AR2" s="7"/>
      <c r="AS2" s="7"/>
    </row>
    <row r="3" spans="1:45" s="9" customFormat="1" x14ac:dyDescent="0.3">
      <c r="A3" s="9" t="s">
        <v>72</v>
      </c>
      <c r="B3" s="9">
        <v>101960</v>
      </c>
      <c r="C3" s="9" t="s">
        <v>69</v>
      </c>
      <c r="E3" s="9">
        <v>0</v>
      </c>
      <c r="F3" s="9">
        <v>3.07</v>
      </c>
      <c r="W3" s="8"/>
      <c r="X3" s="8"/>
      <c r="Y3" s="8"/>
      <c r="Z3" s="8"/>
      <c r="AA3" s="8"/>
      <c r="AB3" s="8"/>
      <c r="AP3" s="7"/>
      <c r="AQ3" s="7"/>
      <c r="AR3" s="7"/>
      <c r="AS3" s="7"/>
    </row>
    <row r="4" spans="1:45" ht="15" customHeight="1" x14ac:dyDescent="0.3">
      <c r="A4" s="5" t="s">
        <v>130</v>
      </c>
      <c r="B4" s="5">
        <v>106161</v>
      </c>
      <c r="C4" s="5" t="s">
        <v>69</v>
      </c>
      <c r="D4" s="5"/>
      <c r="E4" s="5">
        <v>11.8</v>
      </c>
      <c r="F4" s="5">
        <v>5.03</v>
      </c>
      <c r="G4" s="2" t="s">
        <v>43</v>
      </c>
      <c r="AP4" s="1"/>
      <c r="AQ4" s="1"/>
      <c r="AR4" s="1"/>
      <c r="AS4" s="1"/>
    </row>
    <row r="5" spans="1:45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AP5" s="1"/>
      <c r="AQ5" s="1"/>
      <c r="AR5" s="1"/>
      <c r="AS5" s="1"/>
    </row>
    <row r="6" spans="1:45" ht="15" customHeight="1" x14ac:dyDescent="0.3">
      <c r="A6" s="5" t="s">
        <v>117</v>
      </c>
      <c r="B6" s="5">
        <v>104257</v>
      </c>
      <c r="C6" s="5" t="s">
        <v>69</v>
      </c>
      <c r="D6" s="5"/>
      <c r="E6" s="5">
        <v>0</v>
      </c>
      <c r="F6" s="5">
        <v>6.47</v>
      </c>
      <c r="AP6" s="1"/>
      <c r="AQ6" s="1"/>
      <c r="AR6" s="1"/>
      <c r="AS6" s="1"/>
    </row>
    <row r="7" spans="1:45" ht="15" customHeight="1" x14ac:dyDescent="0.3">
      <c r="A7" s="5" t="s">
        <v>32</v>
      </c>
      <c r="B7" s="5">
        <v>84860</v>
      </c>
      <c r="C7" s="5" t="s">
        <v>69</v>
      </c>
      <c r="D7" s="5"/>
      <c r="E7" s="5">
        <v>0</v>
      </c>
      <c r="F7" s="5">
        <v>6.43</v>
      </c>
      <c r="AP7" s="1"/>
      <c r="AQ7" s="1"/>
      <c r="AR7" s="1"/>
      <c r="AS7" s="1"/>
    </row>
    <row r="8" spans="1:45" ht="15" customHeight="1" x14ac:dyDescent="0.3">
      <c r="A8" s="5" t="s">
        <v>82</v>
      </c>
      <c r="B8" s="5">
        <v>102998</v>
      </c>
      <c r="C8" s="5" t="s">
        <v>69</v>
      </c>
      <c r="D8" s="5"/>
      <c r="E8" s="5">
        <v>0</v>
      </c>
      <c r="F8" s="5">
        <v>7.2</v>
      </c>
      <c r="AP8" s="1"/>
      <c r="AQ8" s="1"/>
      <c r="AR8" s="1"/>
      <c r="AS8" s="1"/>
    </row>
    <row r="9" spans="1:45" ht="15" customHeight="1" x14ac:dyDescent="0.3">
      <c r="A9" s="5" t="s">
        <v>36</v>
      </c>
      <c r="B9" s="5">
        <v>105068</v>
      </c>
      <c r="C9" s="5" t="s">
        <v>69</v>
      </c>
      <c r="D9" s="5"/>
      <c r="E9" s="5">
        <v>0</v>
      </c>
      <c r="F9" s="5">
        <v>6.3</v>
      </c>
      <c r="AP9" s="1"/>
      <c r="AQ9" s="1"/>
      <c r="AR9" s="1"/>
      <c r="AS9" s="1"/>
    </row>
    <row r="10" spans="1:45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11.6</v>
      </c>
      <c r="F10" s="5">
        <v>11.63</v>
      </c>
      <c r="AP10" s="1"/>
      <c r="AQ10" s="1"/>
      <c r="AR10" s="1"/>
      <c r="AS10" s="1"/>
    </row>
    <row r="11" spans="1:45" ht="15" customHeight="1" x14ac:dyDescent="0.3">
      <c r="A11" s="5" t="s">
        <v>79</v>
      </c>
      <c r="B11" s="5">
        <v>36940</v>
      </c>
      <c r="C11" s="5" t="s">
        <v>69</v>
      </c>
      <c r="D11" s="5"/>
      <c r="E11" s="5">
        <v>1.19</v>
      </c>
      <c r="F11" s="5">
        <v>3.4</v>
      </c>
      <c r="AP11" s="1"/>
      <c r="AQ11" s="1"/>
      <c r="AR11" s="1"/>
      <c r="AS11" s="1"/>
    </row>
    <row r="12" spans="1:45" ht="15" customHeight="1" x14ac:dyDescent="0.3">
      <c r="A12" s="5" t="s">
        <v>31</v>
      </c>
      <c r="B12" s="5">
        <v>89226</v>
      </c>
      <c r="C12" s="5" t="s">
        <v>69</v>
      </c>
      <c r="D12" s="5"/>
      <c r="E12" s="5">
        <v>0</v>
      </c>
      <c r="F12" s="5">
        <v>5.75</v>
      </c>
      <c r="AP12" s="1"/>
      <c r="AQ12" s="1"/>
      <c r="AR12" s="1"/>
      <c r="AS12" s="1"/>
    </row>
    <row r="13" spans="1:45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6.94</v>
      </c>
      <c r="AP13" s="1"/>
      <c r="AQ13" s="1"/>
      <c r="AR13" s="1"/>
      <c r="AS13" s="1"/>
    </row>
    <row r="14" spans="1:45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45" ht="30.75" customHeight="1" x14ac:dyDescent="0.3">
      <c r="B15" s="10" t="s">
        <v>53</v>
      </c>
      <c r="C15" s="2">
        <f>SUM(E2:E13,D17)</f>
        <v>35.690000000000005</v>
      </c>
    </row>
    <row r="16" spans="1:45" x14ac:dyDescent="0.3">
      <c r="C16" s="4"/>
    </row>
    <row r="17" spans="1:21" x14ac:dyDescent="0.3">
      <c r="C17" s="11">
        <f>SUM(F2:F13,E17)</f>
        <v>92.81</v>
      </c>
      <c r="D17" s="2">
        <f>MAX(E2:E10,E12:E13)</f>
        <v>11.8</v>
      </c>
      <c r="E17" s="2">
        <f>MAX(F2:F13)</f>
        <v>12.5</v>
      </c>
    </row>
    <row r="19" spans="1:21" x14ac:dyDescent="0.3">
      <c r="A19" s="1" t="s">
        <v>54</v>
      </c>
      <c r="B19" s="4">
        <v>70.95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2" t="s">
        <v>55</v>
      </c>
      <c r="B20" s="4">
        <v>69.040000000000006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1518-CFEA-44E2-9400-69B97FDDBE8A}">
  <dimension ref="A1:AT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9" width="12.33203125" style="2" customWidth="1"/>
    <col min="20" max="20" width="10.44140625" style="2" customWidth="1"/>
    <col min="21" max="22" width="13.33203125" style="2" customWidth="1"/>
    <col min="23" max="23" width="32.44140625" style="5" customWidth="1"/>
    <col min="24" max="24" width="23" style="5" customWidth="1"/>
    <col min="25" max="29" width="9.109375" style="5"/>
    <col min="30" max="16384" width="9.109375" style="2"/>
  </cols>
  <sheetData>
    <row r="1" spans="1:46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X1" s="5"/>
      <c r="Y1" s="5"/>
      <c r="Z1" s="6"/>
      <c r="AA1" s="6"/>
      <c r="AB1" s="6"/>
      <c r="AC1" s="6"/>
      <c r="AQ1" s="3" t="s">
        <v>2</v>
      </c>
      <c r="AR1" s="3" t="s">
        <v>3</v>
      </c>
      <c r="AS1" s="3" t="s">
        <v>4</v>
      </c>
      <c r="AT1" s="3" t="s">
        <v>5</v>
      </c>
    </row>
    <row r="2" spans="1:46" s="9" customFormat="1" x14ac:dyDescent="0.3">
      <c r="A2" s="9" t="s">
        <v>47</v>
      </c>
      <c r="B2" s="9">
        <v>101715</v>
      </c>
      <c r="C2" s="9" t="s">
        <v>69</v>
      </c>
      <c r="E2" s="9">
        <v>0</v>
      </c>
      <c r="F2" s="9">
        <v>5.59</v>
      </c>
      <c r="X2" s="8"/>
      <c r="Y2" s="8"/>
      <c r="Z2" s="8"/>
      <c r="AA2" s="8"/>
      <c r="AB2" s="8"/>
      <c r="AC2" s="8"/>
      <c r="AQ2" s="7"/>
      <c r="AR2" s="7"/>
      <c r="AS2" s="7"/>
      <c r="AT2" s="7"/>
    </row>
    <row r="3" spans="1:46" s="9" customFormat="1" x14ac:dyDescent="0.3">
      <c r="A3" s="9" t="s">
        <v>72</v>
      </c>
      <c r="B3" s="9">
        <v>101960</v>
      </c>
      <c r="C3" s="9" t="s">
        <v>69</v>
      </c>
      <c r="E3" s="9">
        <v>0</v>
      </c>
      <c r="F3" s="9">
        <v>3.07</v>
      </c>
      <c r="X3" s="8"/>
      <c r="Y3" s="8"/>
      <c r="Z3" s="8"/>
      <c r="AA3" s="8"/>
      <c r="AB3" s="8"/>
      <c r="AC3" s="8"/>
      <c r="AQ3" s="7"/>
      <c r="AR3" s="7"/>
      <c r="AS3" s="7"/>
      <c r="AT3" s="7"/>
    </row>
    <row r="4" spans="1:46" ht="15" customHeight="1" x14ac:dyDescent="0.3">
      <c r="A4" s="5" t="s">
        <v>130</v>
      </c>
      <c r="B4" s="5">
        <v>106161</v>
      </c>
      <c r="C4" s="5" t="s">
        <v>69</v>
      </c>
      <c r="D4" s="5"/>
      <c r="E4" s="5">
        <v>-0.1</v>
      </c>
      <c r="F4" s="5">
        <v>4</v>
      </c>
      <c r="AQ4" s="1"/>
      <c r="AR4" s="1"/>
      <c r="AS4" s="1"/>
      <c r="AT4" s="1"/>
    </row>
    <row r="5" spans="1:46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AQ5" s="1"/>
      <c r="AR5" s="1"/>
      <c r="AS5" s="1"/>
      <c r="AT5" s="1"/>
    </row>
    <row r="6" spans="1:46" ht="15" customHeight="1" x14ac:dyDescent="0.3">
      <c r="A6" s="5" t="s">
        <v>117</v>
      </c>
      <c r="B6" s="5">
        <v>104257</v>
      </c>
      <c r="C6" s="5" t="s">
        <v>69</v>
      </c>
      <c r="D6" s="5"/>
      <c r="E6" s="5">
        <v>0</v>
      </c>
      <c r="F6" s="5">
        <v>6.47</v>
      </c>
      <c r="AQ6" s="1"/>
      <c r="AR6" s="1"/>
      <c r="AS6" s="1"/>
      <c r="AT6" s="1"/>
    </row>
    <row r="7" spans="1:46" ht="15" customHeight="1" x14ac:dyDescent="0.3">
      <c r="A7" s="5" t="s">
        <v>32</v>
      </c>
      <c r="B7" s="5">
        <v>84860</v>
      </c>
      <c r="C7" s="5" t="s">
        <v>69</v>
      </c>
      <c r="D7" s="5"/>
      <c r="E7" s="5">
        <v>0</v>
      </c>
      <c r="F7" s="5">
        <v>6.43</v>
      </c>
      <c r="AQ7" s="1"/>
      <c r="AR7" s="1"/>
      <c r="AS7" s="1"/>
      <c r="AT7" s="1"/>
    </row>
    <row r="8" spans="1:46" ht="15" customHeight="1" x14ac:dyDescent="0.3">
      <c r="A8" s="5" t="s">
        <v>37</v>
      </c>
      <c r="B8" s="5">
        <v>101716</v>
      </c>
      <c r="C8" s="5" t="s">
        <v>69</v>
      </c>
      <c r="D8" s="5"/>
      <c r="E8" s="5">
        <v>0</v>
      </c>
      <c r="F8" s="5">
        <v>4.38</v>
      </c>
      <c r="AQ8" s="1"/>
      <c r="AR8" s="1"/>
      <c r="AS8" s="1"/>
      <c r="AT8" s="1"/>
    </row>
    <row r="9" spans="1:46" ht="15" customHeight="1" x14ac:dyDescent="0.3">
      <c r="A9" s="5" t="s">
        <v>82</v>
      </c>
      <c r="B9" s="5">
        <v>102998</v>
      </c>
      <c r="C9" s="5" t="s">
        <v>69</v>
      </c>
      <c r="D9" s="5"/>
      <c r="E9" s="5">
        <v>0</v>
      </c>
      <c r="F9" s="5">
        <v>7.2</v>
      </c>
      <c r="AQ9" s="1"/>
      <c r="AR9" s="1"/>
      <c r="AS9" s="1"/>
      <c r="AT9" s="1"/>
    </row>
    <row r="10" spans="1:46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16.7</v>
      </c>
      <c r="F10" s="5">
        <v>12.02</v>
      </c>
      <c r="G10" s="2" t="s">
        <v>43</v>
      </c>
      <c r="AQ10" s="1"/>
      <c r="AR10" s="1"/>
      <c r="AS10" s="1"/>
      <c r="AT10" s="1"/>
    </row>
    <row r="11" spans="1:46" ht="15" customHeight="1" x14ac:dyDescent="0.3">
      <c r="A11" s="5" t="s">
        <v>76</v>
      </c>
      <c r="B11" s="5">
        <v>84863</v>
      </c>
      <c r="C11" s="5" t="s">
        <v>69</v>
      </c>
      <c r="D11" s="5"/>
      <c r="E11" s="5">
        <v>2.56</v>
      </c>
      <c r="F11" s="5">
        <v>3.24</v>
      </c>
      <c r="AQ11" s="1"/>
      <c r="AR11" s="1"/>
      <c r="AS11" s="1"/>
      <c r="AT11" s="1"/>
    </row>
    <row r="12" spans="1:46" ht="15" customHeight="1" x14ac:dyDescent="0.3">
      <c r="A12" s="5" t="s">
        <v>31</v>
      </c>
      <c r="B12" s="5">
        <v>89226</v>
      </c>
      <c r="C12" s="5" t="s">
        <v>69</v>
      </c>
      <c r="D12" s="5"/>
      <c r="E12" s="5">
        <v>0</v>
      </c>
      <c r="F12" s="5">
        <v>5.75</v>
      </c>
      <c r="AQ12" s="1"/>
      <c r="AR12" s="1"/>
      <c r="AS12" s="1"/>
      <c r="AT12" s="1"/>
    </row>
    <row r="13" spans="1:46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6.94</v>
      </c>
      <c r="AQ13" s="1"/>
      <c r="AR13" s="1"/>
      <c r="AS13" s="1"/>
      <c r="AT13" s="1"/>
    </row>
    <row r="14" spans="1:46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46" ht="30.75" customHeight="1" x14ac:dyDescent="0.3">
      <c r="B15" s="10" t="s">
        <v>53</v>
      </c>
      <c r="C15" s="2">
        <f>SUM(E2:E13,D17)</f>
        <v>35.86</v>
      </c>
    </row>
    <row r="16" spans="1:46" x14ac:dyDescent="0.3">
      <c r="C16" s="4"/>
    </row>
    <row r="17" spans="1:22" x14ac:dyDescent="0.3">
      <c r="C17" s="11">
        <f>SUM(F2:F13,E17)</f>
        <v>90.09</v>
      </c>
      <c r="D17" s="2">
        <f>MAX(E2:E10,E12:E13)</f>
        <v>16.7</v>
      </c>
      <c r="E17" s="2">
        <f>MAX(F2:F13)</f>
        <v>12.5</v>
      </c>
    </row>
    <row r="19" spans="1:22" x14ac:dyDescent="0.3">
      <c r="A19" s="1" t="s">
        <v>54</v>
      </c>
      <c r="B19" s="4">
        <v>69.040000000000006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2" t="s">
        <v>55</v>
      </c>
      <c r="B20" s="4">
        <v>67.64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0A86-A064-4B91-AEAC-975C65B1BF94}">
  <dimension ref="A1:AU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0" width="12.33203125" style="2" customWidth="1"/>
    <col min="21" max="21" width="10.44140625" style="2" customWidth="1"/>
    <col min="22" max="23" width="13.33203125" style="2" customWidth="1"/>
    <col min="24" max="24" width="32.44140625" style="5" customWidth="1"/>
    <col min="25" max="25" width="23" style="5" customWidth="1"/>
    <col min="26" max="30" width="9.109375" style="5"/>
    <col min="31" max="16384" width="9.109375" style="2"/>
  </cols>
  <sheetData>
    <row r="1" spans="1:47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Y1" s="5"/>
      <c r="Z1" s="5"/>
      <c r="AA1" s="6"/>
      <c r="AB1" s="6"/>
      <c r="AC1" s="6"/>
      <c r="AD1" s="6"/>
      <c r="AR1" s="3" t="s">
        <v>2</v>
      </c>
      <c r="AS1" s="3" t="s">
        <v>3</v>
      </c>
      <c r="AT1" s="3" t="s">
        <v>4</v>
      </c>
      <c r="AU1" s="3" t="s">
        <v>5</v>
      </c>
    </row>
    <row r="2" spans="1:47" s="9" customFormat="1" x14ac:dyDescent="0.3">
      <c r="A2" s="9" t="s">
        <v>49</v>
      </c>
      <c r="B2" s="9">
        <v>101290</v>
      </c>
      <c r="C2" s="9" t="s">
        <v>69</v>
      </c>
      <c r="E2" s="9">
        <v>8.5</v>
      </c>
      <c r="F2" s="9">
        <v>8.5</v>
      </c>
      <c r="G2" s="9" t="s">
        <v>43</v>
      </c>
      <c r="Y2" s="8"/>
      <c r="Z2" s="8"/>
      <c r="AA2" s="8"/>
      <c r="AB2" s="8"/>
      <c r="AC2" s="8"/>
      <c r="AD2" s="8"/>
      <c r="AR2" s="7"/>
      <c r="AS2" s="7"/>
      <c r="AT2" s="7"/>
      <c r="AU2" s="7"/>
    </row>
    <row r="3" spans="1:47" s="9" customFormat="1" x14ac:dyDescent="0.3">
      <c r="A3" s="9" t="s">
        <v>47</v>
      </c>
      <c r="B3" s="9">
        <v>101715</v>
      </c>
      <c r="C3" s="9" t="s">
        <v>69</v>
      </c>
      <c r="E3" s="9">
        <v>0</v>
      </c>
      <c r="F3" s="9">
        <v>5.59</v>
      </c>
      <c r="Y3" s="8"/>
      <c r="Z3" s="8"/>
      <c r="AA3" s="8"/>
      <c r="AB3" s="8"/>
      <c r="AC3" s="8"/>
      <c r="AD3" s="8"/>
      <c r="AR3" s="7"/>
      <c r="AS3" s="7"/>
      <c r="AT3" s="7"/>
      <c r="AU3" s="7"/>
    </row>
    <row r="4" spans="1:47" ht="15" customHeight="1" x14ac:dyDescent="0.3">
      <c r="A4" s="5" t="s">
        <v>72</v>
      </c>
      <c r="B4" s="5">
        <v>101960</v>
      </c>
      <c r="C4" s="5" t="s">
        <v>69</v>
      </c>
      <c r="D4" s="5"/>
      <c r="E4" s="5">
        <v>0</v>
      </c>
      <c r="F4" s="5">
        <v>3.07</v>
      </c>
      <c r="AR4" s="1"/>
      <c r="AS4" s="1"/>
      <c r="AT4" s="1"/>
      <c r="AU4" s="1"/>
    </row>
    <row r="5" spans="1:47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AR5" s="1"/>
      <c r="AS5" s="1"/>
      <c r="AT5" s="1"/>
      <c r="AU5" s="1"/>
    </row>
    <row r="6" spans="1:47" ht="15" customHeight="1" x14ac:dyDescent="0.3">
      <c r="A6" s="5" t="s">
        <v>117</v>
      </c>
      <c r="B6" s="5">
        <v>104257</v>
      </c>
      <c r="C6" s="5" t="s">
        <v>69</v>
      </c>
      <c r="D6" s="5"/>
      <c r="E6" s="5">
        <v>0</v>
      </c>
      <c r="F6" s="5">
        <v>6.47</v>
      </c>
      <c r="AR6" s="1"/>
      <c r="AS6" s="1"/>
      <c r="AT6" s="1"/>
      <c r="AU6" s="1"/>
    </row>
    <row r="7" spans="1:47" ht="15" customHeight="1" x14ac:dyDescent="0.3">
      <c r="A7" s="5" t="s">
        <v>32</v>
      </c>
      <c r="B7" s="5">
        <v>84860</v>
      </c>
      <c r="C7" s="5" t="s">
        <v>69</v>
      </c>
      <c r="D7" s="5"/>
      <c r="E7" s="5">
        <v>0</v>
      </c>
      <c r="F7" s="5">
        <v>6.43</v>
      </c>
      <c r="AR7" s="1"/>
      <c r="AS7" s="1"/>
      <c r="AT7" s="1"/>
      <c r="AU7" s="1"/>
    </row>
    <row r="8" spans="1:47" ht="15" customHeight="1" x14ac:dyDescent="0.3">
      <c r="A8" s="5" t="s">
        <v>82</v>
      </c>
      <c r="B8" s="5">
        <v>102998</v>
      </c>
      <c r="C8" s="5" t="s">
        <v>69</v>
      </c>
      <c r="D8" s="5"/>
      <c r="E8" s="5">
        <v>0</v>
      </c>
      <c r="F8" s="5">
        <v>7.2</v>
      </c>
      <c r="AR8" s="1"/>
      <c r="AS8" s="1"/>
      <c r="AT8" s="1"/>
      <c r="AU8" s="1"/>
    </row>
    <row r="9" spans="1:47" ht="15" customHeight="1" x14ac:dyDescent="0.3">
      <c r="A9" s="5" t="s">
        <v>36</v>
      </c>
      <c r="B9" s="5">
        <v>105068</v>
      </c>
      <c r="C9" s="5" t="s">
        <v>69</v>
      </c>
      <c r="D9" s="5"/>
      <c r="E9" s="5">
        <v>0</v>
      </c>
      <c r="F9" s="5">
        <v>4.33</v>
      </c>
      <c r="AR9" s="1"/>
      <c r="AS9" s="1"/>
      <c r="AT9" s="1"/>
      <c r="AU9" s="1"/>
    </row>
    <row r="10" spans="1:47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8.3000000000000007</v>
      </c>
      <c r="F10" s="5">
        <v>11.75</v>
      </c>
      <c r="AR10" s="1"/>
      <c r="AS10" s="1"/>
      <c r="AT10" s="1"/>
      <c r="AU10" s="1"/>
    </row>
    <row r="11" spans="1:47" ht="15" customHeight="1" x14ac:dyDescent="0.3">
      <c r="A11" s="5" t="s">
        <v>131</v>
      </c>
      <c r="B11" s="5">
        <v>73476</v>
      </c>
      <c r="C11" s="5" t="s">
        <v>69</v>
      </c>
      <c r="D11" s="5"/>
      <c r="E11" s="5">
        <v>4.2</v>
      </c>
      <c r="F11" s="5">
        <v>4.2</v>
      </c>
      <c r="AR11" s="1"/>
      <c r="AS11" s="1"/>
      <c r="AT11" s="1"/>
      <c r="AU11" s="1"/>
    </row>
    <row r="12" spans="1:47" ht="15" customHeight="1" x14ac:dyDescent="0.3">
      <c r="A12" s="5" t="s">
        <v>31</v>
      </c>
      <c r="B12" s="5">
        <v>89226</v>
      </c>
      <c r="C12" s="5" t="s">
        <v>69</v>
      </c>
      <c r="D12" s="5"/>
      <c r="E12" s="5">
        <v>0</v>
      </c>
      <c r="F12" s="5">
        <v>5.75</v>
      </c>
      <c r="AR12" s="1"/>
      <c r="AS12" s="1"/>
      <c r="AT12" s="1"/>
      <c r="AU12" s="1"/>
    </row>
    <row r="13" spans="1:47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2.2999999999999998</v>
      </c>
      <c r="F13" s="5">
        <v>6.17</v>
      </c>
      <c r="AR13" s="1"/>
      <c r="AS13" s="1"/>
      <c r="AT13" s="1"/>
      <c r="AU13" s="1"/>
    </row>
    <row r="14" spans="1:4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47" ht="30.75" customHeight="1" x14ac:dyDescent="0.3">
      <c r="B15" s="10" t="s">
        <v>53</v>
      </c>
      <c r="C15" s="2">
        <f>SUM(E2:E13,D17)</f>
        <v>31.8</v>
      </c>
    </row>
    <row r="16" spans="1:47" x14ac:dyDescent="0.3">
      <c r="C16" s="4"/>
    </row>
    <row r="17" spans="1:23" x14ac:dyDescent="0.3">
      <c r="C17" s="11">
        <f>SUM(F2:F13,E17)</f>
        <v>94.460000000000008</v>
      </c>
      <c r="D17" s="2">
        <f>MAX(E2:E10,E12:E13)</f>
        <v>8.5</v>
      </c>
      <c r="E17" s="2">
        <f>MAX(F2:F13)</f>
        <v>12.5</v>
      </c>
    </row>
    <row r="19" spans="1:23" x14ac:dyDescent="0.3">
      <c r="A19" s="1" t="s">
        <v>54</v>
      </c>
      <c r="B19" s="4">
        <v>67.64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2" t="s">
        <v>55</v>
      </c>
      <c r="B20" s="4">
        <v>65.97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9A18-4BD9-4DF4-9DC3-EBA79DA0D95F}">
  <dimension ref="A1:AV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1" width="12.33203125" style="2" customWidth="1"/>
    <col min="22" max="22" width="10.44140625" style="2" customWidth="1"/>
    <col min="23" max="24" width="13.33203125" style="2" customWidth="1"/>
    <col min="25" max="25" width="32.44140625" style="5" customWidth="1"/>
    <col min="26" max="26" width="23" style="5" customWidth="1"/>
    <col min="27" max="31" width="9.109375" style="5"/>
    <col min="32" max="16384" width="9.109375" style="2"/>
  </cols>
  <sheetData>
    <row r="1" spans="1:48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Z1" s="5"/>
      <c r="AA1" s="5"/>
      <c r="AB1" s="6"/>
      <c r="AC1" s="6"/>
      <c r="AD1" s="6"/>
      <c r="AE1" s="6"/>
      <c r="AS1" s="3" t="s">
        <v>2</v>
      </c>
      <c r="AT1" s="3" t="s">
        <v>3</v>
      </c>
      <c r="AU1" s="3" t="s">
        <v>4</v>
      </c>
      <c r="AV1" s="3" t="s">
        <v>5</v>
      </c>
    </row>
    <row r="2" spans="1:48" s="9" customFormat="1" x14ac:dyDescent="0.3">
      <c r="A2" s="9" t="s">
        <v>49</v>
      </c>
      <c r="B2" s="9">
        <v>101290</v>
      </c>
      <c r="C2" s="9" t="s">
        <v>69</v>
      </c>
      <c r="E2" s="9">
        <v>0</v>
      </c>
      <c r="F2" s="9">
        <v>8.5</v>
      </c>
      <c r="Z2" s="8"/>
      <c r="AA2" s="8"/>
      <c r="AB2" s="8"/>
      <c r="AC2" s="8"/>
      <c r="AD2" s="8"/>
      <c r="AE2" s="8"/>
      <c r="AS2" s="7"/>
      <c r="AT2" s="7"/>
      <c r="AU2" s="7"/>
      <c r="AV2" s="7"/>
    </row>
    <row r="3" spans="1:48" s="9" customFormat="1" x14ac:dyDescent="0.3">
      <c r="A3" s="9" t="s">
        <v>47</v>
      </c>
      <c r="B3" s="9">
        <v>101715</v>
      </c>
      <c r="C3" s="9" t="s">
        <v>69</v>
      </c>
      <c r="E3" s="9">
        <v>0</v>
      </c>
      <c r="F3" s="9">
        <v>5.59</v>
      </c>
      <c r="Z3" s="8"/>
      <c r="AA3" s="8"/>
      <c r="AB3" s="8"/>
      <c r="AC3" s="8"/>
      <c r="AD3" s="8"/>
      <c r="AE3" s="8"/>
      <c r="AS3" s="7"/>
      <c r="AT3" s="7"/>
      <c r="AU3" s="7"/>
      <c r="AV3" s="7"/>
    </row>
    <row r="4" spans="1:48" ht="15" customHeight="1" x14ac:dyDescent="0.3">
      <c r="A4" s="5" t="s">
        <v>132</v>
      </c>
      <c r="B4" s="5">
        <v>104578</v>
      </c>
      <c r="C4" s="5" t="s">
        <v>69</v>
      </c>
      <c r="D4" s="5"/>
      <c r="E4" s="5">
        <v>8.3000000000000007</v>
      </c>
      <c r="F4" s="5">
        <v>8.3000000000000007</v>
      </c>
      <c r="G4" s="2" t="s">
        <v>43</v>
      </c>
      <c r="AS4" s="1"/>
      <c r="AT4" s="1"/>
      <c r="AU4" s="1"/>
      <c r="AV4" s="1"/>
    </row>
    <row r="5" spans="1:48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AS5" s="1"/>
      <c r="AT5" s="1"/>
      <c r="AU5" s="1"/>
      <c r="AV5" s="1"/>
    </row>
    <row r="6" spans="1:48" ht="15" customHeight="1" x14ac:dyDescent="0.3">
      <c r="A6" s="5" t="s">
        <v>117</v>
      </c>
      <c r="B6" s="5">
        <v>104257</v>
      </c>
      <c r="C6" s="5" t="s">
        <v>69</v>
      </c>
      <c r="D6" s="5"/>
      <c r="E6" s="5">
        <v>0</v>
      </c>
      <c r="F6" s="5">
        <v>6.47</v>
      </c>
      <c r="AS6" s="1"/>
      <c r="AT6" s="1"/>
      <c r="AU6" s="1"/>
      <c r="AV6" s="1"/>
    </row>
    <row r="7" spans="1:48" ht="15" customHeight="1" x14ac:dyDescent="0.3">
      <c r="A7" s="5" t="s">
        <v>32</v>
      </c>
      <c r="B7" s="5">
        <v>84860</v>
      </c>
      <c r="C7" s="5" t="s">
        <v>69</v>
      </c>
      <c r="D7" s="5"/>
      <c r="E7" s="5">
        <v>0</v>
      </c>
      <c r="F7" s="5">
        <v>6.43</v>
      </c>
      <c r="AS7" s="1"/>
      <c r="AT7" s="1"/>
      <c r="AU7" s="1"/>
      <c r="AV7" s="1"/>
    </row>
    <row r="8" spans="1:48" ht="15" customHeight="1" x14ac:dyDescent="0.3">
      <c r="A8" s="5" t="s">
        <v>37</v>
      </c>
      <c r="B8" s="5">
        <v>101716</v>
      </c>
      <c r="C8" s="5" t="s">
        <v>69</v>
      </c>
      <c r="D8" s="5"/>
      <c r="E8" s="5">
        <v>0</v>
      </c>
      <c r="F8" s="5">
        <v>3.65</v>
      </c>
      <c r="AS8" s="1"/>
      <c r="AT8" s="1"/>
      <c r="AU8" s="1"/>
      <c r="AV8" s="1"/>
    </row>
    <row r="9" spans="1:48" ht="15" customHeight="1" x14ac:dyDescent="0.3">
      <c r="A9" s="5" t="s">
        <v>82</v>
      </c>
      <c r="B9" s="5">
        <v>102998</v>
      </c>
      <c r="C9" s="5" t="s">
        <v>69</v>
      </c>
      <c r="D9" s="5"/>
      <c r="E9" s="5">
        <v>1.7</v>
      </c>
      <c r="F9" s="5">
        <v>4.45</v>
      </c>
      <c r="AS9" s="1"/>
      <c r="AT9" s="1"/>
      <c r="AU9" s="1"/>
      <c r="AV9" s="1"/>
    </row>
    <row r="10" spans="1:48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0</v>
      </c>
      <c r="F10" s="5">
        <v>11.75</v>
      </c>
      <c r="AS10" s="1"/>
      <c r="AT10" s="1"/>
      <c r="AU10" s="1"/>
      <c r="AV10" s="1"/>
    </row>
    <row r="11" spans="1:48" ht="15" customHeight="1" x14ac:dyDescent="0.3">
      <c r="A11" s="5" t="s">
        <v>131</v>
      </c>
      <c r="B11" s="5">
        <v>73476</v>
      </c>
      <c r="C11" s="5" t="s">
        <v>69</v>
      </c>
      <c r="D11" s="5"/>
      <c r="E11" s="5">
        <v>4.1500000000000004</v>
      </c>
      <c r="F11" s="5">
        <v>4.18</v>
      </c>
      <c r="AS11" s="1"/>
      <c r="AT11" s="1"/>
      <c r="AU11" s="1"/>
      <c r="AV11" s="1"/>
    </row>
    <row r="12" spans="1:48" ht="15" customHeight="1" x14ac:dyDescent="0.3">
      <c r="A12" s="5" t="s">
        <v>105</v>
      </c>
      <c r="B12" s="5">
        <v>70666</v>
      </c>
      <c r="C12" s="5" t="s">
        <v>69</v>
      </c>
      <c r="D12" s="5"/>
      <c r="E12" s="5">
        <v>0</v>
      </c>
      <c r="F12" s="5">
        <v>5.05</v>
      </c>
      <c r="AS12" s="1"/>
      <c r="AT12" s="1"/>
      <c r="AU12" s="1"/>
      <c r="AV12" s="1"/>
    </row>
    <row r="13" spans="1:48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6.17</v>
      </c>
      <c r="AS13" s="1"/>
      <c r="AT13" s="1"/>
      <c r="AU13" s="1"/>
      <c r="AV13" s="1"/>
    </row>
    <row r="14" spans="1:48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48" ht="30.75" customHeight="1" x14ac:dyDescent="0.3">
      <c r="B15" s="10" t="s">
        <v>53</v>
      </c>
      <c r="C15" s="2">
        <f>SUM(E2:E13,D17)</f>
        <v>22.450000000000003</v>
      </c>
    </row>
    <row r="16" spans="1:48" x14ac:dyDescent="0.3">
      <c r="C16" s="4"/>
    </row>
    <row r="17" spans="1:24" x14ac:dyDescent="0.3">
      <c r="C17" s="11">
        <f>SUM(F2:F13,E17)</f>
        <v>95.539999999999992</v>
      </c>
      <c r="D17" s="2">
        <f>MAX(E2:E10,E12:E13)</f>
        <v>8.3000000000000007</v>
      </c>
      <c r="E17" s="2">
        <f>MAX(F2:F13)</f>
        <v>12.5</v>
      </c>
    </row>
    <row r="19" spans="1:24" x14ac:dyDescent="0.3">
      <c r="A19" s="1" t="s">
        <v>54</v>
      </c>
      <c r="B19" s="4">
        <v>65.97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2" t="s">
        <v>55</v>
      </c>
      <c r="B20" s="4">
        <v>64.48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1C1B-508B-4C75-8DF1-65F2BBC236DA}">
  <dimension ref="A1:AW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2" width="12.33203125" style="2" customWidth="1"/>
    <col min="23" max="23" width="10.44140625" style="2" customWidth="1"/>
    <col min="24" max="25" width="13.33203125" style="2" customWidth="1"/>
    <col min="26" max="26" width="32.44140625" style="5" customWidth="1"/>
    <col min="27" max="27" width="23" style="5" customWidth="1"/>
    <col min="28" max="32" width="9.109375" style="5"/>
    <col min="33" max="16384" width="9.109375" style="2"/>
  </cols>
  <sheetData>
    <row r="1" spans="1:49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AA1" s="5"/>
      <c r="AB1" s="5"/>
      <c r="AC1" s="6"/>
      <c r="AD1" s="6"/>
      <c r="AE1" s="6"/>
      <c r="AF1" s="6"/>
      <c r="AT1" s="3" t="s">
        <v>2</v>
      </c>
      <c r="AU1" s="3" t="s">
        <v>3</v>
      </c>
      <c r="AV1" s="3" t="s">
        <v>4</v>
      </c>
      <c r="AW1" s="3" t="s">
        <v>5</v>
      </c>
    </row>
    <row r="2" spans="1:49" s="9" customFormat="1" x14ac:dyDescent="0.3">
      <c r="A2" s="9" t="s">
        <v>49</v>
      </c>
      <c r="B2" s="9">
        <v>101290</v>
      </c>
      <c r="C2" s="9" t="s">
        <v>69</v>
      </c>
      <c r="E2" s="9">
        <v>0</v>
      </c>
      <c r="F2" s="9">
        <v>8.5</v>
      </c>
      <c r="AA2" s="8"/>
      <c r="AB2" s="8"/>
      <c r="AC2" s="8"/>
      <c r="AD2" s="8"/>
      <c r="AE2" s="8"/>
      <c r="AF2" s="8"/>
      <c r="AT2" s="7"/>
      <c r="AU2" s="7"/>
      <c r="AV2" s="7"/>
      <c r="AW2" s="7"/>
    </row>
    <row r="3" spans="1:49" s="9" customFormat="1" x14ac:dyDescent="0.3">
      <c r="A3" s="9" t="s">
        <v>47</v>
      </c>
      <c r="B3" s="9">
        <v>101715</v>
      </c>
      <c r="C3" s="9" t="s">
        <v>69</v>
      </c>
      <c r="E3" s="9">
        <v>0</v>
      </c>
      <c r="F3" s="9">
        <v>5.59</v>
      </c>
      <c r="AA3" s="8"/>
      <c r="AB3" s="8"/>
      <c r="AC3" s="8"/>
      <c r="AD3" s="8"/>
      <c r="AE3" s="8"/>
      <c r="AF3" s="8"/>
      <c r="AT3" s="7"/>
      <c r="AU3" s="7"/>
      <c r="AV3" s="7"/>
      <c r="AW3" s="7"/>
    </row>
    <row r="4" spans="1:49" ht="15" customHeight="1" x14ac:dyDescent="0.3">
      <c r="A4" s="5" t="s">
        <v>132</v>
      </c>
      <c r="B4" s="5">
        <v>104578</v>
      </c>
      <c r="C4" s="5" t="s">
        <v>69</v>
      </c>
      <c r="D4" s="5"/>
      <c r="E4" s="5">
        <v>-0.1</v>
      </c>
      <c r="F4" s="5">
        <v>4.0999999999999996</v>
      </c>
      <c r="AT4" s="1"/>
      <c r="AU4" s="1"/>
      <c r="AV4" s="1"/>
      <c r="AW4" s="1"/>
    </row>
    <row r="5" spans="1:49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AT5" s="1"/>
      <c r="AU5" s="1"/>
      <c r="AV5" s="1"/>
      <c r="AW5" s="1"/>
    </row>
    <row r="6" spans="1:49" ht="15" customHeight="1" x14ac:dyDescent="0.3">
      <c r="A6" s="5" t="s">
        <v>117</v>
      </c>
      <c r="B6" s="5">
        <v>104257</v>
      </c>
      <c r="C6" s="5" t="s">
        <v>69</v>
      </c>
      <c r="D6" s="5"/>
      <c r="E6" s="5">
        <v>0</v>
      </c>
      <c r="F6" s="5">
        <v>6.47</v>
      </c>
      <c r="AT6" s="1"/>
      <c r="AU6" s="1"/>
      <c r="AV6" s="1"/>
      <c r="AW6" s="1"/>
    </row>
    <row r="7" spans="1:49" ht="15" customHeight="1" x14ac:dyDescent="0.3">
      <c r="A7" s="5" t="s">
        <v>32</v>
      </c>
      <c r="B7" s="5">
        <v>84860</v>
      </c>
      <c r="C7" s="5" t="s">
        <v>69</v>
      </c>
      <c r="D7" s="5"/>
      <c r="E7" s="5">
        <v>0</v>
      </c>
      <c r="F7" s="5">
        <v>6.43</v>
      </c>
      <c r="AT7" s="1"/>
      <c r="AU7" s="1"/>
      <c r="AV7" s="1"/>
      <c r="AW7" s="1"/>
    </row>
    <row r="8" spans="1:49" ht="15" customHeight="1" x14ac:dyDescent="0.3">
      <c r="A8" s="5" t="s">
        <v>37</v>
      </c>
      <c r="B8" s="5">
        <v>101716</v>
      </c>
      <c r="C8" s="5" t="s">
        <v>69</v>
      </c>
      <c r="D8" s="5"/>
      <c r="E8" s="5">
        <v>0</v>
      </c>
      <c r="F8" s="5">
        <v>3.13</v>
      </c>
      <c r="AT8" s="1"/>
      <c r="AU8" s="1"/>
      <c r="AV8" s="1"/>
      <c r="AW8" s="1"/>
    </row>
    <row r="9" spans="1:49" ht="15" customHeight="1" x14ac:dyDescent="0.3">
      <c r="A9" s="5" t="s">
        <v>133</v>
      </c>
      <c r="B9" s="5">
        <v>105903</v>
      </c>
      <c r="C9" s="5" t="s">
        <v>69</v>
      </c>
      <c r="D9" s="5"/>
      <c r="E9" s="5">
        <v>0</v>
      </c>
      <c r="F9" s="5">
        <v>3.5</v>
      </c>
      <c r="AT9" s="1"/>
      <c r="AU9" s="1"/>
      <c r="AV9" s="1"/>
      <c r="AW9" s="1"/>
    </row>
    <row r="10" spans="1:49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0</v>
      </c>
      <c r="F10" s="5">
        <v>11.75</v>
      </c>
      <c r="AT10" s="1"/>
      <c r="AU10" s="1"/>
      <c r="AV10" s="1"/>
      <c r="AW10" s="1"/>
    </row>
    <row r="11" spans="1:49" ht="15" customHeight="1" x14ac:dyDescent="0.3">
      <c r="A11" s="5" t="s">
        <v>131</v>
      </c>
      <c r="B11" s="5">
        <v>73476</v>
      </c>
      <c r="C11" s="5" t="s">
        <v>69</v>
      </c>
      <c r="D11" s="5"/>
      <c r="E11" s="5">
        <v>3.89</v>
      </c>
      <c r="F11" s="5">
        <v>4.08</v>
      </c>
      <c r="AT11" s="1"/>
      <c r="AU11" s="1"/>
      <c r="AV11" s="1"/>
      <c r="AW11" s="1"/>
    </row>
    <row r="12" spans="1:49" ht="15" customHeight="1" x14ac:dyDescent="0.3">
      <c r="A12" s="5" t="s">
        <v>41</v>
      </c>
      <c r="B12" s="5">
        <v>63172</v>
      </c>
      <c r="C12" s="5" t="s">
        <v>69</v>
      </c>
      <c r="D12" s="5"/>
      <c r="E12" s="5">
        <v>6.9</v>
      </c>
      <c r="F12" s="5">
        <v>6.9</v>
      </c>
      <c r="G12" s="2" t="s">
        <v>43</v>
      </c>
      <c r="AT12" s="1"/>
      <c r="AU12" s="1"/>
      <c r="AV12" s="1"/>
      <c r="AW12" s="1"/>
    </row>
    <row r="13" spans="1:49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6.17</v>
      </c>
      <c r="AT13" s="1"/>
      <c r="AU13" s="1"/>
      <c r="AV13" s="1"/>
      <c r="AW13" s="1"/>
    </row>
    <row r="14" spans="1:49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49" ht="30.75" customHeight="1" x14ac:dyDescent="0.3">
      <c r="B15" s="10" t="s">
        <v>53</v>
      </c>
      <c r="C15" s="2">
        <f>SUM(E2:E13,D17)</f>
        <v>17.590000000000003</v>
      </c>
    </row>
    <row r="16" spans="1:49" x14ac:dyDescent="0.3">
      <c r="C16" s="4"/>
    </row>
    <row r="17" spans="1:25" x14ac:dyDescent="0.3">
      <c r="C17" s="11">
        <f>SUM(F2:F13,E17)</f>
        <v>91.62</v>
      </c>
      <c r="D17" s="2">
        <f>MAX(E2:E10,E12:E13)</f>
        <v>6.9</v>
      </c>
      <c r="E17" s="2">
        <f>MAX(F2:F13)</f>
        <v>12.5</v>
      </c>
    </row>
    <row r="19" spans="1:25" x14ac:dyDescent="0.3">
      <c r="A19" s="1" t="s">
        <v>54</v>
      </c>
      <c r="B19" s="4">
        <v>64.48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">
      <c r="A20" s="2" t="s">
        <v>55</v>
      </c>
      <c r="B20" s="4">
        <v>64.8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4BA0-057A-4991-BA67-E7E46C1F85EA}">
  <dimension ref="A1:AX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3" width="12.33203125" style="2" customWidth="1"/>
    <col min="24" max="24" width="10.44140625" style="2" customWidth="1"/>
    <col min="25" max="26" width="13.33203125" style="2" customWidth="1"/>
    <col min="27" max="27" width="32.44140625" style="5" customWidth="1"/>
    <col min="28" max="28" width="23" style="5" customWidth="1"/>
    <col min="29" max="33" width="9.109375" style="5"/>
    <col min="34" max="16384" width="9.109375" style="2"/>
  </cols>
  <sheetData>
    <row r="1" spans="1:50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AB1" s="5"/>
      <c r="AC1" s="5"/>
      <c r="AD1" s="6"/>
      <c r="AE1" s="6"/>
      <c r="AF1" s="6"/>
      <c r="AG1" s="6"/>
      <c r="AU1" s="3" t="s">
        <v>2</v>
      </c>
      <c r="AV1" s="3" t="s">
        <v>3</v>
      </c>
      <c r="AW1" s="3" t="s">
        <v>4</v>
      </c>
      <c r="AX1" s="3" t="s">
        <v>5</v>
      </c>
    </row>
    <row r="2" spans="1:50" s="9" customFormat="1" x14ac:dyDescent="0.3">
      <c r="A2" s="9" t="s">
        <v>49</v>
      </c>
      <c r="B2" s="9">
        <v>101290</v>
      </c>
      <c r="C2" s="9" t="s">
        <v>69</v>
      </c>
      <c r="E2" s="9">
        <v>0</v>
      </c>
      <c r="F2" s="9">
        <v>8.5</v>
      </c>
      <c r="AB2" s="8"/>
      <c r="AC2" s="8"/>
      <c r="AD2" s="8"/>
      <c r="AE2" s="8"/>
      <c r="AF2" s="8"/>
      <c r="AG2" s="8"/>
      <c r="AU2" s="7"/>
      <c r="AV2" s="7"/>
      <c r="AW2" s="7"/>
      <c r="AX2" s="7"/>
    </row>
    <row r="3" spans="1:50" s="9" customFormat="1" x14ac:dyDescent="0.3">
      <c r="A3" s="9" t="s">
        <v>47</v>
      </c>
      <c r="B3" s="9">
        <v>101715</v>
      </c>
      <c r="C3" s="9" t="s">
        <v>69</v>
      </c>
      <c r="E3" s="9">
        <v>1.2</v>
      </c>
      <c r="F3" s="9">
        <v>5.15</v>
      </c>
      <c r="AB3" s="8"/>
      <c r="AC3" s="8"/>
      <c r="AD3" s="8"/>
      <c r="AE3" s="8"/>
      <c r="AF3" s="8"/>
      <c r="AG3" s="8"/>
      <c r="AU3" s="7"/>
      <c r="AV3" s="7"/>
      <c r="AW3" s="7"/>
      <c r="AX3" s="7"/>
    </row>
    <row r="4" spans="1:50" ht="15" customHeight="1" x14ac:dyDescent="0.3">
      <c r="A4" s="5" t="s">
        <v>132</v>
      </c>
      <c r="B4" s="5">
        <v>104578</v>
      </c>
      <c r="C4" s="5" t="s">
        <v>69</v>
      </c>
      <c r="D4" s="5"/>
      <c r="E4" s="5">
        <v>-2</v>
      </c>
      <c r="F4" s="5">
        <v>2.0699999999999998</v>
      </c>
      <c r="AU4" s="1"/>
      <c r="AV4" s="1"/>
      <c r="AW4" s="1"/>
      <c r="AX4" s="1"/>
    </row>
    <row r="5" spans="1:50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AU5" s="1"/>
      <c r="AV5" s="1"/>
      <c r="AW5" s="1"/>
      <c r="AX5" s="1"/>
    </row>
    <row r="6" spans="1:50" ht="15" customHeight="1" x14ac:dyDescent="0.3">
      <c r="A6" s="5" t="s">
        <v>32</v>
      </c>
      <c r="B6" s="5">
        <v>84860</v>
      </c>
      <c r="C6" s="5" t="s">
        <v>69</v>
      </c>
      <c r="D6" s="5"/>
      <c r="E6" s="5">
        <v>0</v>
      </c>
      <c r="F6" s="5">
        <v>6.43</v>
      </c>
      <c r="AU6" s="1"/>
      <c r="AV6" s="1"/>
      <c r="AW6" s="1"/>
      <c r="AX6" s="1"/>
    </row>
    <row r="7" spans="1:50" ht="15" customHeight="1" x14ac:dyDescent="0.3">
      <c r="A7" s="5" t="s">
        <v>87</v>
      </c>
      <c r="B7" s="5">
        <v>95542</v>
      </c>
      <c r="C7" s="5" t="s">
        <v>69</v>
      </c>
      <c r="D7" s="5"/>
      <c r="E7" s="5">
        <v>11.5</v>
      </c>
      <c r="F7" s="5">
        <v>6.33</v>
      </c>
      <c r="G7" s="2" t="s">
        <v>43</v>
      </c>
      <c r="AU7" s="1"/>
      <c r="AV7" s="1"/>
      <c r="AW7" s="1"/>
      <c r="AX7" s="1"/>
    </row>
    <row r="8" spans="1:50" ht="15" customHeight="1" x14ac:dyDescent="0.3">
      <c r="A8" s="5" t="s">
        <v>82</v>
      </c>
      <c r="B8" s="5">
        <v>102998</v>
      </c>
      <c r="C8" s="5" t="s">
        <v>69</v>
      </c>
      <c r="D8" s="5"/>
      <c r="E8" s="5">
        <v>2.7</v>
      </c>
      <c r="F8" s="5">
        <v>2.95</v>
      </c>
      <c r="AU8" s="1"/>
      <c r="AV8" s="1"/>
      <c r="AW8" s="1"/>
      <c r="AX8" s="1"/>
    </row>
    <row r="9" spans="1:50" ht="15" customHeight="1" x14ac:dyDescent="0.3">
      <c r="A9" s="5" t="s">
        <v>133</v>
      </c>
      <c r="B9" s="5">
        <v>105903</v>
      </c>
      <c r="C9" s="5" t="s">
        <v>69</v>
      </c>
      <c r="D9" s="5"/>
      <c r="E9" s="5">
        <v>0</v>
      </c>
      <c r="F9" s="5">
        <v>3.5</v>
      </c>
      <c r="AU9" s="1"/>
      <c r="AV9" s="1"/>
      <c r="AW9" s="1"/>
      <c r="AX9" s="1"/>
    </row>
    <row r="10" spans="1:50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0</v>
      </c>
      <c r="F10" s="5">
        <v>11.75</v>
      </c>
      <c r="AU10" s="1"/>
      <c r="AV10" s="1"/>
      <c r="AW10" s="1"/>
      <c r="AX10" s="1"/>
    </row>
    <row r="11" spans="1:50" ht="15" customHeight="1" x14ac:dyDescent="0.3">
      <c r="A11" s="5" t="s">
        <v>131</v>
      </c>
      <c r="B11" s="5">
        <v>73476</v>
      </c>
      <c r="C11" s="5" t="s">
        <v>69</v>
      </c>
      <c r="D11" s="5"/>
      <c r="E11" s="5">
        <v>7.59</v>
      </c>
      <c r="F11" s="5">
        <v>4.96</v>
      </c>
      <c r="AU11" s="1"/>
      <c r="AV11" s="1"/>
      <c r="AW11" s="1"/>
      <c r="AX11" s="1"/>
    </row>
    <row r="12" spans="1:50" ht="15" customHeight="1" x14ac:dyDescent="0.3">
      <c r="A12" s="5" t="s">
        <v>88</v>
      </c>
      <c r="B12" s="5">
        <v>78654</v>
      </c>
      <c r="C12" s="5" t="s">
        <v>69</v>
      </c>
      <c r="D12" s="5"/>
      <c r="E12" s="5">
        <v>8</v>
      </c>
      <c r="F12" s="5">
        <v>8</v>
      </c>
      <c r="AU12" s="1"/>
      <c r="AV12" s="1"/>
      <c r="AW12" s="1"/>
      <c r="AX12" s="1"/>
    </row>
    <row r="13" spans="1:50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6.17</v>
      </c>
      <c r="AU13" s="1"/>
      <c r="AV13" s="1"/>
      <c r="AW13" s="1"/>
      <c r="AX13" s="1"/>
    </row>
    <row r="14" spans="1:50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50" ht="30.75" customHeight="1" x14ac:dyDescent="0.3">
      <c r="B15" s="10" t="s">
        <v>53</v>
      </c>
      <c r="C15" s="2">
        <f>SUM(E2:E13,D17)</f>
        <v>40.489999999999995</v>
      </c>
    </row>
    <row r="16" spans="1:50" x14ac:dyDescent="0.3">
      <c r="C16" s="4"/>
    </row>
    <row r="17" spans="1:26" x14ac:dyDescent="0.3">
      <c r="C17" s="11">
        <f>SUM(F2:F13,E17)</f>
        <v>90.81</v>
      </c>
      <c r="D17" s="2">
        <f>MAX(E2:E10,E12:E13)</f>
        <v>11.5</v>
      </c>
      <c r="E17" s="2">
        <f>MAX(F2:F13)</f>
        <v>12.5</v>
      </c>
    </row>
    <row r="19" spans="1:26" x14ac:dyDescent="0.3">
      <c r="A19" s="1" t="s">
        <v>54</v>
      </c>
      <c r="B19" s="4">
        <v>64.8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2" t="s">
        <v>55</v>
      </c>
      <c r="B20" s="4">
        <v>63.61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C51E-5B9C-49A5-BF1D-5CF02ED8A2B7}">
  <dimension ref="A1:AY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4" width="12.33203125" style="2" customWidth="1"/>
    <col min="25" max="25" width="10.44140625" style="2" customWidth="1"/>
    <col min="26" max="27" width="13.33203125" style="2" customWidth="1"/>
    <col min="28" max="28" width="32.44140625" style="5" customWidth="1"/>
    <col min="29" max="29" width="23" style="5" customWidth="1"/>
    <col min="30" max="34" width="9.109375" style="5"/>
    <col min="35" max="16384" width="9.109375" style="2"/>
  </cols>
  <sheetData>
    <row r="1" spans="1:51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AC1" s="5"/>
      <c r="AD1" s="5"/>
      <c r="AE1" s="6"/>
      <c r="AF1" s="6"/>
      <c r="AG1" s="6"/>
      <c r="AH1" s="6"/>
      <c r="AV1" s="3" t="s">
        <v>2</v>
      </c>
      <c r="AW1" s="3" t="s">
        <v>3</v>
      </c>
      <c r="AX1" s="3" t="s">
        <v>4</v>
      </c>
      <c r="AY1" s="3" t="s">
        <v>5</v>
      </c>
    </row>
    <row r="2" spans="1:51" s="9" customFormat="1" x14ac:dyDescent="0.3">
      <c r="A2" s="9" t="s">
        <v>49</v>
      </c>
      <c r="B2" s="9">
        <v>101290</v>
      </c>
      <c r="C2" s="9" t="s">
        <v>69</v>
      </c>
      <c r="E2" s="9">
        <v>0</v>
      </c>
      <c r="F2" s="9">
        <v>8.5</v>
      </c>
      <c r="AC2" s="8"/>
      <c r="AD2" s="8"/>
      <c r="AE2" s="8"/>
      <c r="AF2" s="8"/>
      <c r="AG2" s="8"/>
      <c r="AH2" s="8"/>
      <c r="AV2" s="7"/>
      <c r="AW2" s="7"/>
      <c r="AX2" s="7"/>
      <c r="AY2" s="7"/>
    </row>
    <row r="3" spans="1:51" s="9" customFormat="1" x14ac:dyDescent="0.3">
      <c r="A3" s="9" t="s">
        <v>89</v>
      </c>
      <c r="B3" s="9">
        <v>101596</v>
      </c>
      <c r="C3" s="9" t="s">
        <v>69</v>
      </c>
      <c r="E3" s="9">
        <v>7.2</v>
      </c>
      <c r="F3" s="9">
        <v>7.2</v>
      </c>
      <c r="AC3" s="8"/>
      <c r="AD3" s="8"/>
      <c r="AE3" s="8"/>
      <c r="AF3" s="8"/>
      <c r="AG3" s="8"/>
      <c r="AH3" s="8"/>
      <c r="AV3" s="7"/>
      <c r="AW3" s="7"/>
      <c r="AX3" s="7"/>
      <c r="AY3" s="7"/>
    </row>
    <row r="4" spans="1:51" ht="15" customHeight="1" x14ac:dyDescent="0.3">
      <c r="A4" s="5" t="s">
        <v>72</v>
      </c>
      <c r="B4" s="5">
        <v>101960</v>
      </c>
      <c r="C4" s="5" t="s">
        <v>69</v>
      </c>
      <c r="D4" s="5"/>
      <c r="E4" s="5">
        <v>0</v>
      </c>
      <c r="F4" s="5">
        <v>2.93</v>
      </c>
      <c r="AV4" s="1"/>
      <c r="AW4" s="1"/>
      <c r="AX4" s="1"/>
      <c r="AY4" s="1"/>
    </row>
    <row r="5" spans="1:51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AV5" s="1"/>
      <c r="AW5" s="1"/>
      <c r="AX5" s="1"/>
      <c r="AY5" s="1"/>
    </row>
    <row r="6" spans="1:51" ht="15" customHeight="1" x14ac:dyDescent="0.3">
      <c r="A6" s="5" t="s">
        <v>32</v>
      </c>
      <c r="B6" s="5">
        <v>84860</v>
      </c>
      <c r="C6" s="5" t="s">
        <v>69</v>
      </c>
      <c r="D6" s="5"/>
      <c r="E6" s="5">
        <v>0</v>
      </c>
      <c r="F6" s="5">
        <v>6.43</v>
      </c>
      <c r="AV6" s="1"/>
      <c r="AW6" s="1"/>
      <c r="AX6" s="1"/>
      <c r="AY6" s="1"/>
    </row>
    <row r="7" spans="1:51" ht="15" customHeight="1" x14ac:dyDescent="0.3">
      <c r="A7" s="5" t="s">
        <v>87</v>
      </c>
      <c r="B7" s="5">
        <v>95542</v>
      </c>
      <c r="C7" s="5" t="s">
        <v>69</v>
      </c>
      <c r="D7" s="5"/>
      <c r="E7" s="5">
        <v>0.7</v>
      </c>
      <c r="F7" s="5">
        <v>4.92</v>
      </c>
      <c r="AV7" s="1"/>
      <c r="AW7" s="1"/>
      <c r="AX7" s="1"/>
      <c r="AY7" s="1"/>
    </row>
    <row r="8" spans="1:51" ht="15" customHeight="1" x14ac:dyDescent="0.3">
      <c r="A8" s="5" t="s">
        <v>133</v>
      </c>
      <c r="B8" s="5">
        <v>105903</v>
      </c>
      <c r="C8" s="5" t="s">
        <v>69</v>
      </c>
      <c r="D8" s="5"/>
      <c r="E8" s="5">
        <v>0</v>
      </c>
      <c r="F8" s="5">
        <v>3.5</v>
      </c>
      <c r="AV8" s="1"/>
      <c r="AW8" s="1"/>
      <c r="AX8" s="1"/>
      <c r="AY8" s="1"/>
    </row>
    <row r="9" spans="1:51" ht="15" customHeight="1" x14ac:dyDescent="0.3">
      <c r="A9" s="5" t="s">
        <v>134</v>
      </c>
      <c r="B9" s="5">
        <v>106202</v>
      </c>
      <c r="C9" s="5" t="s">
        <v>69</v>
      </c>
      <c r="D9" s="5"/>
      <c r="E9" s="5">
        <v>9.8000000000000007</v>
      </c>
      <c r="F9" s="5">
        <v>5.5</v>
      </c>
      <c r="G9" s="2" t="s">
        <v>43</v>
      </c>
      <c r="AV9" s="1"/>
      <c r="AW9" s="1"/>
      <c r="AX9" s="1"/>
      <c r="AY9" s="1"/>
    </row>
    <row r="10" spans="1:51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0</v>
      </c>
      <c r="F10" s="5">
        <v>11.75</v>
      </c>
      <c r="AV10" s="1"/>
      <c r="AW10" s="1"/>
      <c r="AX10" s="1"/>
      <c r="AY10" s="1"/>
    </row>
    <row r="11" spans="1:51" ht="15" customHeight="1" x14ac:dyDescent="0.3">
      <c r="A11" s="5" t="s">
        <v>131</v>
      </c>
      <c r="B11" s="5">
        <v>73476</v>
      </c>
      <c r="C11" s="5" t="s">
        <v>69</v>
      </c>
      <c r="D11" s="5"/>
      <c r="E11" s="5">
        <v>3.59</v>
      </c>
      <c r="F11" s="5">
        <v>4.6900000000000004</v>
      </c>
      <c r="AV11" s="1"/>
      <c r="AW11" s="1"/>
      <c r="AX11" s="1"/>
      <c r="AY11" s="1"/>
    </row>
    <row r="12" spans="1:51" ht="15" customHeight="1" x14ac:dyDescent="0.3">
      <c r="A12" s="5" t="s">
        <v>88</v>
      </c>
      <c r="B12" s="5">
        <v>78654</v>
      </c>
      <c r="C12" s="5" t="s">
        <v>69</v>
      </c>
      <c r="D12" s="5"/>
      <c r="E12" s="5">
        <v>0</v>
      </c>
      <c r="F12" s="5">
        <v>8</v>
      </c>
      <c r="AV12" s="1"/>
      <c r="AW12" s="1"/>
      <c r="AX12" s="1"/>
      <c r="AY12" s="1"/>
    </row>
    <row r="13" spans="1:51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6.17</v>
      </c>
      <c r="AV13" s="1"/>
      <c r="AW13" s="1"/>
      <c r="AX13" s="1"/>
      <c r="AY13" s="1"/>
    </row>
    <row r="14" spans="1:51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51" ht="30.75" customHeight="1" x14ac:dyDescent="0.3">
      <c r="B15" s="10" t="s">
        <v>53</v>
      </c>
      <c r="C15" s="2">
        <f>SUM(E2:E13,D17)</f>
        <v>31.090000000000003</v>
      </c>
    </row>
    <row r="16" spans="1:51" x14ac:dyDescent="0.3">
      <c r="C16" s="4"/>
    </row>
    <row r="17" spans="1:27" x14ac:dyDescent="0.3">
      <c r="C17" s="11">
        <f>SUM(F2:F13,E17)</f>
        <v>94.59</v>
      </c>
      <c r="D17" s="2">
        <f>MAX(E2:E10,E12:E13)</f>
        <v>9.8000000000000007</v>
      </c>
      <c r="E17" s="2">
        <f>MAX(F2:F13)</f>
        <v>12.5</v>
      </c>
    </row>
    <row r="19" spans="1:27" x14ac:dyDescent="0.3">
      <c r="A19" s="1" t="s">
        <v>54</v>
      </c>
      <c r="B19" s="4">
        <v>63.61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">
      <c r="A20" s="2" t="s">
        <v>55</v>
      </c>
      <c r="B20" s="4">
        <v>61.53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B744-FA6B-4975-8EA4-4F28B1ED72FE}">
  <dimension ref="A1:AZ20"/>
  <sheetViews>
    <sheetView workbookViewId="0">
      <selection activeCell="G9" sqref="G9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5" width="12.33203125" style="2" customWidth="1"/>
    <col min="26" max="26" width="10.44140625" style="2" customWidth="1"/>
    <col min="27" max="28" width="13.33203125" style="2" customWidth="1"/>
    <col min="29" max="29" width="32.44140625" style="5" customWidth="1"/>
    <col min="30" max="30" width="23" style="5" customWidth="1"/>
    <col min="31" max="35" width="9.109375" style="5"/>
    <col min="36" max="16384" width="9.109375" style="2"/>
  </cols>
  <sheetData>
    <row r="1" spans="1:52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AD1" s="5"/>
      <c r="AE1" s="5"/>
      <c r="AF1" s="6"/>
      <c r="AG1" s="6"/>
      <c r="AH1" s="6"/>
      <c r="AI1" s="6"/>
      <c r="AW1" s="3" t="s">
        <v>2</v>
      </c>
      <c r="AX1" s="3" t="s">
        <v>3</v>
      </c>
      <c r="AY1" s="3" t="s">
        <v>4</v>
      </c>
      <c r="AZ1" s="3" t="s">
        <v>5</v>
      </c>
    </row>
    <row r="2" spans="1:52" s="9" customFormat="1" x14ac:dyDescent="0.3">
      <c r="A2" s="9" t="s">
        <v>49</v>
      </c>
      <c r="B2" s="9">
        <v>101290</v>
      </c>
      <c r="C2" s="9" t="s">
        <v>69</v>
      </c>
      <c r="E2" s="9">
        <v>0</v>
      </c>
      <c r="F2" s="9">
        <v>8.5</v>
      </c>
      <c r="AD2" s="8"/>
      <c r="AE2" s="8"/>
      <c r="AF2" s="8"/>
      <c r="AG2" s="8"/>
      <c r="AH2" s="8"/>
      <c r="AI2" s="8"/>
      <c r="AW2" s="7"/>
      <c r="AX2" s="7"/>
      <c r="AY2" s="7"/>
      <c r="AZ2" s="7"/>
    </row>
    <row r="3" spans="1:52" s="9" customFormat="1" x14ac:dyDescent="0.3">
      <c r="A3" s="9" t="s">
        <v>89</v>
      </c>
      <c r="B3" s="9">
        <v>101596</v>
      </c>
      <c r="C3" s="9" t="s">
        <v>69</v>
      </c>
      <c r="E3" s="9">
        <v>0</v>
      </c>
      <c r="F3" s="9">
        <v>7.2</v>
      </c>
      <c r="AD3" s="8"/>
      <c r="AE3" s="8"/>
      <c r="AF3" s="8"/>
      <c r="AG3" s="8"/>
      <c r="AH3" s="8"/>
      <c r="AI3" s="8"/>
      <c r="AW3" s="7"/>
      <c r="AX3" s="7"/>
      <c r="AY3" s="7"/>
      <c r="AZ3" s="7"/>
    </row>
    <row r="4" spans="1:52" ht="15" customHeight="1" x14ac:dyDescent="0.3">
      <c r="A4" s="5" t="s">
        <v>72</v>
      </c>
      <c r="B4" s="5">
        <v>101960</v>
      </c>
      <c r="C4" s="5" t="s">
        <v>69</v>
      </c>
      <c r="D4" s="5"/>
      <c r="E4" s="5">
        <v>0</v>
      </c>
      <c r="F4" s="5">
        <v>2.93</v>
      </c>
      <c r="AW4" s="1"/>
      <c r="AX4" s="1"/>
      <c r="AY4" s="1"/>
      <c r="AZ4" s="1"/>
    </row>
    <row r="5" spans="1:52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AW5" s="1"/>
      <c r="AX5" s="1"/>
      <c r="AY5" s="1"/>
      <c r="AZ5" s="1"/>
    </row>
    <row r="6" spans="1:52" ht="15" customHeight="1" x14ac:dyDescent="0.3">
      <c r="A6" s="5" t="s">
        <v>32</v>
      </c>
      <c r="B6" s="5">
        <v>84860</v>
      </c>
      <c r="C6" s="5" t="s">
        <v>69</v>
      </c>
      <c r="D6" s="5"/>
      <c r="E6" s="5">
        <v>0</v>
      </c>
      <c r="F6" s="5">
        <v>6.43</v>
      </c>
      <c r="AW6" s="1"/>
      <c r="AX6" s="1"/>
      <c r="AY6" s="1"/>
      <c r="AZ6" s="1"/>
    </row>
    <row r="7" spans="1:52" ht="15" customHeight="1" x14ac:dyDescent="0.3">
      <c r="A7" s="5" t="s">
        <v>87</v>
      </c>
      <c r="B7" s="5">
        <v>95542</v>
      </c>
      <c r="C7" s="5" t="s">
        <v>69</v>
      </c>
      <c r="D7" s="5"/>
      <c r="E7" s="5">
        <v>0</v>
      </c>
      <c r="F7" s="5">
        <v>4.92</v>
      </c>
      <c r="AW7" s="1"/>
      <c r="AX7" s="1"/>
      <c r="AY7" s="1"/>
      <c r="AZ7" s="1"/>
    </row>
    <row r="8" spans="1:52" ht="15" customHeight="1" x14ac:dyDescent="0.3">
      <c r="A8" s="5" t="s">
        <v>133</v>
      </c>
      <c r="B8" s="5">
        <v>105903</v>
      </c>
      <c r="C8" s="5" t="s">
        <v>69</v>
      </c>
      <c r="D8" s="5"/>
      <c r="E8" s="5">
        <v>0</v>
      </c>
      <c r="F8" s="5">
        <v>3.5</v>
      </c>
      <c r="G8" s="2" t="s">
        <v>43</v>
      </c>
      <c r="AW8" s="1"/>
      <c r="AX8" s="1"/>
      <c r="AY8" s="1"/>
      <c r="AZ8" s="1"/>
    </row>
    <row r="9" spans="1:52" ht="15" customHeight="1" x14ac:dyDescent="0.3">
      <c r="A9" s="5" t="s">
        <v>134</v>
      </c>
      <c r="B9" s="5">
        <v>106202</v>
      </c>
      <c r="C9" s="5" t="s">
        <v>69</v>
      </c>
      <c r="D9" s="5"/>
      <c r="E9" s="5">
        <v>-1.8</v>
      </c>
      <c r="F9" s="5">
        <v>3.07</v>
      </c>
      <c r="AW9" s="1"/>
      <c r="AX9" s="1"/>
      <c r="AY9" s="1"/>
      <c r="AZ9" s="1"/>
    </row>
    <row r="10" spans="1:52" ht="15" customHeight="1" x14ac:dyDescent="0.3">
      <c r="A10" s="5" t="s">
        <v>6</v>
      </c>
      <c r="B10" s="5">
        <v>87863</v>
      </c>
      <c r="C10" s="5" t="s">
        <v>69</v>
      </c>
      <c r="D10" s="5"/>
      <c r="E10" s="5">
        <v>0</v>
      </c>
      <c r="F10" s="5">
        <v>11.75</v>
      </c>
      <c r="AW10" s="1"/>
      <c r="AX10" s="1"/>
      <c r="AY10" s="1"/>
      <c r="AZ10" s="1"/>
    </row>
    <row r="11" spans="1:52" ht="15" customHeight="1" x14ac:dyDescent="0.3">
      <c r="A11" s="5" t="s">
        <v>40</v>
      </c>
      <c r="B11" s="5">
        <v>39850</v>
      </c>
      <c r="C11" s="5" t="s">
        <v>69</v>
      </c>
      <c r="D11" s="5"/>
      <c r="E11" s="5">
        <v>5.92</v>
      </c>
      <c r="F11" s="5">
        <v>4.82</v>
      </c>
      <c r="AW11" s="1"/>
      <c r="AX11" s="1"/>
      <c r="AY11" s="1"/>
      <c r="AZ11" s="1"/>
    </row>
    <row r="12" spans="1:52" ht="15" customHeight="1" x14ac:dyDescent="0.3">
      <c r="A12" s="5" t="s">
        <v>88</v>
      </c>
      <c r="B12" s="5">
        <v>78654</v>
      </c>
      <c r="C12" s="5" t="s">
        <v>69</v>
      </c>
      <c r="D12" s="5"/>
      <c r="E12" s="5">
        <v>0</v>
      </c>
      <c r="F12" s="5">
        <v>8</v>
      </c>
      <c r="AW12" s="1"/>
      <c r="AX12" s="1"/>
      <c r="AY12" s="1"/>
      <c r="AZ12" s="1"/>
    </row>
    <row r="13" spans="1:52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6.17</v>
      </c>
      <c r="AW13" s="1"/>
      <c r="AX13" s="1"/>
      <c r="AY13" s="1"/>
      <c r="AZ13" s="1"/>
    </row>
    <row r="14" spans="1:52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52" ht="30.75" customHeight="1" x14ac:dyDescent="0.3">
      <c r="B15" s="10" t="s">
        <v>53</v>
      </c>
      <c r="C15" s="2">
        <f>SUM(E2:E13,D17)</f>
        <v>4.12</v>
      </c>
    </row>
    <row r="16" spans="1:52" x14ac:dyDescent="0.3">
      <c r="C16" s="4"/>
    </row>
    <row r="17" spans="1:28" x14ac:dyDescent="0.3">
      <c r="C17" s="11">
        <f>SUM(F2:F13,E17)</f>
        <v>92.29</v>
      </c>
      <c r="D17" s="2">
        <f>MAX(E2:E10,E12:E13)</f>
        <v>0</v>
      </c>
      <c r="E17" s="2">
        <f>MAX(F2:F13)</f>
        <v>12.5</v>
      </c>
    </row>
    <row r="19" spans="1:28" x14ac:dyDescent="0.3">
      <c r="A19" s="1" t="s">
        <v>54</v>
      </c>
      <c r="B19" s="4">
        <v>61.53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2" t="s">
        <v>55</v>
      </c>
      <c r="B20" s="4">
        <v>60.19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E26A-0E77-4E15-A83F-80FF5FA8FF87}">
  <dimension ref="A1:BA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6" width="12.33203125" style="2" customWidth="1"/>
    <col min="27" max="27" width="10.44140625" style="2" customWidth="1"/>
    <col min="28" max="29" width="13.33203125" style="2" customWidth="1"/>
    <col min="30" max="30" width="32.44140625" style="5" customWidth="1"/>
    <col min="31" max="31" width="23" style="5" customWidth="1"/>
    <col min="32" max="36" width="9.109375" style="5"/>
    <col min="37" max="16384" width="9.109375" style="2"/>
  </cols>
  <sheetData>
    <row r="1" spans="1:53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AE1" s="5"/>
      <c r="AF1" s="5"/>
      <c r="AG1" s="6"/>
      <c r="AH1" s="6"/>
      <c r="AI1" s="6"/>
      <c r="AJ1" s="6"/>
      <c r="AX1" s="3" t="s">
        <v>2</v>
      </c>
      <c r="AY1" s="3" t="s">
        <v>3</v>
      </c>
      <c r="AZ1" s="3" t="s">
        <v>4</v>
      </c>
      <c r="BA1" s="3" t="s">
        <v>5</v>
      </c>
    </row>
    <row r="2" spans="1:53" s="9" customFormat="1" x14ac:dyDescent="0.3">
      <c r="A2" s="9" t="s">
        <v>49</v>
      </c>
      <c r="B2" s="9">
        <v>101290</v>
      </c>
      <c r="C2" s="9" t="s">
        <v>69</v>
      </c>
      <c r="E2" s="9">
        <v>0</v>
      </c>
      <c r="F2" s="9">
        <v>8.5</v>
      </c>
      <c r="AE2" s="8"/>
      <c r="AF2" s="8"/>
      <c r="AG2" s="8"/>
      <c r="AH2" s="8"/>
      <c r="AI2" s="8"/>
      <c r="AJ2" s="8"/>
      <c r="AX2" s="7"/>
      <c r="AY2" s="7"/>
      <c r="AZ2" s="7"/>
      <c r="BA2" s="7"/>
    </row>
    <row r="3" spans="1:53" s="9" customFormat="1" x14ac:dyDescent="0.3">
      <c r="A3" s="9" t="s">
        <v>89</v>
      </c>
      <c r="B3" s="9">
        <v>101596</v>
      </c>
      <c r="C3" s="9" t="s">
        <v>69</v>
      </c>
      <c r="E3" s="9">
        <v>0</v>
      </c>
      <c r="F3" s="9">
        <v>7.2</v>
      </c>
      <c r="AE3" s="8"/>
      <c r="AF3" s="8"/>
      <c r="AG3" s="8"/>
      <c r="AH3" s="8"/>
      <c r="AI3" s="8"/>
      <c r="AJ3" s="8"/>
      <c r="AX3" s="7"/>
      <c r="AY3" s="7"/>
      <c r="AZ3" s="7"/>
      <c r="BA3" s="7"/>
    </row>
    <row r="4" spans="1:53" ht="15" customHeight="1" x14ac:dyDescent="0.3">
      <c r="A4" s="5" t="s">
        <v>47</v>
      </c>
      <c r="B4" s="5">
        <v>101715</v>
      </c>
      <c r="C4" s="5" t="s">
        <v>69</v>
      </c>
      <c r="D4" s="5"/>
      <c r="E4" s="5">
        <v>0</v>
      </c>
      <c r="F4" s="5">
        <v>5.15</v>
      </c>
      <c r="AX4" s="1"/>
      <c r="AY4" s="1"/>
      <c r="AZ4" s="1"/>
      <c r="BA4" s="1"/>
    </row>
    <row r="5" spans="1:53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AX5" s="1"/>
      <c r="AY5" s="1"/>
      <c r="AZ5" s="1"/>
      <c r="BA5" s="1"/>
    </row>
    <row r="6" spans="1:53" ht="15" customHeight="1" x14ac:dyDescent="0.3">
      <c r="A6" s="5" t="s">
        <v>32</v>
      </c>
      <c r="B6" s="5">
        <v>84860</v>
      </c>
      <c r="C6" s="5" t="s">
        <v>69</v>
      </c>
      <c r="D6" s="5"/>
      <c r="E6" s="5">
        <v>0</v>
      </c>
      <c r="F6" s="5">
        <v>6.43</v>
      </c>
      <c r="AX6" s="1"/>
      <c r="AY6" s="1"/>
      <c r="AZ6" s="1"/>
      <c r="BA6" s="1"/>
    </row>
    <row r="7" spans="1:53" ht="15" customHeight="1" x14ac:dyDescent="0.3">
      <c r="A7" s="5" t="s">
        <v>87</v>
      </c>
      <c r="B7" s="5">
        <v>95542</v>
      </c>
      <c r="C7" s="5" t="s">
        <v>69</v>
      </c>
      <c r="D7" s="5"/>
      <c r="E7" s="5">
        <v>0</v>
      </c>
      <c r="F7" s="5">
        <v>4.92</v>
      </c>
      <c r="AX7" s="1"/>
      <c r="AY7" s="1"/>
      <c r="AZ7" s="1"/>
      <c r="BA7" s="1"/>
    </row>
    <row r="8" spans="1:53" ht="15" customHeight="1" x14ac:dyDescent="0.3">
      <c r="A8" s="5" t="s">
        <v>36</v>
      </c>
      <c r="B8" s="5">
        <v>105068</v>
      </c>
      <c r="C8" s="5" t="s">
        <v>69</v>
      </c>
      <c r="D8" s="5"/>
      <c r="E8" s="5">
        <v>3.2</v>
      </c>
      <c r="F8" s="5">
        <v>5.08</v>
      </c>
      <c r="AX8" s="1"/>
      <c r="AY8" s="1"/>
      <c r="AZ8" s="1"/>
      <c r="BA8" s="1"/>
    </row>
    <row r="9" spans="1:53" ht="15" customHeight="1" x14ac:dyDescent="0.3">
      <c r="A9" s="5" t="s">
        <v>38</v>
      </c>
      <c r="B9" s="5">
        <v>81845</v>
      </c>
      <c r="C9" s="5" t="s">
        <v>69</v>
      </c>
      <c r="D9" s="5"/>
      <c r="E9" s="5">
        <v>1.8</v>
      </c>
      <c r="F9" s="5">
        <v>5.48</v>
      </c>
      <c r="AX9" s="1"/>
      <c r="AY9" s="1"/>
      <c r="AZ9" s="1"/>
      <c r="BA9" s="1"/>
    </row>
    <row r="10" spans="1:53" ht="15" customHeight="1" x14ac:dyDescent="0.3">
      <c r="A10" s="5" t="s">
        <v>90</v>
      </c>
      <c r="B10" s="5">
        <v>86380</v>
      </c>
      <c r="C10" s="5" t="s">
        <v>69</v>
      </c>
      <c r="D10" s="5"/>
      <c r="E10" s="5">
        <v>8.1999999999999993</v>
      </c>
      <c r="F10" s="5">
        <v>4.7300000000000004</v>
      </c>
      <c r="G10" s="2" t="s">
        <v>43</v>
      </c>
      <c r="AX10" s="1"/>
      <c r="AY10" s="1"/>
      <c r="AZ10" s="1"/>
      <c r="BA10" s="1"/>
    </row>
    <row r="11" spans="1:53" ht="15" customHeight="1" x14ac:dyDescent="0.3">
      <c r="A11" s="5" t="s">
        <v>131</v>
      </c>
      <c r="B11" s="5">
        <v>73476</v>
      </c>
      <c r="C11" s="5" t="s">
        <v>69</v>
      </c>
      <c r="D11" s="5"/>
      <c r="E11" s="5">
        <v>4.54</v>
      </c>
      <c r="F11" s="5">
        <v>4.2300000000000004</v>
      </c>
      <c r="AX11" s="1"/>
      <c r="AY11" s="1"/>
      <c r="AZ11" s="1"/>
      <c r="BA11" s="1"/>
    </row>
    <row r="12" spans="1:53" ht="15" customHeight="1" x14ac:dyDescent="0.3">
      <c r="A12" s="5" t="s">
        <v>88</v>
      </c>
      <c r="B12" s="5">
        <v>78654</v>
      </c>
      <c r="C12" s="5" t="s">
        <v>69</v>
      </c>
      <c r="D12" s="5"/>
      <c r="E12" s="5">
        <v>0</v>
      </c>
      <c r="F12" s="5">
        <v>8</v>
      </c>
      <c r="AX12" s="1"/>
      <c r="AY12" s="1"/>
      <c r="AZ12" s="1"/>
      <c r="BA12" s="1"/>
    </row>
    <row r="13" spans="1:53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6.17</v>
      </c>
      <c r="AX13" s="1"/>
      <c r="AY13" s="1"/>
      <c r="AZ13" s="1"/>
      <c r="BA13" s="1"/>
    </row>
    <row r="14" spans="1:5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53" ht="30.75" customHeight="1" x14ac:dyDescent="0.3">
      <c r="B15" s="10" t="s">
        <v>53</v>
      </c>
      <c r="C15" s="2">
        <f>SUM(E2:E13,D17)</f>
        <v>25.939999999999998</v>
      </c>
    </row>
    <row r="16" spans="1:53" x14ac:dyDescent="0.3">
      <c r="C16" s="4"/>
    </row>
    <row r="17" spans="1:29" x14ac:dyDescent="0.3">
      <c r="C17" s="11">
        <f>SUM(F2:F13,E17)</f>
        <v>90.890000000000015</v>
      </c>
      <c r="D17" s="2">
        <f>MAX(E2:E10,E12:E13)</f>
        <v>8.1999999999999993</v>
      </c>
      <c r="E17" s="2">
        <f>MAX(F2:F13)</f>
        <v>12.5</v>
      </c>
    </row>
    <row r="19" spans="1:29" x14ac:dyDescent="0.3">
      <c r="A19" s="1" t="s">
        <v>54</v>
      </c>
      <c r="B19" s="4">
        <v>60.19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">
      <c r="A20" s="2" t="s">
        <v>55</v>
      </c>
      <c r="B20" s="4">
        <v>58.54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CF9D-14AD-4A64-BE5C-7C31566D4BEF}">
  <dimension ref="A1:BB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7" width="12.33203125" style="2" customWidth="1"/>
    <col min="28" max="28" width="10.44140625" style="2" customWidth="1"/>
    <col min="29" max="30" width="13.33203125" style="2" customWidth="1"/>
    <col min="31" max="31" width="32.44140625" style="5" customWidth="1"/>
    <col min="32" max="32" width="23" style="5" customWidth="1"/>
    <col min="33" max="37" width="9.109375" style="5"/>
    <col min="38" max="16384" width="9.109375" style="2"/>
  </cols>
  <sheetData>
    <row r="1" spans="1:54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AF1" s="5"/>
      <c r="AG1" s="5"/>
      <c r="AH1" s="6"/>
      <c r="AI1" s="6"/>
      <c r="AJ1" s="6"/>
      <c r="AK1" s="6"/>
      <c r="AY1" s="3" t="s">
        <v>2</v>
      </c>
      <c r="AZ1" s="3" t="s">
        <v>3</v>
      </c>
      <c r="BA1" s="3" t="s">
        <v>4</v>
      </c>
      <c r="BB1" s="3" t="s">
        <v>5</v>
      </c>
    </row>
    <row r="2" spans="1:54" s="9" customFormat="1" x14ac:dyDescent="0.3">
      <c r="A2" s="9" t="s">
        <v>49</v>
      </c>
      <c r="B2" s="9">
        <v>101290</v>
      </c>
      <c r="C2" s="9" t="s">
        <v>69</v>
      </c>
      <c r="E2" s="9">
        <v>0</v>
      </c>
      <c r="F2" s="9">
        <v>8.5</v>
      </c>
      <c r="AF2" s="8"/>
      <c r="AG2" s="8"/>
      <c r="AH2" s="8"/>
      <c r="AI2" s="8"/>
      <c r="AJ2" s="8"/>
      <c r="AK2" s="8"/>
      <c r="AY2" s="7"/>
      <c r="AZ2" s="7"/>
      <c r="BA2" s="7"/>
      <c r="BB2" s="7"/>
    </row>
    <row r="3" spans="1:54" s="9" customFormat="1" x14ac:dyDescent="0.3">
      <c r="A3" s="9" t="s">
        <v>89</v>
      </c>
      <c r="B3" s="9">
        <v>101596</v>
      </c>
      <c r="C3" s="9" t="s">
        <v>69</v>
      </c>
      <c r="E3" s="9">
        <v>0</v>
      </c>
      <c r="F3" s="9">
        <v>7.2</v>
      </c>
      <c r="AF3" s="8"/>
      <c r="AG3" s="8"/>
      <c r="AH3" s="8"/>
      <c r="AI3" s="8"/>
      <c r="AJ3" s="8"/>
      <c r="AK3" s="8"/>
      <c r="AY3" s="7"/>
      <c r="AZ3" s="7"/>
      <c r="BA3" s="7"/>
      <c r="BB3" s="7"/>
    </row>
    <row r="4" spans="1:54" ht="15" customHeight="1" x14ac:dyDescent="0.3">
      <c r="A4" s="5" t="s">
        <v>47</v>
      </c>
      <c r="B4" s="5">
        <v>101715</v>
      </c>
      <c r="C4" s="5" t="s">
        <v>69</v>
      </c>
      <c r="D4" s="5"/>
      <c r="E4" s="5">
        <v>0</v>
      </c>
      <c r="F4" s="5">
        <v>5.15</v>
      </c>
      <c r="AY4" s="1"/>
      <c r="AZ4" s="1"/>
      <c r="BA4" s="1"/>
      <c r="BB4" s="1"/>
    </row>
    <row r="5" spans="1:54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AY5" s="1"/>
      <c r="AZ5" s="1"/>
      <c r="BA5" s="1"/>
      <c r="BB5" s="1"/>
    </row>
    <row r="6" spans="1:54" ht="15" customHeight="1" x14ac:dyDescent="0.3">
      <c r="A6" s="5" t="s">
        <v>32</v>
      </c>
      <c r="B6" s="5">
        <v>84860</v>
      </c>
      <c r="C6" s="5" t="s">
        <v>69</v>
      </c>
      <c r="D6" s="5"/>
      <c r="E6" s="5">
        <v>0</v>
      </c>
      <c r="F6" s="5">
        <v>6.43</v>
      </c>
      <c r="AY6" s="1"/>
      <c r="AZ6" s="1"/>
      <c r="BA6" s="1"/>
      <c r="BB6" s="1"/>
    </row>
    <row r="7" spans="1:54" ht="15" customHeight="1" x14ac:dyDescent="0.3">
      <c r="A7" s="5" t="s">
        <v>87</v>
      </c>
      <c r="B7" s="5">
        <v>95542</v>
      </c>
      <c r="C7" s="5" t="s">
        <v>69</v>
      </c>
      <c r="D7" s="5"/>
      <c r="E7" s="5">
        <v>0</v>
      </c>
      <c r="F7" s="5">
        <v>4.92</v>
      </c>
      <c r="AY7" s="1"/>
      <c r="AZ7" s="1"/>
      <c r="BA7" s="1"/>
      <c r="BB7" s="1"/>
    </row>
    <row r="8" spans="1:54" ht="15" customHeight="1" x14ac:dyDescent="0.3">
      <c r="A8" s="5" t="s">
        <v>36</v>
      </c>
      <c r="B8" s="5">
        <v>105068</v>
      </c>
      <c r="C8" s="5" t="s">
        <v>69</v>
      </c>
      <c r="D8" s="5"/>
      <c r="E8" s="5">
        <v>0</v>
      </c>
      <c r="F8" s="5">
        <v>5.08</v>
      </c>
      <c r="AY8" s="1"/>
      <c r="AZ8" s="1"/>
      <c r="BA8" s="1"/>
      <c r="BB8" s="1"/>
    </row>
    <row r="9" spans="1:54" ht="15" customHeight="1" x14ac:dyDescent="0.3">
      <c r="A9" s="5" t="s">
        <v>38</v>
      </c>
      <c r="B9" s="5">
        <v>81845</v>
      </c>
      <c r="C9" s="5" t="s">
        <v>69</v>
      </c>
      <c r="D9" s="5"/>
      <c r="E9" s="5">
        <v>0</v>
      </c>
      <c r="F9" s="5">
        <v>5.48</v>
      </c>
      <c r="AY9" s="1"/>
      <c r="AZ9" s="1"/>
      <c r="BA9" s="1"/>
      <c r="BB9" s="1"/>
    </row>
    <row r="10" spans="1:54" ht="15" customHeight="1" x14ac:dyDescent="0.3">
      <c r="A10" s="5" t="s">
        <v>90</v>
      </c>
      <c r="B10" s="5">
        <v>86380</v>
      </c>
      <c r="C10" s="5" t="s">
        <v>69</v>
      </c>
      <c r="D10" s="5"/>
      <c r="E10" s="5">
        <v>0.6</v>
      </c>
      <c r="F10" s="5">
        <v>3.9</v>
      </c>
      <c r="AY10" s="1"/>
      <c r="AZ10" s="1"/>
      <c r="BA10" s="1"/>
      <c r="BB10" s="1"/>
    </row>
    <row r="11" spans="1:54" ht="15" customHeight="1" x14ac:dyDescent="0.3">
      <c r="A11" s="5" t="s">
        <v>131</v>
      </c>
      <c r="B11" s="5">
        <v>73476</v>
      </c>
      <c r="C11" s="5" t="s">
        <v>69</v>
      </c>
      <c r="D11" s="5"/>
      <c r="E11" s="5">
        <v>1.94</v>
      </c>
      <c r="F11" s="5">
        <v>3.94</v>
      </c>
      <c r="AY11" s="1"/>
      <c r="AZ11" s="1"/>
      <c r="BA11" s="1"/>
      <c r="BB11" s="1"/>
    </row>
    <row r="12" spans="1:54" ht="15" customHeight="1" x14ac:dyDescent="0.3">
      <c r="A12" s="5" t="s">
        <v>88</v>
      </c>
      <c r="B12" s="5">
        <v>78654</v>
      </c>
      <c r="C12" s="5" t="s">
        <v>69</v>
      </c>
      <c r="D12" s="5"/>
      <c r="E12" s="5">
        <v>6.5</v>
      </c>
      <c r="F12" s="5">
        <v>7.25</v>
      </c>
      <c r="G12" s="2" t="s">
        <v>43</v>
      </c>
      <c r="AY12" s="1"/>
      <c r="AZ12" s="1"/>
      <c r="BA12" s="1"/>
      <c r="BB12" s="1"/>
    </row>
    <row r="13" spans="1:54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1.5</v>
      </c>
      <c r="F13" s="5">
        <v>5.5</v>
      </c>
      <c r="AY13" s="1"/>
      <c r="AZ13" s="1"/>
      <c r="BA13" s="1"/>
      <c r="BB13" s="1"/>
    </row>
    <row r="14" spans="1:5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54" ht="30.75" customHeight="1" x14ac:dyDescent="0.3">
      <c r="B15" s="10" t="s">
        <v>53</v>
      </c>
      <c r="C15" s="2">
        <f>SUM(E2:E13,D17)</f>
        <v>17.04</v>
      </c>
    </row>
    <row r="16" spans="1:54" x14ac:dyDescent="0.3">
      <c r="C16" s="4"/>
    </row>
    <row r="17" spans="1:30" x14ac:dyDescent="0.3">
      <c r="C17" s="11">
        <f>SUM(F2:F13,E17)</f>
        <v>88.35</v>
      </c>
      <c r="D17" s="2">
        <f>MAX(E2:E10,E12:E13)</f>
        <v>6.5</v>
      </c>
      <c r="E17" s="2">
        <f>MAX(F2:F13)</f>
        <v>12.5</v>
      </c>
    </row>
    <row r="19" spans="1:30" x14ac:dyDescent="0.3">
      <c r="A19" s="1" t="s">
        <v>54</v>
      </c>
      <c r="B19" s="4">
        <v>58.54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A20" s="2" t="s">
        <v>55</v>
      </c>
      <c r="B20" s="4">
        <v>58.7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12C1-4EFE-49C5-A5BF-010142E9D3AE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3" t="s">
        <v>21</v>
      </c>
      <c r="B2" s="14">
        <v>100651</v>
      </c>
      <c r="C2" s="15" t="s">
        <v>13</v>
      </c>
      <c r="D2" s="14">
        <v>12.04</v>
      </c>
      <c r="E2" s="9">
        <v>9.1</v>
      </c>
      <c r="F2" s="9">
        <v>8.4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102</v>
      </c>
      <c r="B3" s="14">
        <v>85300</v>
      </c>
      <c r="C3" s="15" t="s">
        <v>13</v>
      </c>
      <c r="D3" s="13">
        <v>7.57</v>
      </c>
      <c r="E3" s="13">
        <v>9.5</v>
      </c>
      <c r="F3" s="9">
        <v>9.5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3" t="s">
        <v>103</v>
      </c>
      <c r="B4" s="14">
        <v>97080</v>
      </c>
      <c r="C4" s="15" t="s">
        <v>13</v>
      </c>
      <c r="D4" s="14">
        <v>13.59</v>
      </c>
      <c r="E4" s="5">
        <v>18.8</v>
      </c>
      <c r="F4" s="5">
        <v>8.3000000000000007</v>
      </c>
      <c r="G4" s="5" t="s">
        <v>43</v>
      </c>
      <c r="AA4" s="1"/>
      <c r="AB4" s="1"/>
      <c r="AC4" s="1"/>
      <c r="AD4" s="1"/>
    </row>
    <row r="5" spans="1:30" ht="15" customHeight="1" x14ac:dyDescent="0.3">
      <c r="A5" s="13" t="s">
        <v>19</v>
      </c>
      <c r="B5" s="14">
        <v>86776</v>
      </c>
      <c r="C5" s="15" t="s">
        <v>11</v>
      </c>
      <c r="D5" s="14">
        <v>5.52</v>
      </c>
      <c r="E5" s="5">
        <v>11.5</v>
      </c>
      <c r="F5" s="5">
        <v>4.9000000000000004</v>
      </c>
      <c r="AA5" s="1"/>
      <c r="AB5" s="1"/>
      <c r="AC5" s="1"/>
      <c r="AD5" s="1"/>
    </row>
    <row r="6" spans="1:30" ht="15" customHeight="1" x14ac:dyDescent="0.3">
      <c r="A6" s="13" t="s">
        <v>99</v>
      </c>
      <c r="B6" s="14">
        <v>101708</v>
      </c>
      <c r="C6" s="15" t="s">
        <v>10</v>
      </c>
      <c r="D6" s="14">
        <v>9.99</v>
      </c>
      <c r="E6" s="5">
        <v>0</v>
      </c>
      <c r="F6" s="5">
        <v>9.4</v>
      </c>
      <c r="AA6" s="1"/>
      <c r="AB6" s="1"/>
      <c r="AC6" s="1"/>
      <c r="AD6" s="1"/>
    </row>
    <row r="7" spans="1:30" ht="15" customHeight="1" x14ac:dyDescent="0.3">
      <c r="A7" s="13" t="s">
        <v>100</v>
      </c>
      <c r="B7" s="14">
        <v>86740</v>
      </c>
      <c r="C7" s="15" t="s">
        <v>10</v>
      </c>
      <c r="D7" s="14">
        <v>12.49</v>
      </c>
      <c r="E7" s="5">
        <v>0</v>
      </c>
      <c r="F7" s="5">
        <v>13</v>
      </c>
      <c r="AA7" s="1"/>
      <c r="AB7" s="1"/>
      <c r="AC7" s="1"/>
      <c r="AD7" s="1"/>
    </row>
    <row r="8" spans="1:30" ht="15" customHeight="1" x14ac:dyDescent="0.3">
      <c r="A8" s="13" t="s">
        <v>58</v>
      </c>
      <c r="B8" s="14">
        <v>101594</v>
      </c>
      <c r="C8" s="15" t="s">
        <v>9</v>
      </c>
      <c r="D8" s="14">
        <v>4.41</v>
      </c>
      <c r="E8" s="5">
        <v>6.6</v>
      </c>
      <c r="F8" s="5">
        <v>6.6</v>
      </c>
      <c r="AA8" s="1"/>
      <c r="AB8" s="1"/>
      <c r="AC8" s="1"/>
      <c r="AD8" s="1"/>
    </row>
    <row r="9" spans="1:30" ht="15" customHeight="1" x14ac:dyDescent="0.3">
      <c r="A9" s="13" t="s">
        <v>56</v>
      </c>
      <c r="B9" s="14">
        <v>70009</v>
      </c>
      <c r="C9" s="15" t="s">
        <v>9</v>
      </c>
      <c r="D9" s="14">
        <v>6.45</v>
      </c>
      <c r="E9" s="5">
        <v>0</v>
      </c>
      <c r="F9" s="5">
        <v>8.1999999999999993</v>
      </c>
      <c r="AA9" s="1"/>
      <c r="AB9" s="1"/>
      <c r="AC9" s="1"/>
      <c r="AD9" s="1"/>
    </row>
    <row r="10" spans="1:30" ht="15" customHeight="1" x14ac:dyDescent="0.3">
      <c r="A10" s="13" t="s">
        <v>18</v>
      </c>
      <c r="B10" s="14">
        <v>87009</v>
      </c>
      <c r="C10" s="15" t="s">
        <v>9</v>
      </c>
      <c r="D10" s="14">
        <v>6.92</v>
      </c>
      <c r="E10" s="5">
        <v>11.8</v>
      </c>
      <c r="F10" s="5">
        <v>6.5</v>
      </c>
      <c r="AA10" s="1"/>
      <c r="AB10" s="1"/>
      <c r="AC10" s="1"/>
      <c r="AD10" s="1"/>
    </row>
    <row r="11" spans="1:30" ht="15" customHeight="1" x14ac:dyDescent="0.3">
      <c r="A11" s="13" t="s">
        <v>104</v>
      </c>
      <c r="B11" s="14">
        <v>97922</v>
      </c>
      <c r="C11" s="15" t="s">
        <v>8</v>
      </c>
      <c r="D11" s="14">
        <v>10.24</v>
      </c>
      <c r="E11" s="5">
        <v>5.42</v>
      </c>
      <c r="F11" s="5">
        <v>4.97</v>
      </c>
      <c r="AA11" s="1"/>
      <c r="AB11" s="1"/>
      <c r="AC11" s="1"/>
      <c r="AD11" s="1"/>
    </row>
    <row r="12" spans="1:30" ht="15" customHeight="1" x14ac:dyDescent="0.3">
      <c r="A12" s="13" t="s">
        <v>105</v>
      </c>
      <c r="B12" s="14">
        <v>70666</v>
      </c>
      <c r="C12" s="15" t="s">
        <v>7</v>
      </c>
      <c r="D12" s="14">
        <v>5.9</v>
      </c>
      <c r="E12" s="5">
        <v>6.7</v>
      </c>
      <c r="F12" s="5">
        <v>6.7</v>
      </c>
      <c r="AA12" s="1"/>
      <c r="AB12" s="1"/>
      <c r="AC12" s="1"/>
      <c r="AD12" s="1"/>
    </row>
    <row r="13" spans="1:30" ht="15" customHeight="1" x14ac:dyDescent="0.3">
      <c r="A13" s="13" t="s">
        <v>15</v>
      </c>
      <c r="B13" s="14">
        <v>73421</v>
      </c>
      <c r="C13" s="15" t="s">
        <v>7</v>
      </c>
      <c r="D13" s="14">
        <v>13.18</v>
      </c>
      <c r="E13" s="5">
        <v>0</v>
      </c>
      <c r="F13" s="5">
        <v>13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53</v>
      </c>
      <c r="C15" s="2">
        <f>SUM(E2:E13,D17)</f>
        <v>98.220000000000013</v>
      </c>
    </row>
    <row r="16" spans="1:30" x14ac:dyDescent="0.3">
      <c r="C16" s="4"/>
    </row>
    <row r="17" spans="1:6" x14ac:dyDescent="0.3">
      <c r="C17" s="11">
        <f>SUM(F2:F13,E17)</f>
        <v>112.47</v>
      </c>
      <c r="D17" s="2">
        <f>MAX(E2:E10,E12:E13)</f>
        <v>18.8</v>
      </c>
      <c r="E17" s="2">
        <f>MAX(F2:F13)</f>
        <v>13</v>
      </c>
    </row>
    <row r="19" spans="1:6" x14ac:dyDescent="0.3">
      <c r="A19" s="1" t="s">
        <v>54</v>
      </c>
      <c r="B19" s="4">
        <v>108.61</v>
      </c>
      <c r="C19" s="1"/>
      <c r="D19" s="1"/>
      <c r="E19" s="1"/>
      <c r="F19" s="1"/>
    </row>
    <row r="20" spans="1:6" x14ac:dyDescent="0.3">
      <c r="A20" s="2" t="s">
        <v>55</v>
      </c>
      <c r="B20" s="4">
        <v>108.42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3702-EF9E-4FE8-BD0F-631E592413C0}">
  <dimension ref="A1:BC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8" width="12.33203125" style="2" customWidth="1"/>
    <col min="29" max="29" width="10.44140625" style="2" customWidth="1"/>
    <col min="30" max="31" width="13.33203125" style="2" customWidth="1"/>
    <col min="32" max="32" width="32.44140625" style="5" customWidth="1"/>
    <col min="33" max="33" width="23" style="5" customWidth="1"/>
    <col min="34" max="38" width="9.109375" style="5"/>
    <col min="39" max="16384" width="9.109375" style="2"/>
  </cols>
  <sheetData>
    <row r="1" spans="1:55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AG1" s="5"/>
      <c r="AH1" s="5"/>
      <c r="AI1" s="6"/>
      <c r="AJ1" s="6"/>
      <c r="AK1" s="6"/>
      <c r="AL1" s="6"/>
      <c r="AZ1" s="3" t="s">
        <v>2</v>
      </c>
      <c r="BA1" s="3" t="s">
        <v>3</v>
      </c>
      <c r="BB1" s="3" t="s">
        <v>4</v>
      </c>
      <c r="BC1" s="3" t="s">
        <v>5</v>
      </c>
    </row>
    <row r="2" spans="1:55" s="9" customFormat="1" x14ac:dyDescent="0.3">
      <c r="A2" s="9" t="s">
        <v>49</v>
      </c>
      <c r="B2" s="9">
        <v>101290</v>
      </c>
      <c r="C2" s="9" t="s">
        <v>69</v>
      </c>
      <c r="E2" s="9">
        <v>0</v>
      </c>
      <c r="F2" s="9">
        <v>8.5</v>
      </c>
      <c r="AG2" s="8"/>
      <c r="AH2" s="8"/>
      <c r="AI2" s="8"/>
      <c r="AJ2" s="8"/>
      <c r="AK2" s="8"/>
      <c r="AL2" s="8"/>
      <c r="AZ2" s="7"/>
      <c r="BA2" s="7"/>
      <c r="BB2" s="7"/>
      <c r="BC2" s="7"/>
    </row>
    <row r="3" spans="1:55" s="9" customFormat="1" x14ac:dyDescent="0.3">
      <c r="A3" s="9" t="s">
        <v>89</v>
      </c>
      <c r="B3" s="9">
        <v>101596</v>
      </c>
      <c r="C3" s="9" t="s">
        <v>69</v>
      </c>
      <c r="E3" s="9">
        <v>0</v>
      </c>
      <c r="F3" s="9">
        <v>7.2</v>
      </c>
      <c r="AG3" s="8"/>
      <c r="AH3" s="8"/>
      <c r="AI3" s="8"/>
      <c r="AJ3" s="8"/>
      <c r="AK3" s="8"/>
      <c r="AL3" s="8"/>
      <c r="AZ3" s="7"/>
      <c r="BA3" s="7"/>
      <c r="BB3" s="7"/>
      <c r="BC3" s="7"/>
    </row>
    <row r="4" spans="1:55" ht="15" customHeight="1" x14ac:dyDescent="0.3">
      <c r="A4" s="5" t="s">
        <v>47</v>
      </c>
      <c r="B4" s="5">
        <v>101715</v>
      </c>
      <c r="C4" s="5" t="s">
        <v>69</v>
      </c>
      <c r="D4" s="5"/>
      <c r="E4" s="5">
        <v>0</v>
      </c>
      <c r="F4" s="5">
        <v>5.15</v>
      </c>
      <c r="AZ4" s="1"/>
      <c r="BA4" s="1"/>
      <c r="BB4" s="1"/>
      <c r="BC4" s="1"/>
    </row>
    <row r="5" spans="1:55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AZ5" s="1"/>
      <c r="BA5" s="1"/>
      <c r="BB5" s="1"/>
      <c r="BC5" s="1"/>
    </row>
    <row r="6" spans="1:55" ht="15" customHeight="1" x14ac:dyDescent="0.3">
      <c r="A6" s="5" t="s">
        <v>32</v>
      </c>
      <c r="B6" s="5">
        <v>84860</v>
      </c>
      <c r="C6" s="5" t="s">
        <v>69</v>
      </c>
      <c r="D6" s="5"/>
      <c r="E6" s="5">
        <v>0</v>
      </c>
      <c r="F6" s="5">
        <v>6.43</v>
      </c>
      <c r="AZ6" s="1"/>
      <c r="BA6" s="1"/>
      <c r="BB6" s="1"/>
      <c r="BC6" s="1"/>
    </row>
    <row r="7" spans="1:55" ht="15" customHeight="1" x14ac:dyDescent="0.3">
      <c r="A7" s="5" t="s">
        <v>87</v>
      </c>
      <c r="B7" s="5">
        <v>95542</v>
      </c>
      <c r="C7" s="5" t="s">
        <v>69</v>
      </c>
      <c r="D7" s="5"/>
      <c r="E7" s="5">
        <v>0</v>
      </c>
      <c r="F7" s="5">
        <v>4.92</v>
      </c>
      <c r="AZ7" s="1"/>
      <c r="BA7" s="1"/>
      <c r="BB7" s="1"/>
      <c r="BC7" s="1"/>
    </row>
    <row r="8" spans="1:55" ht="15" customHeight="1" x14ac:dyDescent="0.3">
      <c r="A8" s="5" t="s">
        <v>36</v>
      </c>
      <c r="B8" s="5">
        <v>105068</v>
      </c>
      <c r="C8" s="5" t="s">
        <v>69</v>
      </c>
      <c r="D8" s="5"/>
      <c r="E8" s="5">
        <v>-0.3</v>
      </c>
      <c r="F8" s="5">
        <v>4.4800000000000004</v>
      </c>
      <c r="AZ8" s="1"/>
      <c r="BA8" s="1"/>
      <c r="BB8" s="1"/>
      <c r="BC8" s="1"/>
    </row>
    <row r="9" spans="1:55" ht="15" customHeight="1" x14ac:dyDescent="0.3">
      <c r="A9" s="5" t="s">
        <v>20</v>
      </c>
      <c r="B9" s="5">
        <v>70986</v>
      </c>
      <c r="C9" s="5" t="s">
        <v>69</v>
      </c>
      <c r="D9" s="5"/>
      <c r="E9" s="5">
        <v>0</v>
      </c>
      <c r="F9" s="5">
        <v>5.77</v>
      </c>
      <c r="AZ9" s="1"/>
      <c r="BA9" s="1"/>
      <c r="BB9" s="1"/>
      <c r="BC9" s="1"/>
    </row>
    <row r="10" spans="1:55" ht="15" customHeight="1" x14ac:dyDescent="0.3">
      <c r="A10" s="5" t="s">
        <v>39</v>
      </c>
      <c r="B10" s="5">
        <v>95222</v>
      </c>
      <c r="C10" s="5" t="s">
        <v>69</v>
      </c>
      <c r="D10" s="5"/>
      <c r="E10" s="5">
        <v>11.3</v>
      </c>
      <c r="F10" s="5">
        <v>4.33</v>
      </c>
      <c r="G10" s="2" t="s">
        <v>43</v>
      </c>
      <c r="AZ10" s="1"/>
      <c r="BA10" s="1"/>
      <c r="BB10" s="1"/>
      <c r="BC10" s="1"/>
    </row>
    <row r="11" spans="1:55" ht="15" customHeight="1" x14ac:dyDescent="0.3">
      <c r="A11" s="5" t="s">
        <v>131</v>
      </c>
      <c r="B11" s="5">
        <v>73476</v>
      </c>
      <c r="C11" s="5" t="s">
        <v>69</v>
      </c>
      <c r="D11" s="5"/>
      <c r="E11" s="5">
        <v>4.0999999999999996</v>
      </c>
      <c r="F11" s="5">
        <v>3.96</v>
      </c>
      <c r="AZ11" s="1"/>
      <c r="BA11" s="1"/>
      <c r="BB11" s="1"/>
      <c r="BC11" s="1"/>
    </row>
    <row r="12" spans="1:55" ht="15" customHeight="1" x14ac:dyDescent="0.3">
      <c r="A12" s="5" t="s">
        <v>88</v>
      </c>
      <c r="B12" s="5">
        <v>78654</v>
      </c>
      <c r="C12" s="5" t="s">
        <v>69</v>
      </c>
      <c r="D12" s="5"/>
      <c r="E12" s="5">
        <v>0.3</v>
      </c>
      <c r="F12" s="5">
        <v>4.93</v>
      </c>
      <c r="AZ12" s="1"/>
      <c r="BA12" s="1"/>
      <c r="BB12" s="1"/>
      <c r="BC12" s="1"/>
    </row>
    <row r="13" spans="1:55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5.5</v>
      </c>
      <c r="AZ13" s="1"/>
      <c r="BA13" s="1"/>
      <c r="BB13" s="1"/>
      <c r="BC13" s="1"/>
    </row>
    <row r="14" spans="1:55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55" ht="30.75" customHeight="1" x14ac:dyDescent="0.3">
      <c r="B15" s="10" t="s">
        <v>53</v>
      </c>
      <c r="C15" s="2">
        <f>SUM(E2:E13,D17)</f>
        <v>26.700000000000003</v>
      </c>
    </row>
    <row r="16" spans="1:55" x14ac:dyDescent="0.3">
      <c r="C16" s="4"/>
    </row>
    <row r="17" spans="1:31" x14ac:dyDescent="0.3">
      <c r="C17" s="11">
        <f>SUM(F2:F13,E17)</f>
        <v>86.17</v>
      </c>
      <c r="D17" s="2">
        <f>MAX(E2:E10,E12:E13)</f>
        <v>11.3</v>
      </c>
      <c r="E17" s="2">
        <f>MAX(F2:F13)</f>
        <v>12.5</v>
      </c>
    </row>
    <row r="19" spans="1:31" x14ac:dyDescent="0.3">
      <c r="A19" s="1" t="s">
        <v>54</v>
      </c>
      <c r="B19" s="4">
        <v>58.7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3">
      <c r="A20" s="2" t="s">
        <v>55</v>
      </c>
      <c r="B20" s="4">
        <v>57.12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3668-9E11-4F20-983D-4097D4EA162D}">
  <dimension ref="A1:BD20"/>
  <sheetViews>
    <sheetView workbookViewId="0">
      <selection activeCell="G13" sqref="G13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9" width="12.33203125" style="2" customWidth="1"/>
    <col min="30" max="30" width="10.44140625" style="2" customWidth="1"/>
    <col min="31" max="32" width="13.33203125" style="2" customWidth="1"/>
    <col min="33" max="33" width="32.44140625" style="5" customWidth="1"/>
    <col min="34" max="34" width="23" style="5" customWidth="1"/>
    <col min="35" max="39" width="9.109375" style="5"/>
    <col min="40" max="16384" width="9.109375" style="2"/>
  </cols>
  <sheetData>
    <row r="1" spans="1:56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AH1" s="5"/>
      <c r="AI1" s="5"/>
      <c r="AJ1" s="6"/>
      <c r="AK1" s="6"/>
      <c r="AL1" s="6"/>
      <c r="AM1" s="6"/>
      <c r="BA1" s="3" t="s">
        <v>2</v>
      </c>
      <c r="BB1" s="3" t="s">
        <v>3</v>
      </c>
      <c r="BC1" s="3" t="s">
        <v>4</v>
      </c>
      <c r="BD1" s="3" t="s">
        <v>5</v>
      </c>
    </row>
    <row r="2" spans="1:56" s="9" customFormat="1" x14ac:dyDescent="0.3">
      <c r="A2" s="9" t="s">
        <v>49</v>
      </c>
      <c r="B2" s="9">
        <v>101290</v>
      </c>
      <c r="C2" s="9" t="s">
        <v>69</v>
      </c>
      <c r="E2" s="9">
        <v>0</v>
      </c>
      <c r="F2" s="9">
        <v>8.5</v>
      </c>
      <c r="AH2" s="8"/>
      <c r="AI2" s="8"/>
      <c r="AJ2" s="8"/>
      <c r="AK2" s="8"/>
      <c r="AL2" s="8"/>
      <c r="AM2" s="8"/>
      <c r="BA2" s="7"/>
      <c r="BB2" s="7"/>
      <c r="BC2" s="7"/>
      <c r="BD2" s="7"/>
    </row>
    <row r="3" spans="1:56" s="9" customFormat="1" x14ac:dyDescent="0.3">
      <c r="A3" s="9" t="s">
        <v>89</v>
      </c>
      <c r="B3" s="9">
        <v>101596</v>
      </c>
      <c r="C3" s="9" t="s">
        <v>69</v>
      </c>
      <c r="E3" s="9">
        <v>0</v>
      </c>
      <c r="F3" s="9">
        <v>7.2</v>
      </c>
      <c r="AH3" s="8"/>
      <c r="AI3" s="8"/>
      <c r="AJ3" s="8"/>
      <c r="AK3" s="8"/>
      <c r="AL3" s="8"/>
      <c r="AM3" s="8"/>
      <c r="BA3" s="7"/>
      <c r="BB3" s="7"/>
      <c r="BC3" s="7"/>
      <c r="BD3" s="7"/>
    </row>
    <row r="4" spans="1:56" ht="15" customHeight="1" x14ac:dyDescent="0.3">
      <c r="A4" s="5" t="s">
        <v>47</v>
      </c>
      <c r="B4" s="5">
        <v>101715</v>
      </c>
      <c r="C4" s="5" t="s">
        <v>69</v>
      </c>
      <c r="D4" s="5"/>
      <c r="E4" s="5">
        <v>0</v>
      </c>
      <c r="F4" s="5">
        <v>5.15</v>
      </c>
      <c r="BA4" s="1"/>
      <c r="BB4" s="1"/>
      <c r="BC4" s="1"/>
      <c r="BD4" s="1"/>
    </row>
    <row r="5" spans="1:56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BA5" s="1"/>
      <c r="BB5" s="1"/>
      <c r="BC5" s="1"/>
      <c r="BD5" s="1"/>
    </row>
    <row r="6" spans="1:56" ht="15" customHeight="1" x14ac:dyDescent="0.3">
      <c r="A6" s="5" t="s">
        <v>32</v>
      </c>
      <c r="B6" s="5">
        <v>84860</v>
      </c>
      <c r="C6" s="5" t="s">
        <v>69</v>
      </c>
      <c r="D6" s="5"/>
      <c r="E6" s="5">
        <v>0</v>
      </c>
      <c r="F6" s="5">
        <v>6.43</v>
      </c>
      <c r="BA6" s="1"/>
      <c r="BB6" s="1"/>
      <c r="BC6" s="1"/>
      <c r="BD6" s="1"/>
    </row>
    <row r="7" spans="1:56" ht="15" customHeight="1" x14ac:dyDescent="0.3">
      <c r="A7" s="5" t="s">
        <v>87</v>
      </c>
      <c r="B7" s="5">
        <v>95542</v>
      </c>
      <c r="C7" s="5" t="s">
        <v>69</v>
      </c>
      <c r="D7" s="5"/>
      <c r="E7" s="5">
        <v>0</v>
      </c>
      <c r="F7" s="5">
        <v>4.92</v>
      </c>
      <c r="BA7" s="1"/>
      <c r="BB7" s="1"/>
      <c r="BC7" s="1"/>
      <c r="BD7" s="1"/>
    </row>
    <row r="8" spans="1:56" ht="15" customHeight="1" x14ac:dyDescent="0.3">
      <c r="A8" s="5" t="s">
        <v>36</v>
      </c>
      <c r="B8" s="5">
        <v>105068</v>
      </c>
      <c r="C8" s="5" t="s">
        <v>69</v>
      </c>
      <c r="D8" s="5"/>
      <c r="E8" s="5">
        <v>0</v>
      </c>
      <c r="F8" s="5">
        <v>4.4800000000000004</v>
      </c>
      <c r="BA8" s="1"/>
      <c r="BB8" s="1"/>
      <c r="BC8" s="1"/>
      <c r="BD8" s="1"/>
    </row>
    <row r="9" spans="1:56" ht="15" customHeight="1" x14ac:dyDescent="0.3">
      <c r="A9" s="5" t="s">
        <v>133</v>
      </c>
      <c r="B9" s="5">
        <v>105903</v>
      </c>
      <c r="C9" s="5" t="s">
        <v>69</v>
      </c>
      <c r="D9" s="5"/>
      <c r="E9" s="5">
        <v>0</v>
      </c>
      <c r="F9" s="5">
        <v>3.5</v>
      </c>
      <c r="BA9" s="1"/>
      <c r="BB9" s="1"/>
      <c r="BC9" s="1"/>
      <c r="BD9" s="1"/>
    </row>
    <row r="10" spans="1:56" ht="15" customHeight="1" x14ac:dyDescent="0.3">
      <c r="A10" s="5" t="s">
        <v>20</v>
      </c>
      <c r="B10" s="5">
        <v>70986</v>
      </c>
      <c r="C10" s="5" t="s">
        <v>69</v>
      </c>
      <c r="D10" s="5"/>
      <c r="E10" s="5">
        <v>1.5</v>
      </c>
      <c r="F10" s="5">
        <v>5.55</v>
      </c>
      <c r="BA10" s="1"/>
      <c r="BB10" s="1"/>
      <c r="BC10" s="1"/>
      <c r="BD10" s="1"/>
    </row>
    <row r="11" spans="1:56" ht="15" customHeight="1" x14ac:dyDescent="0.3">
      <c r="A11" s="5" t="s">
        <v>131</v>
      </c>
      <c r="B11" s="5">
        <v>73476</v>
      </c>
      <c r="C11" s="5" t="s">
        <v>69</v>
      </c>
      <c r="D11" s="5"/>
      <c r="E11" s="5">
        <v>5.72</v>
      </c>
      <c r="F11" s="5">
        <v>4.1399999999999997</v>
      </c>
      <c r="BA11" s="1"/>
      <c r="BB11" s="1"/>
      <c r="BC11" s="1"/>
      <c r="BD11" s="1"/>
    </row>
    <row r="12" spans="1:56" ht="15" customHeight="1" x14ac:dyDescent="0.3">
      <c r="A12" s="5" t="s">
        <v>88</v>
      </c>
      <c r="B12" s="5">
        <v>78654</v>
      </c>
      <c r="C12" s="5" t="s">
        <v>69</v>
      </c>
      <c r="D12" s="5"/>
      <c r="E12" s="5">
        <v>4.7</v>
      </c>
      <c r="F12" s="5">
        <v>4.87</v>
      </c>
      <c r="G12" s="2" t="s">
        <v>43</v>
      </c>
      <c r="BA12" s="1"/>
      <c r="BB12" s="1"/>
      <c r="BC12" s="1"/>
      <c r="BD12" s="1"/>
    </row>
    <row r="13" spans="1:56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5.5</v>
      </c>
      <c r="BA13" s="1"/>
      <c r="BB13" s="1"/>
      <c r="BC13" s="1"/>
      <c r="BD13" s="1"/>
    </row>
    <row r="14" spans="1:56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56" ht="30.75" customHeight="1" x14ac:dyDescent="0.3">
      <c r="B15" s="10" t="s">
        <v>53</v>
      </c>
      <c r="C15" s="2">
        <f>SUM(E2:E13,D17)</f>
        <v>16.62</v>
      </c>
    </row>
    <row r="16" spans="1:56" x14ac:dyDescent="0.3">
      <c r="C16" s="4"/>
    </row>
    <row r="17" spans="1:32" x14ac:dyDescent="0.3">
      <c r="C17" s="11">
        <f>SUM(F2:F13,E17)</f>
        <v>85.240000000000009</v>
      </c>
      <c r="D17" s="2">
        <f>MAX(E2:E10,E12:E13)</f>
        <v>4.7</v>
      </c>
      <c r="E17" s="2">
        <f>MAX(F2:F13)</f>
        <v>12.5</v>
      </c>
    </row>
    <row r="19" spans="1:32" x14ac:dyDescent="0.3">
      <c r="A19" s="1" t="s">
        <v>54</v>
      </c>
      <c r="B19" s="4">
        <v>57.12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3">
      <c r="A20" s="2" t="s">
        <v>55</v>
      </c>
      <c r="B20" s="4">
        <v>56.66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5BEC-5F7B-46EA-B047-FAC61EB98E7C}">
  <dimension ref="A1:BE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0" width="12.33203125" style="2" customWidth="1"/>
    <col min="31" max="31" width="10.44140625" style="2" customWidth="1"/>
    <col min="32" max="33" width="13.33203125" style="2" customWidth="1"/>
    <col min="34" max="34" width="32.44140625" style="5" customWidth="1"/>
    <col min="35" max="35" width="23" style="5" customWidth="1"/>
    <col min="36" max="40" width="9.109375" style="5"/>
    <col min="41" max="16384" width="9.109375" style="2"/>
  </cols>
  <sheetData>
    <row r="1" spans="1:57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AI1" s="5"/>
      <c r="AJ1" s="5"/>
      <c r="AK1" s="6"/>
      <c r="AL1" s="6"/>
      <c r="AM1" s="6"/>
      <c r="AN1" s="6"/>
      <c r="BB1" s="3" t="s">
        <v>2</v>
      </c>
      <c r="BC1" s="3" t="s">
        <v>3</v>
      </c>
      <c r="BD1" s="3" t="s">
        <v>4</v>
      </c>
      <c r="BE1" s="3" t="s">
        <v>5</v>
      </c>
    </row>
    <row r="2" spans="1:57" s="9" customFormat="1" x14ac:dyDescent="0.3">
      <c r="A2" s="9" t="s">
        <v>49</v>
      </c>
      <c r="B2" s="9">
        <v>101290</v>
      </c>
      <c r="C2" s="9" t="s">
        <v>69</v>
      </c>
      <c r="E2" s="9">
        <v>0</v>
      </c>
      <c r="F2" s="9">
        <v>8.5</v>
      </c>
      <c r="AI2" s="8"/>
      <c r="AJ2" s="8"/>
      <c r="AK2" s="8"/>
      <c r="AL2" s="8"/>
      <c r="AM2" s="8"/>
      <c r="AN2" s="8"/>
      <c r="BB2" s="7"/>
      <c r="BC2" s="7"/>
      <c r="BD2" s="7"/>
      <c r="BE2" s="7"/>
    </row>
    <row r="3" spans="1:57" s="9" customFormat="1" x14ac:dyDescent="0.3">
      <c r="A3" s="9" t="s">
        <v>89</v>
      </c>
      <c r="B3" s="9">
        <v>101596</v>
      </c>
      <c r="C3" s="9" t="s">
        <v>69</v>
      </c>
      <c r="E3" s="9">
        <v>0</v>
      </c>
      <c r="F3" s="9">
        <v>7.2</v>
      </c>
      <c r="AI3" s="8"/>
      <c r="AJ3" s="8"/>
      <c r="AK3" s="8"/>
      <c r="AL3" s="8"/>
      <c r="AM3" s="8"/>
      <c r="AN3" s="8"/>
      <c r="BB3" s="7"/>
      <c r="BC3" s="7"/>
      <c r="BD3" s="7"/>
      <c r="BE3" s="7"/>
    </row>
    <row r="4" spans="1:57" ht="15" customHeight="1" x14ac:dyDescent="0.3">
      <c r="A4" s="5" t="s">
        <v>47</v>
      </c>
      <c r="B4" s="5">
        <v>101715</v>
      </c>
      <c r="C4" s="5" t="s">
        <v>69</v>
      </c>
      <c r="D4" s="5"/>
      <c r="E4" s="5">
        <v>0</v>
      </c>
      <c r="F4" s="5">
        <v>5.15</v>
      </c>
      <c r="BB4" s="1"/>
      <c r="BC4" s="1"/>
      <c r="BD4" s="1"/>
      <c r="BE4" s="1"/>
    </row>
    <row r="5" spans="1:57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BB5" s="1"/>
      <c r="BC5" s="1"/>
      <c r="BD5" s="1"/>
      <c r="BE5" s="1"/>
    </row>
    <row r="6" spans="1:57" ht="15" customHeight="1" x14ac:dyDescent="0.3">
      <c r="A6" s="5" t="s">
        <v>32</v>
      </c>
      <c r="B6" s="5">
        <v>84860</v>
      </c>
      <c r="C6" s="5" t="s">
        <v>69</v>
      </c>
      <c r="D6" s="5"/>
      <c r="E6" s="5">
        <v>0</v>
      </c>
      <c r="F6" s="5">
        <v>6.43</v>
      </c>
      <c r="BB6" s="1"/>
      <c r="BC6" s="1"/>
      <c r="BD6" s="1"/>
      <c r="BE6" s="1"/>
    </row>
    <row r="7" spans="1:57" ht="15" customHeight="1" x14ac:dyDescent="0.3">
      <c r="A7" s="5" t="s">
        <v>87</v>
      </c>
      <c r="B7" s="5">
        <v>95542</v>
      </c>
      <c r="C7" s="5" t="s">
        <v>69</v>
      </c>
      <c r="D7" s="5"/>
      <c r="E7" s="5">
        <v>0</v>
      </c>
      <c r="F7" s="5">
        <v>4.92</v>
      </c>
      <c r="BB7" s="1"/>
      <c r="BC7" s="1"/>
      <c r="BD7" s="1"/>
      <c r="BE7" s="1"/>
    </row>
    <row r="8" spans="1:57" ht="15" customHeight="1" x14ac:dyDescent="0.3">
      <c r="A8" s="5" t="s">
        <v>36</v>
      </c>
      <c r="B8" s="5">
        <v>105068</v>
      </c>
      <c r="C8" s="5" t="s">
        <v>69</v>
      </c>
      <c r="D8" s="5"/>
      <c r="E8" s="5">
        <v>8.3000000000000007</v>
      </c>
      <c r="F8" s="5">
        <v>4.8600000000000003</v>
      </c>
      <c r="G8" s="2" t="s">
        <v>43</v>
      </c>
      <c r="BB8" s="1"/>
      <c r="BC8" s="1"/>
      <c r="BD8" s="1"/>
      <c r="BE8" s="1"/>
    </row>
    <row r="9" spans="1:57" ht="15" customHeight="1" x14ac:dyDescent="0.3">
      <c r="A9" s="5" t="s">
        <v>133</v>
      </c>
      <c r="B9" s="5">
        <v>105903</v>
      </c>
      <c r="C9" s="5" t="s">
        <v>69</v>
      </c>
      <c r="D9" s="5"/>
      <c r="E9" s="5">
        <v>0</v>
      </c>
      <c r="F9" s="5">
        <v>3.5</v>
      </c>
      <c r="BB9" s="1"/>
      <c r="BC9" s="1"/>
      <c r="BD9" s="1"/>
      <c r="BE9" s="1"/>
    </row>
    <row r="10" spans="1:57" ht="15" customHeight="1" x14ac:dyDescent="0.3">
      <c r="A10" s="5" t="s">
        <v>20</v>
      </c>
      <c r="B10" s="5">
        <v>70986</v>
      </c>
      <c r="C10" s="5" t="s">
        <v>69</v>
      </c>
      <c r="D10" s="5"/>
      <c r="E10" s="5">
        <v>0</v>
      </c>
      <c r="F10" s="5">
        <v>5.55</v>
      </c>
      <c r="BB10" s="1"/>
      <c r="BC10" s="1"/>
      <c r="BD10" s="1"/>
      <c r="BE10" s="1"/>
    </row>
    <row r="11" spans="1:57" ht="15" customHeight="1" x14ac:dyDescent="0.3">
      <c r="A11" s="5" t="s">
        <v>40</v>
      </c>
      <c r="B11" s="5">
        <v>39850</v>
      </c>
      <c r="C11" s="5" t="s">
        <v>69</v>
      </c>
      <c r="D11" s="5"/>
      <c r="E11" s="5">
        <v>3.7</v>
      </c>
      <c r="F11" s="5">
        <v>3.71</v>
      </c>
      <c r="BB11" s="1"/>
      <c r="BC11" s="1"/>
      <c r="BD11" s="1"/>
      <c r="BE11" s="1"/>
    </row>
    <row r="12" spans="1:57" ht="15" customHeight="1" x14ac:dyDescent="0.3">
      <c r="A12" s="5" t="s">
        <v>135</v>
      </c>
      <c r="B12" s="5">
        <v>104074</v>
      </c>
      <c r="C12" s="5" t="s">
        <v>69</v>
      </c>
      <c r="D12" s="5"/>
      <c r="E12" s="5">
        <v>0</v>
      </c>
      <c r="F12" s="5">
        <v>3.57</v>
      </c>
      <c r="BB12" s="1"/>
      <c r="BC12" s="1"/>
      <c r="BD12" s="1"/>
      <c r="BE12" s="1"/>
    </row>
    <row r="13" spans="1:57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5.5</v>
      </c>
      <c r="BB13" s="1"/>
      <c r="BC13" s="1"/>
      <c r="BD13" s="1"/>
      <c r="BE13" s="1"/>
    </row>
    <row r="14" spans="1:5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57" ht="30.75" customHeight="1" x14ac:dyDescent="0.3">
      <c r="B15" s="10" t="s">
        <v>53</v>
      </c>
      <c r="C15" s="2">
        <f>SUM(E2:E13,D17)</f>
        <v>20.3</v>
      </c>
    </row>
    <row r="16" spans="1:57" x14ac:dyDescent="0.3">
      <c r="C16" s="4"/>
    </row>
    <row r="17" spans="1:33" x14ac:dyDescent="0.3">
      <c r="C17" s="11">
        <f>SUM(F2:F13,E17)</f>
        <v>83.89</v>
      </c>
      <c r="D17" s="2">
        <f>MAX(E2:E10,E12:E13)</f>
        <v>8.3000000000000007</v>
      </c>
      <c r="E17" s="2">
        <f>MAX(F2:F13)</f>
        <v>12.5</v>
      </c>
    </row>
    <row r="19" spans="1:33" x14ac:dyDescent="0.3">
      <c r="A19" s="1" t="s">
        <v>54</v>
      </c>
      <c r="B19" s="4">
        <v>56.66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s="2" t="s">
        <v>55</v>
      </c>
      <c r="B20" s="4">
        <v>55.64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DFA3-A9B9-49B5-B80C-A65A11C79876}">
  <dimension ref="A1:BF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1" width="12.33203125" style="2" customWidth="1"/>
    <col min="32" max="32" width="10.44140625" style="2" customWidth="1"/>
    <col min="33" max="34" width="13.33203125" style="2" customWidth="1"/>
    <col min="35" max="35" width="32.44140625" style="5" customWidth="1"/>
    <col min="36" max="36" width="23" style="5" customWidth="1"/>
    <col min="37" max="41" width="9.109375" style="5"/>
    <col min="42" max="16384" width="9.109375" style="2"/>
  </cols>
  <sheetData>
    <row r="1" spans="1:58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AJ1" s="5"/>
      <c r="AK1" s="5"/>
      <c r="AL1" s="6"/>
      <c r="AM1" s="6"/>
      <c r="AN1" s="6"/>
      <c r="AO1" s="6"/>
      <c r="BC1" s="3" t="s">
        <v>2</v>
      </c>
      <c r="BD1" s="3" t="s">
        <v>3</v>
      </c>
      <c r="BE1" s="3" t="s">
        <v>4</v>
      </c>
      <c r="BF1" s="3" t="s">
        <v>5</v>
      </c>
    </row>
    <row r="2" spans="1:58" s="9" customFormat="1" x14ac:dyDescent="0.3">
      <c r="A2" s="9" t="s">
        <v>49</v>
      </c>
      <c r="B2" s="9">
        <v>101290</v>
      </c>
      <c r="C2" s="9" t="s">
        <v>69</v>
      </c>
      <c r="E2" s="9">
        <v>0</v>
      </c>
      <c r="F2" s="9">
        <v>8.5</v>
      </c>
      <c r="AJ2" s="8"/>
      <c r="AK2" s="8"/>
      <c r="AL2" s="8"/>
      <c r="AM2" s="8"/>
      <c r="AN2" s="8"/>
      <c r="AO2" s="8"/>
      <c r="BC2" s="7"/>
      <c r="BD2" s="7"/>
      <c r="BE2" s="7"/>
      <c r="BF2" s="7"/>
    </row>
    <row r="3" spans="1:58" s="9" customFormat="1" x14ac:dyDescent="0.3">
      <c r="A3" s="9" t="s">
        <v>89</v>
      </c>
      <c r="B3" s="9">
        <v>101596</v>
      </c>
      <c r="C3" s="9" t="s">
        <v>69</v>
      </c>
      <c r="E3" s="9">
        <v>0</v>
      </c>
      <c r="F3" s="9">
        <v>7.2</v>
      </c>
      <c r="AJ3" s="8"/>
      <c r="AK3" s="8"/>
      <c r="AL3" s="8"/>
      <c r="AM3" s="8"/>
      <c r="AN3" s="8"/>
      <c r="AO3" s="8"/>
      <c r="BC3" s="7"/>
      <c r="BD3" s="7"/>
      <c r="BE3" s="7"/>
      <c r="BF3" s="7"/>
    </row>
    <row r="4" spans="1:58" ht="15" customHeight="1" x14ac:dyDescent="0.3">
      <c r="A4" s="5" t="s">
        <v>47</v>
      </c>
      <c r="B4" s="5">
        <v>101715</v>
      </c>
      <c r="C4" s="5" t="s">
        <v>69</v>
      </c>
      <c r="D4" s="5"/>
      <c r="E4" s="5">
        <v>0</v>
      </c>
      <c r="F4" s="5">
        <v>5.15</v>
      </c>
      <c r="BC4" s="1"/>
      <c r="BD4" s="1"/>
      <c r="BE4" s="1"/>
      <c r="BF4" s="1"/>
    </row>
    <row r="5" spans="1:58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BC5" s="1"/>
      <c r="BD5" s="1"/>
      <c r="BE5" s="1"/>
      <c r="BF5" s="1"/>
    </row>
    <row r="6" spans="1:58" ht="15" customHeight="1" x14ac:dyDescent="0.3">
      <c r="A6" s="5" t="s">
        <v>35</v>
      </c>
      <c r="B6" s="5">
        <v>84339</v>
      </c>
      <c r="C6" s="5" t="s">
        <v>69</v>
      </c>
      <c r="D6" s="5"/>
      <c r="E6" s="5">
        <v>0</v>
      </c>
      <c r="F6" s="5">
        <v>5.35</v>
      </c>
      <c r="BC6" s="1"/>
      <c r="BD6" s="1"/>
      <c r="BE6" s="1"/>
      <c r="BF6" s="1"/>
    </row>
    <row r="7" spans="1:58" ht="15" customHeight="1" x14ac:dyDescent="0.3">
      <c r="A7" s="5" t="s">
        <v>32</v>
      </c>
      <c r="B7" s="5">
        <v>84860</v>
      </c>
      <c r="C7" s="5" t="s">
        <v>69</v>
      </c>
      <c r="D7" s="5"/>
      <c r="E7" s="5">
        <v>0</v>
      </c>
      <c r="F7" s="5">
        <v>6.43</v>
      </c>
      <c r="BC7" s="1"/>
      <c r="BD7" s="1"/>
      <c r="BE7" s="1"/>
      <c r="BF7" s="1"/>
    </row>
    <row r="8" spans="1:58" ht="15" customHeight="1" x14ac:dyDescent="0.3">
      <c r="A8" s="5" t="s">
        <v>36</v>
      </c>
      <c r="B8" s="5">
        <v>105068</v>
      </c>
      <c r="C8" s="5" t="s">
        <v>69</v>
      </c>
      <c r="D8" s="5"/>
      <c r="E8" s="5">
        <v>5.2</v>
      </c>
      <c r="F8" s="5">
        <v>4.8899999999999997</v>
      </c>
      <c r="G8" s="2" t="s">
        <v>43</v>
      </c>
      <c r="BC8" s="1"/>
      <c r="BD8" s="1"/>
      <c r="BE8" s="1"/>
      <c r="BF8" s="1"/>
    </row>
    <row r="9" spans="1:58" ht="15" customHeight="1" x14ac:dyDescent="0.3">
      <c r="A9" s="5" t="s">
        <v>133</v>
      </c>
      <c r="B9" s="5">
        <v>105903</v>
      </c>
      <c r="C9" s="5" t="s">
        <v>69</v>
      </c>
      <c r="D9" s="5"/>
      <c r="E9" s="5">
        <v>0</v>
      </c>
      <c r="F9" s="5">
        <v>3.5</v>
      </c>
      <c r="BC9" s="1"/>
      <c r="BD9" s="1"/>
      <c r="BE9" s="1"/>
      <c r="BF9" s="1"/>
    </row>
    <row r="10" spans="1:58" ht="15" customHeight="1" x14ac:dyDescent="0.3">
      <c r="A10" s="5" t="s">
        <v>29</v>
      </c>
      <c r="B10" s="5">
        <v>94857</v>
      </c>
      <c r="C10" s="5" t="s">
        <v>69</v>
      </c>
      <c r="D10" s="5"/>
      <c r="E10" s="5">
        <v>0</v>
      </c>
      <c r="F10" s="5">
        <v>4.46</v>
      </c>
      <c r="BC10" s="1"/>
      <c r="BD10" s="1"/>
      <c r="BE10" s="1"/>
      <c r="BF10" s="1"/>
    </row>
    <row r="11" spans="1:58" ht="15" customHeight="1" x14ac:dyDescent="0.3">
      <c r="A11" s="5" t="s">
        <v>131</v>
      </c>
      <c r="B11" s="5">
        <v>73476</v>
      </c>
      <c r="C11" s="5" t="s">
        <v>69</v>
      </c>
      <c r="D11" s="5"/>
      <c r="E11" s="5">
        <v>1.52</v>
      </c>
      <c r="F11" s="5">
        <v>3.78</v>
      </c>
      <c r="BC11" s="1"/>
      <c r="BD11" s="1"/>
      <c r="BE11" s="1"/>
      <c r="BF11" s="1"/>
    </row>
    <row r="12" spans="1:58" ht="15" customHeight="1" x14ac:dyDescent="0.3">
      <c r="A12" s="5" t="s">
        <v>135</v>
      </c>
      <c r="B12" s="5">
        <v>104074</v>
      </c>
      <c r="C12" s="5" t="s">
        <v>69</v>
      </c>
      <c r="D12" s="5"/>
      <c r="E12" s="5">
        <v>0</v>
      </c>
      <c r="F12" s="5">
        <v>3.57</v>
      </c>
      <c r="BC12" s="1"/>
      <c r="BD12" s="1"/>
      <c r="BE12" s="1"/>
      <c r="BF12" s="1"/>
    </row>
    <row r="13" spans="1:58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5.5</v>
      </c>
      <c r="BC13" s="1"/>
      <c r="BD13" s="1"/>
      <c r="BE13" s="1"/>
      <c r="BF13" s="1"/>
    </row>
    <row r="14" spans="1:58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58" ht="30.75" customHeight="1" x14ac:dyDescent="0.3">
      <c r="B15" s="10" t="s">
        <v>53</v>
      </c>
      <c r="C15" s="2">
        <f>SUM(E2:E13,D17)</f>
        <v>11.920000000000002</v>
      </c>
    </row>
    <row r="16" spans="1:58" x14ac:dyDescent="0.3">
      <c r="C16" s="4"/>
    </row>
    <row r="17" spans="1:34" x14ac:dyDescent="0.3">
      <c r="C17" s="11">
        <f>SUM(F2:F13,E17)</f>
        <v>83.33</v>
      </c>
      <c r="D17" s="2">
        <f>MAX(E2:E10,E12:E13)</f>
        <v>5.2</v>
      </c>
      <c r="E17" s="2">
        <f>MAX(F2:F13)</f>
        <v>12.5</v>
      </c>
    </row>
    <row r="19" spans="1:34" x14ac:dyDescent="0.3">
      <c r="A19" s="1" t="s">
        <v>54</v>
      </c>
      <c r="B19" s="4">
        <v>55.64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">
      <c r="A20" s="2" t="s">
        <v>55</v>
      </c>
      <c r="B20" s="4">
        <v>56.03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BCC7-7405-480D-9B9F-F3F82AD65ED9}">
  <dimension ref="A1:BG20"/>
  <sheetViews>
    <sheetView workbookViewId="0">
      <selection activeCell="G8" sqref="G8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2" width="12.33203125" style="2" customWidth="1"/>
    <col min="33" max="33" width="10.44140625" style="2" customWidth="1"/>
    <col min="34" max="35" width="13.33203125" style="2" customWidth="1"/>
    <col min="36" max="36" width="32.44140625" style="5" customWidth="1"/>
    <col min="37" max="37" width="23" style="5" customWidth="1"/>
    <col min="38" max="42" width="9.109375" style="5"/>
    <col min="43" max="16384" width="9.109375" style="2"/>
  </cols>
  <sheetData>
    <row r="1" spans="1:59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AK1" s="5"/>
      <c r="AL1" s="5"/>
      <c r="AM1" s="6"/>
      <c r="AN1" s="6"/>
      <c r="AO1" s="6"/>
      <c r="AP1" s="6"/>
      <c r="BD1" s="3" t="s">
        <v>2</v>
      </c>
      <c r="BE1" s="3" t="s">
        <v>3</v>
      </c>
      <c r="BF1" s="3" t="s">
        <v>4</v>
      </c>
      <c r="BG1" s="3" t="s">
        <v>5</v>
      </c>
    </row>
    <row r="2" spans="1:59" s="9" customFormat="1" x14ac:dyDescent="0.3">
      <c r="A2" s="9" t="s">
        <v>49</v>
      </c>
      <c r="B2" s="9">
        <v>101290</v>
      </c>
      <c r="C2" s="9" t="s">
        <v>69</v>
      </c>
      <c r="E2" s="9">
        <v>0</v>
      </c>
      <c r="F2" s="9">
        <v>8.5</v>
      </c>
      <c r="AK2" s="8"/>
      <c r="AL2" s="8"/>
      <c r="AM2" s="8"/>
      <c r="AN2" s="8"/>
      <c r="AO2" s="8"/>
      <c r="AP2" s="8"/>
      <c r="BD2" s="7"/>
      <c r="BE2" s="7"/>
      <c r="BF2" s="7"/>
      <c r="BG2" s="7"/>
    </row>
    <row r="3" spans="1:59" s="9" customFormat="1" x14ac:dyDescent="0.3">
      <c r="A3" s="9" t="s">
        <v>89</v>
      </c>
      <c r="B3" s="9">
        <v>101596</v>
      </c>
      <c r="C3" s="9" t="s">
        <v>69</v>
      </c>
      <c r="E3" s="9">
        <v>0</v>
      </c>
      <c r="F3" s="9">
        <v>7.2</v>
      </c>
      <c r="AK3" s="8"/>
      <c r="AL3" s="8"/>
      <c r="AM3" s="8"/>
      <c r="AN3" s="8"/>
      <c r="AO3" s="8"/>
      <c r="AP3" s="8"/>
      <c r="BD3" s="7"/>
      <c r="BE3" s="7"/>
      <c r="BF3" s="7"/>
      <c r="BG3" s="7"/>
    </row>
    <row r="4" spans="1:59" ht="15" customHeight="1" x14ac:dyDescent="0.3">
      <c r="A4" s="5" t="s">
        <v>47</v>
      </c>
      <c r="B4" s="5">
        <v>101715</v>
      </c>
      <c r="C4" s="5" t="s">
        <v>69</v>
      </c>
      <c r="D4" s="5"/>
      <c r="E4" s="5">
        <v>0</v>
      </c>
      <c r="F4" s="5">
        <v>5.15</v>
      </c>
      <c r="BD4" s="1"/>
      <c r="BE4" s="1"/>
      <c r="BF4" s="1"/>
      <c r="BG4" s="1"/>
    </row>
    <row r="5" spans="1:59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BD5" s="1"/>
      <c r="BE5" s="1"/>
      <c r="BF5" s="1"/>
      <c r="BG5" s="1"/>
    </row>
    <row r="6" spans="1:59" ht="15" customHeight="1" x14ac:dyDescent="0.3">
      <c r="A6" s="5" t="s">
        <v>35</v>
      </c>
      <c r="B6" s="5">
        <v>84339</v>
      </c>
      <c r="C6" s="5" t="s">
        <v>69</v>
      </c>
      <c r="D6" s="5"/>
      <c r="E6" s="5">
        <v>-4.3</v>
      </c>
      <c r="F6" s="5">
        <v>4.38</v>
      </c>
      <c r="BD6" s="1"/>
      <c r="BE6" s="1"/>
      <c r="BF6" s="1"/>
      <c r="BG6" s="1"/>
    </row>
    <row r="7" spans="1:59" ht="15" customHeight="1" x14ac:dyDescent="0.3">
      <c r="A7" s="5" t="s">
        <v>32</v>
      </c>
      <c r="B7" s="5">
        <v>84860</v>
      </c>
      <c r="C7" s="5" t="s">
        <v>69</v>
      </c>
      <c r="D7" s="5"/>
      <c r="E7" s="5">
        <v>0</v>
      </c>
      <c r="F7" s="5">
        <v>6.43</v>
      </c>
      <c r="G7" s="2" t="s">
        <v>43</v>
      </c>
      <c r="BD7" s="1"/>
      <c r="BE7" s="1"/>
      <c r="BF7" s="1"/>
      <c r="BG7" s="1"/>
    </row>
    <row r="8" spans="1:59" ht="15" customHeight="1" x14ac:dyDescent="0.3">
      <c r="A8" s="5" t="s">
        <v>36</v>
      </c>
      <c r="B8" s="5">
        <v>105068</v>
      </c>
      <c r="C8" s="5" t="s">
        <v>69</v>
      </c>
      <c r="D8" s="5"/>
      <c r="E8" s="5">
        <v>0</v>
      </c>
      <c r="F8" s="5">
        <v>4.8899999999999997</v>
      </c>
      <c r="BD8" s="1"/>
      <c r="BE8" s="1"/>
      <c r="BF8" s="1"/>
      <c r="BG8" s="1"/>
    </row>
    <row r="9" spans="1:59" ht="15" customHeight="1" x14ac:dyDescent="0.3">
      <c r="A9" s="5" t="s">
        <v>133</v>
      </c>
      <c r="B9" s="5">
        <v>105903</v>
      </c>
      <c r="C9" s="5" t="s">
        <v>69</v>
      </c>
      <c r="D9" s="5"/>
      <c r="E9" s="5">
        <v>0</v>
      </c>
      <c r="F9" s="5">
        <v>3.5</v>
      </c>
      <c r="BD9" s="1"/>
      <c r="BE9" s="1"/>
      <c r="BF9" s="1"/>
      <c r="BG9" s="1"/>
    </row>
    <row r="10" spans="1:59" ht="15" customHeight="1" x14ac:dyDescent="0.3">
      <c r="A10" s="5" t="s">
        <v>20</v>
      </c>
      <c r="B10" s="5">
        <v>70986</v>
      </c>
      <c r="C10" s="5" t="s">
        <v>69</v>
      </c>
      <c r="D10" s="5"/>
      <c r="E10" s="5">
        <v>0</v>
      </c>
      <c r="F10" s="5">
        <v>5.55</v>
      </c>
      <c r="BD10" s="1"/>
      <c r="BE10" s="1"/>
      <c r="BF10" s="1"/>
      <c r="BG10" s="1"/>
    </row>
    <row r="11" spans="1:59" ht="15" customHeight="1" x14ac:dyDescent="0.3">
      <c r="A11" s="5" t="s">
        <v>131</v>
      </c>
      <c r="B11" s="5">
        <v>73476</v>
      </c>
      <c r="C11" s="5" t="s">
        <v>69</v>
      </c>
      <c r="D11" s="5"/>
      <c r="E11" s="5">
        <v>5.86</v>
      </c>
      <c r="F11" s="5">
        <v>3.94</v>
      </c>
      <c r="BD11" s="1"/>
      <c r="BE11" s="1"/>
      <c r="BF11" s="1"/>
      <c r="BG11" s="1"/>
    </row>
    <row r="12" spans="1:59" ht="15" customHeight="1" x14ac:dyDescent="0.3">
      <c r="A12" s="5" t="s">
        <v>128</v>
      </c>
      <c r="B12" s="5">
        <v>102340</v>
      </c>
      <c r="C12" s="5" t="s">
        <v>69</v>
      </c>
      <c r="D12" s="5"/>
      <c r="E12" s="5">
        <v>-1.3</v>
      </c>
      <c r="F12" s="5">
        <v>2.99</v>
      </c>
      <c r="BD12" s="1"/>
      <c r="BE12" s="1"/>
      <c r="BF12" s="1"/>
      <c r="BG12" s="1"/>
    </row>
    <row r="13" spans="1:59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5.5</v>
      </c>
      <c r="BD13" s="1"/>
      <c r="BE13" s="1"/>
      <c r="BF13" s="1"/>
      <c r="BG13" s="1"/>
    </row>
    <row r="14" spans="1:59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59" ht="30.75" customHeight="1" x14ac:dyDescent="0.3">
      <c r="B15" s="10" t="s">
        <v>53</v>
      </c>
      <c r="C15" s="2">
        <f>SUM(E2:E13,D17)</f>
        <v>0.26000000000000045</v>
      </c>
    </row>
    <row r="16" spans="1:59" x14ac:dyDescent="0.3">
      <c r="C16" s="4"/>
    </row>
    <row r="17" spans="1:35" x14ac:dyDescent="0.3">
      <c r="C17" s="11">
        <f>SUM(F2:F13,E17)</f>
        <v>83.03</v>
      </c>
      <c r="D17" s="2">
        <f>MAX(E2:E10,E12:E13)</f>
        <v>0</v>
      </c>
      <c r="E17" s="2">
        <f>MAX(F2:F13)</f>
        <v>12.5</v>
      </c>
    </row>
    <row r="19" spans="1:35" x14ac:dyDescent="0.3">
      <c r="A19" s="1" t="s">
        <v>54</v>
      </c>
      <c r="B19" s="4">
        <v>56.03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2" t="s">
        <v>55</v>
      </c>
      <c r="B20" s="4">
        <v>56.53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9A3E-FB64-48FD-AF81-3010CAE80CA1}">
  <dimension ref="A1:BH20"/>
  <sheetViews>
    <sheetView workbookViewId="0">
      <selection activeCell="G8" sqref="G8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3" width="12.33203125" style="2" customWidth="1"/>
    <col min="34" max="34" width="10.44140625" style="2" customWidth="1"/>
    <col min="35" max="36" width="13.33203125" style="2" customWidth="1"/>
    <col min="37" max="37" width="32.44140625" style="5" customWidth="1"/>
    <col min="38" max="38" width="23" style="5" customWidth="1"/>
    <col min="39" max="43" width="9.109375" style="5"/>
    <col min="44" max="16384" width="9.109375" style="2"/>
  </cols>
  <sheetData>
    <row r="1" spans="1:60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AL1" s="5"/>
      <c r="AM1" s="5"/>
      <c r="AN1" s="6"/>
      <c r="AO1" s="6"/>
      <c r="AP1" s="6"/>
      <c r="AQ1" s="6"/>
      <c r="BE1" s="3" t="s">
        <v>2</v>
      </c>
      <c r="BF1" s="3" t="s">
        <v>3</v>
      </c>
      <c r="BG1" s="3" t="s">
        <v>4</v>
      </c>
      <c r="BH1" s="3" t="s">
        <v>5</v>
      </c>
    </row>
    <row r="2" spans="1:60" s="9" customFormat="1" x14ac:dyDescent="0.3">
      <c r="A2" s="9" t="s">
        <v>49</v>
      </c>
      <c r="B2" s="9">
        <v>101290</v>
      </c>
      <c r="C2" s="9" t="s">
        <v>69</v>
      </c>
      <c r="E2" s="9">
        <v>0</v>
      </c>
      <c r="F2" s="9">
        <v>8.5</v>
      </c>
      <c r="AL2" s="8"/>
      <c r="AM2" s="8"/>
      <c r="AN2" s="8"/>
      <c r="AO2" s="8"/>
      <c r="AP2" s="8"/>
      <c r="AQ2" s="8"/>
      <c r="BE2" s="7"/>
      <c r="BF2" s="7"/>
      <c r="BG2" s="7"/>
      <c r="BH2" s="7"/>
    </row>
    <row r="3" spans="1:60" s="9" customFormat="1" x14ac:dyDescent="0.3">
      <c r="A3" s="9" t="s">
        <v>89</v>
      </c>
      <c r="B3" s="9">
        <v>101596</v>
      </c>
      <c r="C3" s="9" t="s">
        <v>69</v>
      </c>
      <c r="E3" s="9">
        <v>0</v>
      </c>
      <c r="F3" s="9">
        <v>7.2</v>
      </c>
      <c r="AL3" s="8"/>
      <c r="AM3" s="8"/>
      <c r="AN3" s="8"/>
      <c r="AO3" s="8"/>
      <c r="AP3" s="8"/>
      <c r="AQ3" s="8"/>
      <c r="BE3" s="7"/>
      <c r="BF3" s="7"/>
      <c r="BG3" s="7"/>
      <c r="BH3" s="7"/>
    </row>
    <row r="4" spans="1:60" ht="15" customHeight="1" x14ac:dyDescent="0.3">
      <c r="A4" s="5" t="s">
        <v>47</v>
      </c>
      <c r="B4" s="5">
        <v>101715</v>
      </c>
      <c r="C4" s="5" t="s">
        <v>69</v>
      </c>
      <c r="D4" s="5"/>
      <c r="E4" s="5">
        <v>0</v>
      </c>
      <c r="F4" s="5">
        <v>5.15</v>
      </c>
      <c r="BE4" s="1"/>
      <c r="BF4" s="1"/>
      <c r="BG4" s="1"/>
      <c r="BH4" s="1"/>
    </row>
    <row r="5" spans="1:60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BE5" s="1"/>
      <c r="BF5" s="1"/>
      <c r="BG5" s="1"/>
      <c r="BH5" s="1"/>
    </row>
    <row r="6" spans="1:60" ht="15" customHeight="1" x14ac:dyDescent="0.3">
      <c r="A6" s="5" t="s">
        <v>117</v>
      </c>
      <c r="B6" s="5">
        <v>104257</v>
      </c>
      <c r="C6" s="5" t="s">
        <v>69</v>
      </c>
      <c r="D6" s="5"/>
      <c r="E6" s="5">
        <v>0</v>
      </c>
      <c r="F6" s="5">
        <v>4.16</v>
      </c>
      <c r="BE6" s="1"/>
      <c r="BF6" s="1"/>
      <c r="BG6" s="1"/>
      <c r="BH6" s="1"/>
    </row>
    <row r="7" spans="1:60" ht="15" customHeight="1" x14ac:dyDescent="0.3">
      <c r="A7" s="5" t="s">
        <v>32</v>
      </c>
      <c r="B7" s="5">
        <v>84860</v>
      </c>
      <c r="C7" s="5" t="s">
        <v>69</v>
      </c>
      <c r="D7" s="5"/>
      <c r="E7" s="5">
        <v>0</v>
      </c>
      <c r="F7" s="5">
        <v>6.43</v>
      </c>
      <c r="BE7" s="1"/>
      <c r="BF7" s="1"/>
      <c r="BG7" s="1"/>
      <c r="BH7" s="1"/>
    </row>
    <row r="8" spans="1:60" ht="15" customHeight="1" x14ac:dyDescent="0.3">
      <c r="A8" s="5" t="s">
        <v>36</v>
      </c>
      <c r="B8" s="5">
        <v>105068</v>
      </c>
      <c r="C8" s="5" t="s">
        <v>69</v>
      </c>
      <c r="D8" s="5"/>
      <c r="E8" s="5">
        <v>2.4</v>
      </c>
      <c r="F8" s="5">
        <v>4.68</v>
      </c>
      <c r="G8" s="2" t="s">
        <v>43</v>
      </c>
      <c r="BE8" s="1"/>
      <c r="BF8" s="1"/>
      <c r="BG8" s="1"/>
      <c r="BH8" s="1"/>
    </row>
    <row r="9" spans="1:60" ht="15" customHeight="1" x14ac:dyDescent="0.3">
      <c r="A9" s="5" t="s">
        <v>133</v>
      </c>
      <c r="B9" s="5">
        <v>105903</v>
      </c>
      <c r="C9" s="5" t="s">
        <v>69</v>
      </c>
      <c r="D9" s="5"/>
      <c r="E9" s="5">
        <v>0</v>
      </c>
      <c r="F9" s="5">
        <v>3.5</v>
      </c>
      <c r="BE9" s="1"/>
      <c r="BF9" s="1"/>
      <c r="BG9" s="1"/>
      <c r="BH9" s="1"/>
    </row>
    <row r="10" spans="1:60" ht="15" customHeight="1" x14ac:dyDescent="0.3">
      <c r="A10" s="5" t="s">
        <v>20</v>
      </c>
      <c r="B10" s="5">
        <v>70986</v>
      </c>
      <c r="C10" s="5" t="s">
        <v>69</v>
      </c>
      <c r="D10" s="5"/>
      <c r="E10" s="5">
        <v>0.5</v>
      </c>
      <c r="F10" s="5">
        <v>5.3</v>
      </c>
      <c r="BE10" s="1"/>
      <c r="BF10" s="1"/>
      <c r="BG10" s="1"/>
      <c r="BH10" s="1"/>
    </row>
    <row r="11" spans="1:60" ht="15" customHeight="1" x14ac:dyDescent="0.3">
      <c r="A11" s="5" t="s">
        <v>131</v>
      </c>
      <c r="B11" s="5">
        <v>73476</v>
      </c>
      <c r="C11" s="5" t="s">
        <v>69</v>
      </c>
      <c r="D11" s="5"/>
      <c r="E11" s="5">
        <v>4.5599999999999996</v>
      </c>
      <c r="F11" s="5">
        <v>3.98</v>
      </c>
      <c r="BE11" s="1"/>
      <c r="BF11" s="1"/>
      <c r="BG11" s="1"/>
      <c r="BH11" s="1"/>
    </row>
    <row r="12" spans="1:60" ht="15" customHeight="1" x14ac:dyDescent="0.3">
      <c r="A12" s="5" t="s">
        <v>135</v>
      </c>
      <c r="B12" s="5">
        <v>104074</v>
      </c>
      <c r="C12" s="5" t="s">
        <v>69</v>
      </c>
      <c r="D12" s="5"/>
      <c r="E12" s="5">
        <v>0</v>
      </c>
      <c r="F12" s="5">
        <v>3.57</v>
      </c>
      <c r="BE12" s="1"/>
      <c r="BF12" s="1"/>
      <c r="BG12" s="1"/>
      <c r="BH12" s="1"/>
    </row>
    <row r="13" spans="1:60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5.5</v>
      </c>
      <c r="BE13" s="1"/>
      <c r="BF13" s="1"/>
      <c r="BG13" s="1"/>
      <c r="BH13" s="1"/>
    </row>
    <row r="14" spans="1:60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60" ht="30.75" customHeight="1" x14ac:dyDescent="0.3">
      <c r="B15" s="10" t="s">
        <v>53</v>
      </c>
      <c r="C15" s="2">
        <f>SUM(E2:E13,D17)</f>
        <v>9.86</v>
      </c>
    </row>
    <row r="16" spans="1:60" x14ac:dyDescent="0.3">
      <c r="C16" s="4"/>
    </row>
    <row r="17" spans="1:36" x14ac:dyDescent="0.3">
      <c r="C17" s="11">
        <f>SUM(F2:F13,E17)</f>
        <v>82.97</v>
      </c>
      <c r="D17" s="2">
        <f>MAX(E2:E10,E12:E13)</f>
        <v>2.4</v>
      </c>
      <c r="E17" s="2">
        <f>MAX(F2:F13)</f>
        <v>12.5</v>
      </c>
    </row>
    <row r="19" spans="1:36" x14ac:dyDescent="0.3">
      <c r="A19" s="1" t="s">
        <v>54</v>
      </c>
      <c r="B19" s="4">
        <v>56.53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">
      <c r="A20" s="2" t="s">
        <v>55</v>
      </c>
      <c r="B20" s="4">
        <v>55.66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A69E-4BCD-4410-8B6D-FA29168FE92B}">
  <dimension ref="A1:BI20"/>
  <sheetViews>
    <sheetView workbookViewId="0">
      <selection activeCell="G26" sqref="G26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4" width="12.33203125" style="2" customWidth="1"/>
    <col min="35" max="35" width="10.44140625" style="2" customWidth="1"/>
    <col min="36" max="37" width="13.33203125" style="2" customWidth="1"/>
    <col min="38" max="38" width="32.44140625" style="5" customWidth="1"/>
    <col min="39" max="39" width="23" style="5" customWidth="1"/>
    <col min="40" max="44" width="9.109375" style="5"/>
    <col min="45" max="16384" width="9.109375" style="2"/>
  </cols>
  <sheetData>
    <row r="1" spans="1:61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AM1" s="5"/>
      <c r="AN1" s="5"/>
      <c r="AO1" s="6"/>
      <c r="AP1" s="6"/>
      <c r="AQ1" s="6"/>
      <c r="AR1" s="6"/>
      <c r="BF1" s="3" t="s">
        <v>2</v>
      </c>
      <c r="BG1" s="3" t="s">
        <v>3</v>
      </c>
      <c r="BH1" s="3" t="s">
        <v>4</v>
      </c>
      <c r="BI1" s="3" t="s">
        <v>5</v>
      </c>
    </row>
    <row r="2" spans="1:61" s="9" customFormat="1" x14ac:dyDescent="0.3">
      <c r="A2" s="9" t="s">
        <v>49</v>
      </c>
      <c r="B2" s="9">
        <v>101290</v>
      </c>
      <c r="C2" s="9" t="s">
        <v>69</v>
      </c>
      <c r="E2" s="9">
        <v>1</v>
      </c>
      <c r="F2" s="9">
        <v>4.75</v>
      </c>
      <c r="G2" s="9" t="s">
        <v>43</v>
      </c>
      <c r="AM2" s="8"/>
      <c r="AN2" s="8"/>
      <c r="AO2" s="8"/>
      <c r="AP2" s="8"/>
      <c r="AQ2" s="8"/>
      <c r="AR2" s="8"/>
      <c r="BF2" s="7"/>
      <c r="BG2" s="7"/>
      <c r="BH2" s="7"/>
      <c r="BI2" s="7"/>
    </row>
    <row r="3" spans="1:61" s="9" customFormat="1" x14ac:dyDescent="0.3">
      <c r="A3" s="9" t="s">
        <v>89</v>
      </c>
      <c r="B3" s="9">
        <v>101596</v>
      </c>
      <c r="C3" s="9" t="s">
        <v>69</v>
      </c>
      <c r="E3" s="9">
        <v>0</v>
      </c>
      <c r="F3" s="9">
        <v>7.2</v>
      </c>
      <c r="AM3" s="8"/>
      <c r="AN3" s="8"/>
      <c r="AO3" s="8"/>
      <c r="AP3" s="8"/>
      <c r="AQ3" s="8"/>
      <c r="AR3" s="8"/>
      <c r="BF3" s="7"/>
      <c r="BG3" s="7"/>
      <c r="BH3" s="7"/>
      <c r="BI3" s="7"/>
    </row>
    <row r="4" spans="1:61" ht="15" customHeight="1" x14ac:dyDescent="0.3">
      <c r="A4" s="5" t="s">
        <v>47</v>
      </c>
      <c r="B4" s="5">
        <v>101715</v>
      </c>
      <c r="C4" s="5" t="s">
        <v>69</v>
      </c>
      <c r="D4" s="5"/>
      <c r="E4" s="5">
        <v>0</v>
      </c>
      <c r="F4" s="5">
        <v>5.15</v>
      </c>
      <c r="BF4" s="1"/>
      <c r="BG4" s="1"/>
      <c r="BH4" s="1"/>
      <c r="BI4" s="1"/>
    </row>
    <row r="5" spans="1:61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BF5" s="1"/>
      <c r="BG5" s="1"/>
      <c r="BH5" s="1"/>
      <c r="BI5" s="1"/>
    </row>
    <row r="6" spans="1:61" ht="15" customHeight="1" x14ac:dyDescent="0.3">
      <c r="A6" s="5" t="s">
        <v>117</v>
      </c>
      <c r="B6" s="5">
        <v>104257</v>
      </c>
      <c r="C6" s="5" t="s">
        <v>69</v>
      </c>
      <c r="D6" s="5"/>
      <c r="E6" s="5">
        <v>0</v>
      </c>
      <c r="F6" s="5">
        <v>4.16</v>
      </c>
      <c r="BF6" s="1"/>
      <c r="BG6" s="1"/>
      <c r="BH6" s="1"/>
      <c r="BI6" s="1"/>
    </row>
    <row r="7" spans="1:61" ht="15" customHeight="1" x14ac:dyDescent="0.3">
      <c r="A7" s="5" t="s">
        <v>32</v>
      </c>
      <c r="B7" s="5">
        <v>84860</v>
      </c>
      <c r="C7" s="5" t="s">
        <v>69</v>
      </c>
      <c r="D7" s="5"/>
      <c r="E7" s="5">
        <v>0</v>
      </c>
      <c r="F7" s="5">
        <v>6.43</v>
      </c>
      <c r="BF7" s="1"/>
      <c r="BG7" s="1"/>
      <c r="BH7" s="1"/>
      <c r="BI7" s="1"/>
    </row>
    <row r="8" spans="1:61" ht="15" customHeight="1" x14ac:dyDescent="0.3">
      <c r="A8" s="5" t="s">
        <v>36</v>
      </c>
      <c r="B8" s="5">
        <v>105068</v>
      </c>
      <c r="C8" s="5" t="s">
        <v>69</v>
      </c>
      <c r="D8" s="5"/>
      <c r="E8" s="5">
        <v>0</v>
      </c>
      <c r="F8" s="5">
        <v>4.68</v>
      </c>
      <c r="BF8" s="1"/>
      <c r="BG8" s="1"/>
      <c r="BH8" s="1"/>
      <c r="BI8" s="1"/>
    </row>
    <row r="9" spans="1:61" ht="15" customHeight="1" x14ac:dyDescent="0.3">
      <c r="A9" s="5" t="s">
        <v>133</v>
      </c>
      <c r="B9" s="5">
        <v>105903</v>
      </c>
      <c r="C9" s="5" t="s">
        <v>69</v>
      </c>
      <c r="D9" s="5"/>
      <c r="E9" s="5">
        <v>0</v>
      </c>
      <c r="F9" s="5">
        <v>3.5</v>
      </c>
      <c r="BF9" s="1"/>
      <c r="BG9" s="1"/>
      <c r="BH9" s="1"/>
      <c r="BI9" s="1"/>
    </row>
    <row r="10" spans="1:61" ht="15" customHeight="1" x14ac:dyDescent="0.3">
      <c r="A10" s="5" t="s">
        <v>20</v>
      </c>
      <c r="B10" s="5">
        <v>70986</v>
      </c>
      <c r="C10" s="5" t="s">
        <v>69</v>
      </c>
      <c r="D10" s="5"/>
      <c r="E10" s="5">
        <v>0.8</v>
      </c>
      <c r="F10" s="5">
        <v>5.09</v>
      </c>
      <c r="BF10" s="1"/>
      <c r="BG10" s="1"/>
      <c r="BH10" s="1"/>
      <c r="BI10" s="1"/>
    </row>
    <row r="11" spans="1:61" ht="15" customHeight="1" x14ac:dyDescent="0.3">
      <c r="A11" s="5" t="s">
        <v>131</v>
      </c>
      <c r="B11" s="5">
        <v>73476</v>
      </c>
      <c r="C11" s="5" t="s">
        <v>69</v>
      </c>
      <c r="D11" s="5"/>
      <c r="E11" s="5">
        <v>1.85</v>
      </c>
      <c r="F11" s="5">
        <v>3.84</v>
      </c>
      <c r="BF11" s="1"/>
      <c r="BG11" s="1"/>
      <c r="BH11" s="1"/>
      <c r="BI11" s="1"/>
    </row>
    <row r="12" spans="1:61" ht="15" customHeight="1" x14ac:dyDescent="0.3">
      <c r="A12" s="5" t="s">
        <v>135</v>
      </c>
      <c r="B12" s="5">
        <v>104074</v>
      </c>
      <c r="C12" s="5" t="s">
        <v>69</v>
      </c>
      <c r="D12" s="5"/>
      <c r="E12" s="5">
        <v>0</v>
      </c>
      <c r="F12" s="5">
        <v>3.57</v>
      </c>
      <c r="BF12" s="1"/>
      <c r="BG12" s="1"/>
      <c r="BH12" s="1"/>
      <c r="BI12" s="1"/>
    </row>
    <row r="13" spans="1:61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5.5</v>
      </c>
      <c r="BF13" s="1"/>
      <c r="BG13" s="1"/>
      <c r="BH13" s="1"/>
      <c r="BI13" s="1"/>
    </row>
    <row r="14" spans="1:61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61" ht="30.75" customHeight="1" x14ac:dyDescent="0.3">
      <c r="B15" s="10" t="s">
        <v>53</v>
      </c>
      <c r="C15" s="2">
        <f>SUM(E2:E13,D17)</f>
        <v>4.6500000000000004</v>
      </c>
    </row>
    <row r="16" spans="1:61" x14ac:dyDescent="0.3">
      <c r="C16" s="4"/>
    </row>
    <row r="17" spans="1:37" x14ac:dyDescent="0.3">
      <c r="C17" s="11">
        <f>SUM(F2:F13,E17)</f>
        <v>78.87</v>
      </c>
      <c r="D17" s="2">
        <f>MAX(E2:E10,E12:E13)</f>
        <v>1</v>
      </c>
      <c r="E17" s="2">
        <f>MAX(F2:F13)</f>
        <v>12.5</v>
      </c>
    </row>
    <row r="19" spans="1:37" x14ac:dyDescent="0.3">
      <c r="A19" s="1" t="s">
        <v>54</v>
      </c>
      <c r="B19" s="4">
        <v>55.66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s="2" t="s">
        <v>55</v>
      </c>
      <c r="B20" s="4">
        <v>59.76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7BC4-6493-444D-8FB1-04DD409494AA}">
  <dimension ref="A1:BJ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5" width="12.33203125" style="2" customWidth="1"/>
    <col min="36" max="36" width="10.44140625" style="2" customWidth="1"/>
    <col min="37" max="38" width="13.33203125" style="2" customWidth="1"/>
    <col min="39" max="39" width="32.44140625" style="5" customWidth="1"/>
    <col min="40" max="40" width="23" style="5" customWidth="1"/>
    <col min="41" max="45" width="9.109375" style="5"/>
    <col min="46" max="16384" width="9.109375" style="2"/>
  </cols>
  <sheetData>
    <row r="1" spans="1:62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AN1" s="5"/>
      <c r="AO1" s="5"/>
      <c r="AP1" s="6"/>
      <c r="AQ1" s="6"/>
      <c r="AR1" s="6"/>
      <c r="AS1" s="6"/>
      <c r="BG1" s="3" t="s">
        <v>2</v>
      </c>
      <c r="BH1" s="3" t="s">
        <v>3</v>
      </c>
      <c r="BI1" s="3" t="s">
        <v>4</v>
      </c>
      <c r="BJ1" s="3" t="s">
        <v>5</v>
      </c>
    </row>
    <row r="2" spans="1:62" s="9" customFormat="1" x14ac:dyDescent="0.3">
      <c r="A2" s="9" t="s">
        <v>49</v>
      </c>
      <c r="B2" s="9">
        <v>101290</v>
      </c>
      <c r="C2" s="9" t="s">
        <v>69</v>
      </c>
      <c r="E2" s="9">
        <v>8.9</v>
      </c>
      <c r="F2" s="9">
        <v>6.13</v>
      </c>
      <c r="AN2" s="8"/>
      <c r="AO2" s="8"/>
      <c r="AP2" s="8"/>
      <c r="AQ2" s="8"/>
      <c r="AR2" s="8"/>
      <c r="AS2" s="8"/>
      <c r="BG2" s="7"/>
      <c r="BH2" s="7"/>
      <c r="BI2" s="7"/>
      <c r="BJ2" s="7"/>
    </row>
    <row r="3" spans="1:62" s="9" customFormat="1" x14ac:dyDescent="0.3">
      <c r="A3" s="9" t="s">
        <v>89</v>
      </c>
      <c r="B3" s="9">
        <v>101596</v>
      </c>
      <c r="C3" s="9" t="s">
        <v>69</v>
      </c>
      <c r="E3" s="9">
        <v>0</v>
      </c>
      <c r="F3" s="9">
        <v>7.2</v>
      </c>
      <c r="AN3" s="8"/>
      <c r="AO3" s="8"/>
      <c r="AP3" s="8"/>
      <c r="AQ3" s="8"/>
      <c r="AR3" s="8"/>
      <c r="AS3" s="8"/>
      <c r="BG3" s="7"/>
      <c r="BH3" s="7"/>
      <c r="BI3" s="7"/>
      <c r="BJ3" s="7"/>
    </row>
    <row r="4" spans="1:62" ht="15" customHeight="1" x14ac:dyDescent="0.3">
      <c r="A4" s="5" t="s">
        <v>42</v>
      </c>
      <c r="B4" s="5">
        <v>103764</v>
      </c>
      <c r="C4" s="5" t="s">
        <v>69</v>
      </c>
      <c r="D4" s="5"/>
      <c r="E4" s="5">
        <v>22.2</v>
      </c>
      <c r="F4" s="5">
        <v>12.25</v>
      </c>
      <c r="G4" s="2" t="s">
        <v>43</v>
      </c>
      <c r="BG4" s="1"/>
      <c r="BH4" s="1"/>
      <c r="BI4" s="1"/>
      <c r="BJ4" s="1"/>
    </row>
    <row r="5" spans="1:62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BG5" s="1"/>
      <c r="BH5" s="1"/>
      <c r="BI5" s="1"/>
      <c r="BJ5" s="1"/>
    </row>
    <row r="6" spans="1:62" ht="15" customHeight="1" x14ac:dyDescent="0.3">
      <c r="A6" s="5" t="s">
        <v>117</v>
      </c>
      <c r="B6" s="5">
        <v>104257</v>
      </c>
      <c r="C6" s="5" t="s">
        <v>69</v>
      </c>
      <c r="D6" s="5"/>
      <c r="E6" s="5">
        <v>0</v>
      </c>
      <c r="F6" s="5">
        <v>4.16</v>
      </c>
      <c r="BG6" s="1"/>
      <c r="BH6" s="1"/>
      <c r="BI6" s="1"/>
      <c r="BJ6" s="1"/>
    </row>
    <row r="7" spans="1:62" ht="15" customHeight="1" x14ac:dyDescent="0.3">
      <c r="A7" s="5" t="s">
        <v>32</v>
      </c>
      <c r="B7" s="5">
        <v>84860</v>
      </c>
      <c r="C7" s="5" t="s">
        <v>69</v>
      </c>
      <c r="D7" s="5"/>
      <c r="E7" s="5">
        <v>0</v>
      </c>
      <c r="F7" s="5">
        <v>6.43</v>
      </c>
      <c r="BG7" s="1"/>
      <c r="BH7" s="1"/>
      <c r="BI7" s="1"/>
      <c r="BJ7" s="1"/>
    </row>
    <row r="8" spans="1:62" ht="15" customHeight="1" x14ac:dyDescent="0.3">
      <c r="A8" s="5" t="s">
        <v>36</v>
      </c>
      <c r="B8" s="5">
        <v>105068</v>
      </c>
      <c r="C8" s="5" t="s">
        <v>69</v>
      </c>
      <c r="D8" s="5"/>
      <c r="E8" s="5">
        <v>17.5</v>
      </c>
      <c r="F8" s="5">
        <v>5.67</v>
      </c>
      <c r="BG8" s="1"/>
      <c r="BH8" s="1"/>
      <c r="BI8" s="1"/>
      <c r="BJ8" s="1"/>
    </row>
    <row r="9" spans="1:62" ht="15" customHeight="1" x14ac:dyDescent="0.3">
      <c r="A9" s="5" t="s">
        <v>133</v>
      </c>
      <c r="B9" s="5">
        <v>105903</v>
      </c>
      <c r="C9" s="5" t="s">
        <v>69</v>
      </c>
      <c r="D9" s="5"/>
      <c r="E9" s="5">
        <v>0</v>
      </c>
      <c r="F9" s="5">
        <v>3.5</v>
      </c>
      <c r="BG9" s="1"/>
      <c r="BH9" s="1"/>
      <c r="BI9" s="1"/>
      <c r="BJ9" s="1"/>
    </row>
    <row r="10" spans="1:62" ht="15" customHeight="1" x14ac:dyDescent="0.3">
      <c r="A10" s="5" t="s">
        <v>29</v>
      </c>
      <c r="B10" s="5">
        <v>94857</v>
      </c>
      <c r="C10" s="5" t="s">
        <v>69</v>
      </c>
      <c r="D10" s="5"/>
      <c r="E10" s="5">
        <v>3.5</v>
      </c>
      <c r="F10" s="5">
        <v>4.41</v>
      </c>
      <c r="BG10" s="1"/>
      <c r="BH10" s="1"/>
      <c r="BI10" s="1"/>
      <c r="BJ10" s="1"/>
    </row>
    <row r="11" spans="1:62" ht="15" customHeight="1" x14ac:dyDescent="0.3">
      <c r="A11" s="5" t="s">
        <v>92</v>
      </c>
      <c r="B11" s="5">
        <v>106736</v>
      </c>
      <c r="C11" s="5" t="s">
        <v>69</v>
      </c>
      <c r="D11" s="5"/>
      <c r="E11" s="5">
        <v>6.26</v>
      </c>
      <c r="F11" s="5">
        <v>6.26</v>
      </c>
      <c r="BG11" s="1"/>
      <c r="BH11" s="1"/>
      <c r="BI11" s="1"/>
      <c r="BJ11" s="1"/>
    </row>
    <row r="12" spans="1:62" ht="15" customHeight="1" x14ac:dyDescent="0.3">
      <c r="A12" s="5" t="s">
        <v>135</v>
      </c>
      <c r="B12" s="5">
        <v>104074</v>
      </c>
      <c r="C12" s="5" t="s">
        <v>69</v>
      </c>
      <c r="D12" s="5"/>
      <c r="E12" s="5">
        <v>0</v>
      </c>
      <c r="F12" s="5">
        <v>3.57</v>
      </c>
      <c r="BG12" s="1"/>
      <c r="BH12" s="1"/>
      <c r="BI12" s="1"/>
      <c r="BJ12" s="1"/>
    </row>
    <row r="13" spans="1:62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0</v>
      </c>
      <c r="F13" s="5">
        <v>5.5</v>
      </c>
      <c r="BG13" s="1"/>
      <c r="BH13" s="1"/>
      <c r="BI13" s="1"/>
      <c r="BJ13" s="1"/>
    </row>
    <row r="14" spans="1:62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62" ht="30.75" customHeight="1" x14ac:dyDescent="0.3">
      <c r="B15" s="10" t="s">
        <v>53</v>
      </c>
      <c r="C15" s="2">
        <f>SUM(E2:E13,D17)</f>
        <v>80.56</v>
      </c>
    </row>
    <row r="16" spans="1:62" x14ac:dyDescent="0.3">
      <c r="C16" s="4"/>
    </row>
    <row r="17" spans="1:38" x14ac:dyDescent="0.3">
      <c r="C17" s="11">
        <f>SUM(F2:F13,E17)</f>
        <v>90.08</v>
      </c>
      <c r="D17" s="2">
        <f>MAX(E2:E10,E12:E13)</f>
        <v>22.2</v>
      </c>
      <c r="E17" s="2">
        <f>MAX(F2:F13)</f>
        <v>12.5</v>
      </c>
    </row>
    <row r="19" spans="1:38" x14ac:dyDescent="0.3">
      <c r="A19" s="1" t="s">
        <v>54</v>
      </c>
      <c r="B19" s="4">
        <v>59.76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3">
      <c r="A20" s="2" t="s">
        <v>55</v>
      </c>
      <c r="B20" s="4">
        <v>59.33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EA06-EABA-40F7-8918-3408C84A58CF}">
  <dimension ref="A1:BK20"/>
  <sheetViews>
    <sheetView tabSelected="1" workbookViewId="0">
      <selection activeCell="G2" sqref="G2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6" width="12.33203125" style="2" customWidth="1"/>
    <col min="37" max="37" width="10.44140625" style="2" customWidth="1"/>
    <col min="38" max="39" width="13.33203125" style="2" customWidth="1"/>
    <col min="40" max="40" width="32.44140625" style="5" customWidth="1"/>
    <col min="41" max="41" width="23" style="5" customWidth="1"/>
    <col min="42" max="46" width="9.109375" style="5"/>
    <col min="47" max="16384" width="9.109375" style="2"/>
  </cols>
  <sheetData>
    <row r="1" spans="1:63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AO1" s="5"/>
      <c r="AP1" s="5"/>
      <c r="AQ1" s="6"/>
      <c r="AR1" s="6"/>
      <c r="AS1" s="6"/>
      <c r="AT1" s="6"/>
      <c r="BH1" s="3" t="s">
        <v>2</v>
      </c>
      <c r="BI1" s="3" t="s">
        <v>3</v>
      </c>
      <c r="BJ1" s="3" t="s">
        <v>4</v>
      </c>
      <c r="BK1" s="3" t="s">
        <v>5</v>
      </c>
    </row>
    <row r="2" spans="1:63" s="9" customFormat="1" x14ac:dyDescent="0.3">
      <c r="A2" s="9" t="s">
        <v>49</v>
      </c>
      <c r="B2" s="9">
        <v>101290</v>
      </c>
      <c r="C2" s="9" t="s">
        <v>69</v>
      </c>
      <c r="E2" s="9">
        <v>16</v>
      </c>
      <c r="F2" s="9">
        <v>8.6</v>
      </c>
      <c r="G2" s="9" t="s">
        <v>43</v>
      </c>
      <c r="AO2" s="8"/>
      <c r="AP2" s="8"/>
      <c r="AQ2" s="8"/>
      <c r="AR2" s="8"/>
      <c r="AS2" s="8"/>
      <c r="AT2" s="8"/>
      <c r="BH2" s="7"/>
      <c r="BI2" s="7"/>
      <c r="BJ2" s="7"/>
      <c r="BK2" s="7"/>
    </row>
    <row r="3" spans="1:63" s="9" customFormat="1" x14ac:dyDescent="0.3">
      <c r="A3" s="9" t="s">
        <v>89</v>
      </c>
      <c r="B3" s="9">
        <v>101596</v>
      </c>
      <c r="C3" s="9" t="s">
        <v>69</v>
      </c>
      <c r="E3" s="9">
        <v>0</v>
      </c>
      <c r="F3" s="9">
        <v>7.2</v>
      </c>
      <c r="AO3" s="8"/>
      <c r="AP3" s="8"/>
      <c r="AQ3" s="8"/>
      <c r="AR3" s="8"/>
      <c r="AS3" s="8"/>
      <c r="AT3" s="8"/>
      <c r="BH3" s="7"/>
      <c r="BI3" s="7"/>
      <c r="BJ3" s="7"/>
      <c r="BK3" s="7"/>
    </row>
    <row r="4" spans="1:63" ht="15" customHeight="1" x14ac:dyDescent="0.3">
      <c r="A4" s="5" t="s">
        <v>42</v>
      </c>
      <c r="B4" s="5">
        <v>103764</v>
      </c>
      <c r="C4" s="5" t="s">
        <v>69</v>
      </c>
      <c r="D4" s="5"/>
      <c r="E4" s="5">
        <v>-0.3</v>
      </c>
      <c r="F4" s="5">
        <v>8.07</v>
      </c>
      <c r="BH4" s="1"/>
      <c r="BI4" s="1"/>
      <c r="BJ4" s="1"/>
      <c r="BK4" s="1"/>
    </row>
    <row r="5" spans="1:63" ht="15" customHeight="1" x14ac:dyDescent="0.3">
      <c r="A5" s="5" t="s">
        <v>81</v>
      </c>
      <c r="B5" s="5">
        <v>82730</v>
      </c>
      <c r="C5" s="5" t="s">
        <v>69</v>
      </c>
      <c r="D5" s="5"/>
      <c r="E5" s="5">
        <v>0</v>
      </c>
      <c r="F5" s="5">
        <v>12.5</v>
      </c>
      <c r="BH5" s="1"/>
      <c r="BI5" s="1"/>
      <c r="BJ5" s="1"/>
      <c r="BK5" s="1"/>
    </row>
    <row r="6" spans="1:63" ht="15" customHeight="1" x14ac:dyDescent="0.3">
      <c r="A6" s="5" t="s">
        <v>93</v>
      </c>
      <c r="B6" s="5">
        <v>105584</v>
      </c>
      <c r="C6" s="5" t="s">
        <v>69</v>
      </c>
      <c r="D6" s="5"/>
      <c r="E6" s="5">
        <v>6.2</v>
      </c>
      <c r="F6" s="5">
        <v>6.2</v>
      </c>
      <c r="BH6" s="1"/>
      <c r="BI6" s="1"/>
      <c r="BJ6" s="1"/>
      <c r="BK6" s="1"/>
    </row>
    <row r="7" spans="1:63" ht="15" customHeight="1" x14ac:dyDescent="0.3">
      <c r="A7" s="5" t="s">
        <v>32</v>
      </c>
      <c r="B7" s="5">
        <v>84860</v>
      </c>
      <c r="C7" s="5" t="s">
        <v>69</v>
      </c>
      <c r="D7" s="5"/>
      <c r="E7" s="5">
        <v>6</v>
      </c>
      <c r="F7" s="5">
        <v>6.32</v>
      </c>
      <c r="BH7" s="1"/>
      <c r="BI7" s="1"/>
      <c r="BJ7" s="1"/>
      <c r="BK7" s="1"/>
    </row>
    <row r="8" spans="1:63" ht="15" customHeight="1" x14ac:dyDescent="0.3">
      <c r="A8" s="5" t="s">
        <v>133</v>
      </c>
      <c r="B8" s="5">
        <v>105903</v>
      </c>
      <c r="C8" s="5" t="s">
        <v>69</v>
      </c>
      <c r="D8" s="5"/>
      <c r="E8" s="5">
        <v>0</v>
      </c>
      <c r="F8" s="5">
        <v>3.5</v>
      </c>
      <c r="BH8" s="1"/>
      <c r="BI8" s="1"/>
      <c r="BJ8" s="1"/>
      <c r="BK8" s="1"/>
    </row>
    <row r="9" spans="1:63" ht="15" customHeight="1" x14ac:dyDescent="0.3">
      <c r="A9" s="5" t="s">
        <v>6</v>
      </c>
      <c r="B9" s="5">
        <v>87863</v>
      </c>
      <c r="C9" s="5" t="s">
        <v>69</v>
      </c>
      <c r="D9" s="5"/>
      <c r="E9" s="5">
        <v>1.8</v>
      </c>
      <c r="F9" s="5">
        <v>10.43</v>
      </c>
      <c r="BH9" s="1"/>
      <c r="BI9" s="1"/>
      <c r="BJ9" s="1"/>
      <c r="BK9" s="1"/>
    </row>
    <row r="10" spans="1:63" ht="15" customHeight="1" x14ac:dyDescent="0.3">
      <c r="A10" s="5" t="s">
        <v>136</v>
      </c>
      <c r="B10" s="5">
        <v>98765</v>
      </c>
      <c r="C10" s="5" t="s">
        <v>69</v>
      </c>
      <c r="D10" s="5"/>
      <c r="E10" s="5">
        <v>0</v>
      </c>
      <c r="F10" s="5">
        <v>3.43</v>
      </c>
      <c r="BH10" s="1"/>
      <c r="BI10" s="1"/>
      <c r="BJ10" s="1"/>
      <c r="BK10" s="1"/>
    </row>
    <row r="11" spans="1:63" ht="15" customHeight="1" x14ac:dyDescent="0.3">
      <c r="A11" s="5" t="s">
        <v>40</v>
      </c>
      <c r="B11" s="5">
        <v>39850</v>
      </c>
      <c r="C11" s="5" t="s">
        <v>69</v>
      </c>
      <c r="D11" s="5"/>
      <c r="E11" s="5">
        <v>2.77</v>
      </c>
      <c r="F11" s="5">
        <v>3.55</v>
      </c>
      <c r="BH11" s="1"/>
      <c r="BI11" s="1"/>
      <c r="BJ11" s="1"/>
      <c r="BK11" s="1"/>
    </row>
    <row r="12" spans="1:63" ht="15" customHeight="1" x14ac:dyDescent="0.3">
      <c r="A12" s="5" t="s">
        <v>91</v>
      </c>
      <c r="B12" s="5">
        <v>38394</v>
      </c>
      <c r="C12" s="5" t="s">
        <v>69</v>
      </c>
      <c r="D12" s="5"/>
      <c r="E12" s="5">
        <v>3.5</v>
      </c>
      <c r="F12" s="5">
        <v>2.84</v>
      </c>
      <c r="BH12" s="1"/>
      <c r="BI12" s="1"/>
      <c r="BJ12" s="1"/>
      <c r="BK12" s="1"/>
    </row>
    <row r="13" spans="1:63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5.7</v>
      </c>
      <c r="F13" s="5">
        <v>5.53</v>
      </c>
      <c r="BH13" s="1"/>
      <c r="BI13" s="1"/>
      <c r="BJ13" s="1"/>
      <c r="BK13" s="1"/>
    </row>
    <row r="14" spans="1:6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63" ht="30.75" customHeight="1" x14ac:dyDescent="0.3">
      <c r="B15" s="10" t="s">
        <v>53</v>
      </c>
      <c r="C15" s="2">
        <f>SUM(E2:E13,D17)</f>
        <v>57.67</v>
      </c>
    </row>
    <row r="16" spans="1:63" x14ac:dyDescent="0.3">
      <c r="C16" s="4"/>
    </row>
    <row r="17" spans="1:39" x14ac:dyDescent="0.3">
      <c r="C17" s="11">
        <f>SUM(F2:F13,E17)</f>
        <v>90.670000000000016</v>
      </c>
      <c r="D17" s="2">
        <f>MAX(E2:E10,E12:E13)</f>
        <v>16</v>
      </c>
      <c r="E17" s="2">
        <f>MAX(F2:F13)</f>
        <v>12.5</v>
      </c>
    </row>
    <row r="19" spans="1:39" x14ac:dyDescent="0.3">
      <c r="A19" s="1" t="s">
        <v>54</v>
      </c>
      <c r="B19" s="4">
        <v>59.33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3">
      <c r="A20" s="2" t="s">
        <v>55</v>
      </c>
      <c r="B20" s="4">
        <v>59.33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B3:AM5"/>
  <sheetViews>
    <sheetView workbookViewId="0">
      <selection activeCell="AM5" sqref="AM5"/>
    </sheetView>
  </sheetViews>
  <sheetFormatPr defaultRowHeight="14.4" x14ac:dyDescent="0.3"/>
  <sheetData>
    <row r="3" spans="2:39" x14ac:dyDescent="0.3">
      <c r="B3" t="s">
        <v>45</v>
      </c>
    </row>
    <row r="4" spans="2:39" x14ac:dyDescent="0.3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2:39" x14ac:dyDescent="0.3">
      <c r="B5">
        <f>'rodada 01'!$C15</f>
        <v>133.57999999999998</v>
      </c>
      <c r="C5">
        <f>'rodada 02'!$C15</f>
        <v>97.039999999999992</v>
      </c>
      <c r="D5">
        <f>'rodada 03'!$C15</f>
        <v>98.220000000000013</v>
      </c>
      <c r="E5">
        <f>'rodada 04'!$C15</f>
        <v>91.880000000000024</v>
      </c>
      <c r="F5">
        <f>'rodada 05'!$C15</f>
        <v>79.58</v>
      </c>
      <c r="G5">
        <f>'rodada 06'!$C15</f>
        <v>116.70000000000002</v>
      </c>
      <c r="H5">
        <f>'rodada 07'!$C15</f>
        <v>74.44</v>
      </c>
      <c r="I5">
        <f>'rodada 08'!$C15</f>
        <v>108.74</v>
      </c>
      <c r="J5">
        <f>'rodada 09'!$C15</f>
        <v>88.91</v>
      </c>
      <c r="K5">
        <f>'rodada 10'!$C15</f>
        <v>118.15</v>
      </c>
      <c r="L5">
        <f>'rodada 11'!$C15</f>
        <v>71.05</v>
      </c>
      <c r="M5">
        <f>'rodada 12'!$C15</f>
        <v>49.41</v>
      </c>
      <c r="N5">
        <f>'rodada 13'!$C15</f>
        <v>18.34</v>
      </c>
      <c r="O5">
        <f>'rodada 14'!$C15</f>
        <v>58.97</v>
      </c>
      <c r="P5">
        <f>'rodada 15'!$C15</f>
        <v>49.430000000000007</v>
      </c>
      <c r="Q5">
        <f>'rodada 16'!$C15</f>
        <v>47.620000000000005</v>
      </c>
      <c r="R5">
        <f>'rodada 17'!$C15</f>
        <v>38.270000000000003</v>
      </c>
      <c r="S5">
        <f>'rodada 18'!$C15</f>
        <v>57.19</v>
      </c>
      <c r="T5">
        <f>'rodada 19'!$C15</f>
        <v>50.330000000000005</v>
      </c>
      <c r="U5">
        <f>'rodada 20'!$C15</f>
        <v>35.690000000000005</v>
      </c>
      <c r="V5">
        <f>'rodada 21'!$C15</f>
        <v>35.86</v>
      </c>
      <c r="W5">
        <f>'rodada 22'!$C15</f>
        <v>31.8</v>
      </c>
      <c r="X5">
        <f>'rodada 23'!$C15</f>
        <v>22.450000000000003</v>
      </c>
      <c r="Y5">
        <f>'rodada 24'!$C15</f>
        <v>17.590000000000003</v>
      </c>
      <c r="Z5">
        <f>'rodada 25'!$C15</f>
        <v>40.489999999999995</v>
      </c>
      <c r="AA5">
        <f>'rodada 26'!$C15</f>
        <v>31.090000000000003</v>
      </c>
      <c r="AB5">
        <f>'rodada 27'!$C15</f>
        <v>4.12</v>
      </c>
      <c r="AC5">
        <f>'rodada 28'!$C15</f>
        <v>25.939999999999998</v>
      </c>
      <c r="AD5">
        <f>'rodada 29'!$C15</f>
        <v>17.04</v>
      </c>
      <c r="AE5">
        <f>'rodada 30'!$C15</f>
        <v>26.700000000000003</v>
      </c>
      <c r="AF5">
        <f>'rodada 31'!$C15</f>
        <v>16.62</v>
      </c>
      <c r="AG5">
        <f>'rodada 32'!$C15</f>
        <v>20.3</v>
      </c>
      <c r="AH5">
        <f>'rodada 33'!$C15</f>
        <v>11.920000000000002</v>
      </c>
      <c r="AI5">
        <f>'rodada 34'!$C15</f>
        <v>0.26000000000000045</v>
      </c>
      <c r="AJ5">
        <f>'rodada 35'!$C15</f>
        <v>9.86</v>
      </c>
      <c r="AK5">
        <f>'rodada 36'!$C15</f>
        <v>4.6500000000000004</v>
      </c>
      <c r="AL5">
        <f>'rodada 37'!$C15</f>
        <v>80.56</v>
      </c>
      <c r="AM5">
        <f>'rodada 38'!$C15</f>
        <v>57.67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663F-69D1-49B2-8DF7-E5EB8635B15C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4" t="s">
        <v>21</v>
      </c>
      <c r="B2" s="15">
        <v>100651</v>
      </c>
      <c r="C2" s="14" t="s">
        <v>13</v>
      </c>
      <c r="D2" s="9">
        <v>16.899999999999999</v>
      </c>
      <c r="E2" s="9">
        <v>22.1</v>
      </c>
      <c r="F2" s="9">
        <v>12.97</v>
      </c>
      <c r="G2" s="9" t="s">
        <v>43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4" t="s">
        <v>106</v>
      </c>
      <c r="B3" s="15">
        <v>78435</v>
      </c>
      <c r="C3" s="13" t="s">
        <v>13</v>
      </c>
      <c r="D3" s="13">
        <v>9.5500000000000007</v>
      </c>
      <c r="E3" s="9">
        <v>10.1</v>
      </c>
      <c r="F3" s="9">
        <v>10.1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4" t="s">
        <v>102</v>
      </c>
      <c r="B4" s="15">
        <v>85300</v>
      </c>
      <c r="C4" s="14" t="s">
        <v>13</v>
      </c>
      <c r="D4" s="5">
        <v>7.61</v>
      </c>
      <c r="E4" s="5">
        <v>4.9000000000000004</v>
      </c>
      <c r="F4" s="5">
        <v>7.2</v>
      </c>
      <c r="AA4" s="1"/>
      <c r="AB4" s="1"/>
      <c r="AC4" s="1"/>
      <c r="AD4" s="1"/>
    </row>
    <row r="5" spans="1:30" ht="15" customHeight="1" x14ac:dyDescent="0.3">
      <c r="A5" s="14" t="s">
        <v>19</v>
      </c>
      <c r="B5" s="15">
        <v>86776</v>
      </c>
      <c r="C5" s="14" t="s">
        <v>11</v>
      </c>
      <c r="D5" s="5">
        <v>6.43</v>
      </c>
      <c r="E5" s="5">
        <v>7.7</v>
      </c>
      <c r="F5" s="5">
        <v>5.6</v>
      </c>
      <c r="AA5" s="1"/>
      <c r="AB5" s="1"/>
      <c r="AC5" s="1"/>
      <c r="AD5" s="1"/>
    </row>
    <row r="6" spans="1:30" ht="15" customHeight="1" x14ac:dyDescent="0.3">
      <c r="A6" s="14" t="s">
        <v>99</v>
      </c>
      <c r="B6" s="15">
        <v>101708</v>
      </c>
      <c r="C6" s="14" t="s">
        <v>10</v>
      </c>
      <c r="D6" s="5">
        <v>9.99</v>
      </c>
      <c r="E6" s="5">
        <v>0</v>
      </c>
      <c r="F6" s="5">
        <v>9.4</v>
      </c>
      <c r="AA6" s="1"/>
      <c r="AB6" s="1"/>
      <c r="AC6" s="1"/>
      <c r="AD6" s="1"/>
    </row>
    <row r="7" spans="1:30" ht="15" customHeight="1" x14ac:dyDescent="0.3">
      <c r="A7" s="14" t="s">
        <v>24</v>
      </c>
      <c r="B7" s="15">
        <v>72142</v>
      </c>
      <c r="C7" s="14" t="s">
        <v>10</v>
      </c>
      <c r="D7" s="5">
        <v>6.5</v>
      </c>
      <c r="E7" s="5">
        <v>7.2</v>
      </c>
      <c r="F7" s="5">
        <v>7.2</v>
      </c>
      <c r="AA7" s="1"/>
      <c r="AB7" s="1"/>
      <c r="AC7" s="1"/>
      <c r="AD7" s="1"/>
    </row>
    <row r="8" spans="1:30" ht="15" customHeight="1" x14ac:dyDescent="0.3">
      <c r="A8" s="14" t="s">
        <v>58</v>
      </c>
      <c r="B8" s="15">
        <v>101594</v>
      </c>
      <c r="C8" s="14" t="s">
        <v>9</v>
      </c>
      <c r="D8" s="5">
        <v>4.41</v>
      </c>
      <c r="E8" s="5">
        <v>0</v>
      </c>
      <c r="F8" s="5">
        <v>6.6</v>
      </c>
      <c r="AA8" s="1"/>
      <c r="AB8" s="1"/>
      <c r="AC8" s="1"/>
      <c r="AD8" s="1"/>
    </row>
    <row r="9" spans="1:30" ht="15" customHeight="1" x14ac:dyDescent="0.3">
      <c r="A9" s="14" t="s">
        <v>56</v>
      </c>
      <c r="B9" s="15">
        <v>70009</v>
      </c>
      <c r="C9" s="14" t="s">
        <v>9</v>
      </c>
      <c r="D9" s="5">
        <v>6.45</v>
      </c>
      <c r="E9" s="5">
        <v>0</v>
      </c>
      <c r="F9" s="5">
        <v>8.1999999999999993</v>
      </c>
      <c r="AA9" s="1"/>
      <c r="AB9" s="1"/>
      <c r="AC9" s="1"/>
      <c r="AD9" s="1"/>
    </row>
    <row r="10" spans="1:30" ht="15" customHeight="1" x14ac:dyDescent="0.3">
      <c r="A10" s="14" t="s">
        <v>23</v>
      </c>
      <c r="B10" s="15">
        <v>71844</v>
      </c>
      <c r="C10" s="14" t="s">
        <v>9</v>
      </c>
      <c r="D10" s="5">
        <v>7.71</v>
      </c>
      <c r="E10" s="5">
        <v>8.8000000000000007</v>
      </c>
      <c r="F10" s="5">
        <v>8.8000000000000007</v>
      </c>
      <c r="AA10" s="1"/>
      <c r="AB10" s="1"/>
      <c r="AC10" s="1"/>
      <c r="AD10" s="1"/>
    </row>
    <row r="11" spans="1:30" ht="15" customHeight="1" x14ac:dyDescent="0.3">
      <c r="A11" s="14" t="s">
        <v>107</v>
      </c>
      <c r="B11" s="15">
        <v>70800</v>
      </c>
      <c r="C11" s="14" t="s">
        <v>8</v>
      </c>
      <c r="D11" s="5">
        <v>11.85</v>
      </c>
      <c r="E11" s="5">
        <v>8.98</v>
      </c>
      <c r="F11" s="5">
        <v>5.66</v>
      </c>
      <c r="AA11" s="1"/>
      <c r="AB11" s="1"/>
      <c r="AC11" s="1"/>
      <c r="AD11" s="1"/>
    </row>
    <row r="12" spans="1:30" ht="15" customHeight="1" x14ac:dyDescent="0.3">
      <c r="A12" s="14" t="s">
        <v>105</v>
      </c>
      <c r="B12" s="15">
        <v>70666</v>
      </c>
      <c r="C12" s="14" t="s">
        <v>7</v>
      </c>
      <c r="D12" s="5">
        <v>5.9</v>
      </c>
      <c r="E12" s="5">
        <v>0</v>
      </c>
      <c r="F12" s="5">
        <v>6.7</v>
      </c>
      <c r="AA12" s="1"/>
      <c r="AB12" s="1"/>
      <c r="AC12" s="1"/>
      <c r="AD12" s="1"/>
    </row>
    <row r="13" spans="1:30" ht="15" customHeight="1" x14ac:dyDescent="0.3">
      <c r="A13" s="14" t="s">
        <v>15</v>
      </c>
      <c r="B13" s="15">
        <v>73421</v>
      </c>
      <c r="C13" s="14" t="s">
        <v>7</v>
      </c>
      <c r="D13" s="5">
        <v>13.18</v>
      </c>
      <c r="E13" s="5">
        <v>0</v>
      </c>
      <c r="F13" s="5">
        <v>13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53</v>
      </c>
      <c r="C15" s="2">
        <f>SUM(E2:E13,D17)</f>
        <v>91.880000000000024</v>
      </c>
    </row>
    <row r="16" spans="1:30" x14ac:dyDescent="0.3">
      <c r="C16" s="4"/>
    </row>
    <row r="17" spans="1:6" x14ac:dyDescent="0.3">
      <c r="C17" s="11">
        <f>SUM(F2:F13,E17)</f>
        <v>114.42999999999999</v>
      </c>
      <c r="D17" s="2">
        <f>MAX(E2:E10,E12:E13)</f>
        <v>22.1</v>
      </c>
      <c r="E17" s="2">
        <f>MAX(F2:F13)</f>
        <v>13</v>
      </c>
    </row>
    <row r="19" spans="1:6" x14ac:dyDescent="0.3">
      <c r="A19" s="1" t="s">
        <v>54</v>
      </c>
      <c r="B19" s="4">
        <v>108.42</v>
      </c>
      <c r="C19" s="1"/>
      <c r="D19" s="1"/>
      <c r="E19" s="1"/>
      <c r="F19" s="1"/>
    </row>
    <row r="20" spans="1:6" x14ac:dyDescent="0.3">
      <c r="A20" s="2" t="s">
        <v>55</v>
      </c>
      <c r="B20" s="4">
        <v>103.99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37E2-E1CB-41E5-A91B-082F0ABD15E1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5" t="s">
        <v>21</v>
      </c>
      <c r="B2" s="14">
        <v>100651</v>
      </c>
      <c r="C2" s="9" t="s">
        <v>13</v>
      </c>
      <c r="D2" s="9">
        <v>16.899999999999999</v>
      </c>
      <c r="E2" s="9">
        <v>0</v>
      </c>
      <c r="F2" s="9">
        <v>12.97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ht="28.8" x14ac:dyDescent="0.3">
      <c r="A3" s="15" t="s">
        <v>60</v>
      </c>
      <c r="B3" s="13">
        <v>103645</v>
      </c>
      <c r="C3" s="13" t="s">
        <v>13</v>
      </c>
      <c r="D3" s="9">
        <v>4.12</v>
      </c>
      <c r="E3" s="9">
        <v>10</v>
      </c>
      <c r="F3" s="9">
        <v>10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5" t="s">
        <v>108</v>
      </c>
      <c r="B4" s="14">
        <v>104026</v>
      </c>
      <c r="C4" s="5" t="s">
        <v>13</v>
      </c>
      <c r="D4" s="5">
        <v>5.26</v>
      </c>
      <c r="E4" s="5">
        <v>16</v>
      </c>
      <c r="F4" s="5">
        <v>8</v>
      </c>
      <c r="G4" s="5" t="s">
        <v>43</v>
      </c>
      <c r="AA4" s="1"/>
      <c r="AB4" s="1"/>
      <c r="AC4" s="1"/>
      <c r="AD4" s="1"/>
    </row>
    <row r="5" spans="1:30" ht="15" customHeight="1" x14ac:dyDescent="0.3">
      <c r="A5" s="15" t="s">
        <v>19</v>
      </c>
      <c r="B5" s="14">
        <v>86776</v>
      </c>
      <c r="C5" s="5" t="s">
        <v>11</v>
      </c>
      <c r="D5" s="5">
        <v>6.93</v>
      </c>
      <c r="E5" s="5">
        <v>6</v>
      </c>
      <c r="F5" s="5">
        <v>5.68</v>
      </c>
      <c r="AA5" s="1"/>
      <c r="AB5" s="1"/>
      <c r="AC5" s="1"/>
      <c r="AD5" s="1"/>
    </row>
    <row r="6" spans="1:30" ht="15" customHeight="1" x14ac:dyDescent="0.3">
      <c r="A6" s="15" t="s">
        <v>24</v>
      </c>
      <c r="B6" s="14">
        <v>72142</v>
      </c>
      <c r="C6" s="5" t="s">
        <v>10</v>
      </c>
      <c r="D6" s="5">
        <v>6.92</v>
      </c>
      <c r="E6" s="5">
        <v>5.9</v>
      </c>
      <c r="F6" s="5">
        <v>6.55</v>
      </c>
      <c r="AA6" s="1"/>
      <c r="AB6" s="1"/>
      <c r="AC6" s="1"/>
      <c r="AD6" s="1"/>
    </row>
    <row r="7" spans="1:30" ht="15" customHeight="1" x14ac:dyDescent="0.3">
      <c r="A7" s="15" t="s">
        <v>22</v>
      </c>
      <c r="B7" s="14">
        <v>88065</v>
      </c>
      <c r="C7" s="5" t="s">
        <v>10</v>
      </c>
      <c r="D7" s="5">
        <v>14.28</v>
      </c>
      <c r="E7" s="5">
        <v>0</v>
      </c>
      <c r="F7" s="5">
        <v>9.8000000000000007</v>
      </c>
      <c r="AA7" s="1"/>
      <c r="AB7" s="1"/>
      <c r="AC7" s="1"/>
      <c r="AD7" s="1"/>
    </row>
    <row r="8" spans="1:30" ht="15" customHeight="1" x14ac:dyDescent="0.3">
      <c r="A8" s="15" t="s">
        <v>23</v>
      </c>
      <c r="B8" s="14">
        <v>71844</v>
      </c>
      <c r="C8" s="5" t="s">
        <v>9</v>
      </c>
      <c r="D8" s="5">
        <v>8.25</v>
      </c>
      <c r="E8" s="5">
        <v>7.3</v>
      </c>
      <c r="F8" s="5">
        <v>8.0500000000000007</v>
      </c>
      <c r="AA8" s="1"/>
      <c r="AB8" s="1"/>
      <c r="AC8" s="1"/>
      <c r="AD8" s="1"/>
    </row>
    <row r="9" spans="1:30" ht="15" customHeight="1" x14ac:dyDescent="0.3">
      <c r="A9" s="15" t="s">
        <v>109</v>
      </c>
      <c r="B9" s="14">
        <v>81682</v>
      </c>
      <c r="C9" s="5" t="s">
        <v>9</v>
      </c>
      <c r="D9" s="5">
        <v>10.32</v>
      </c>
      <c r="E9" s="5">
        <v>8.4</v>
      </c>
      <c r="F9" s="5">
        <v>8.4</v>
      </c>
      <c r="AA9" s="1"/>
      <c r="AB9" s="1"/>
      <c r="AC9" s="1"/>
      <c r="AD9" s="1"/>
    </row>
    <row r="10" spans="1:30" ht="15" customHeight="1" x14ac:dyDescent="0.3">
      <c r="A10" s="15" t="s">
        <v>110</v>
      </c>
      <c r="B10" s="14">
        <v>86766</v>
      </c>
      <c r="C10" s="5" t="s">
        <v>9</v>
      </c>
      <c r="D10" s="5">
        <v>4.43</v>
      </c>
      <c r="E10" s="5">
        <v>5.6</v>
      </c>
      <c r="F10" s="5">
        <v>5.6</v>
      </c>
      <c r="AA10" s="1"/>
      <c r="AB10" s="1"/>
      <c r="AC10" s="1"/>
      <c r="AD10" s="1"/>
    </row>
    <row r="11" spans="1:30" ht="15" customHeight="1" x14ac:dyDescent="0.3">
      <c r="A11" s="15" t="s">
        <v>61</v>
      </c>
      <c r="B11" s="14">
        <v>41327</v>
      </c>
      <c r="C11" s="5" t="s">
        <v>8</v>
      </c>
      <c r="D11" s="5">
        <v>7.27</v>
      </c>
      <c r="E11" s="5">
        <v>4.38</v>
      </c>
      <c r="F11" s="5">
        <v>4.38</v>
      </c>
      <c r="AA11" s="1"/>
      <c r="AB11" s="1"/>
      <c r="AC11" s="1"/>
      <c r="AD11" s="1"/>
    </row>
    <row r="12" spans="1:30" ht="15" customHeight="1" x14ac:dyDescent="0.3">
      <c r="A12" s="15" t="s">
        <v>105</v>
      </c>
      <c r="B12" s="14">
        <v>70666</v>
      </c>
      <c r="C12" s="5" t="s">
        <v>7</v>
      </c>
      <c r="D12" s="5">
        <v>5.9</v>
      </c>
      <c r="E12" s="5">
        <v>0</v>
      </c>
      <c r="F12" s="5">
        <v>6.7</v>
      </c>
      <c r="AA12" s="1"/>
      <c r="AB12" s="1"/>
      <c r="AC12" s="1"/>
      <c r="AD12" s="1"/>
    </row>
    <row r="13" spans="1:30" ht="15" customHeight="1" x14ac:dyDescent="0.3">
      <c r="A13" s="15" t="s">
        <v>15</v>
      </c>
      <c r="B13" s="14">
        <v>73421</v>
      </c>
      <c r="C13" s="5" t="s">
        <v>7</v>
      </c>
      <c r="D13" s="5">
        <v>13.18</v>
      </c>
      <c r="E13" s="5">
        <v>0</v>
      </c>
      <c r="F13" s="5">
        <v>13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53</v>
      </c>
      <c r="C15" s="2">
        <f>SUM(E2:E13,D17)</f>
        <v>79.58</v>
      </c>
    </row>
    <row r="16" spans="1:30" x14ac:dyDescent="0.3">
      <c r="C16" s="4"/>
    </row>
    <row r="17" spans="1:6" x14ac:dyDescent="0.3">
      <c r="C17" s="11">
        <f>SUM(F2:F13,E17)</f>
        <v>112.13</v>
      </c>
      <c r="D17" s="2">
        <f>MAX(E2:E10,E12:E13)</f>
        <v>16</v>
      </c>
      <c r="E17" s="2">
        <f>MAX(F2:F13)</f>
        <v>13</v>
      </c>
    </row>
    <row r="19" spans="1:6" x14ac:dyDescent="0.3">
      <c r="A19" s="1" t="s">
        <v>54</v>
      </c>
      <c r="B19" s="4">
        <v>103.99</v>
      </c>
      <c r="C19" s="1"/>
      <c r="D19" s="1"/>
      <c r="E19" s="1"/>
      <c r="F19" s="1"/>
    </row>
    <row r="20" spans="1:6" x14ac:dyDescent="0.3">
      <c r="A20" s="2" t="s">
        <v>55</v>
      </c>
      <c r="B20" s="4">
        <v>105.67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5818-8D31-4AF0-8A08-30369FC7D8AA}">
  <dimension ref="A1:AE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4" width="12.33203125" style="2" customWidth="1"/>
    <col min="5" max="5" width="10.44140625" style="2" customWidth="1"/>
    <col min="6" max="7" width="13.33203125" style="2" customWidth="1"/>
    <col min="8" max="8" width="32.44140625" style="5" customWidth="1"/>
    <col min="9" max="9" width="23" style="5" customWidth="1"/>
    <col min="10" max="14" width="9.109375" style="5"/>
    <col min="15" max="16384" width="9.109375" style="2"/>
  </cols>
  <sheetData>
    <row r="1" spans="1:31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I1" s="5"/>
      <c r="J1" s="5"/>
      <c r="K1" s="6"/>
      <c r="L1" s="6"/>
      <c r="M1" s="6"/>
      <c r="N1" s="6"/>
      <c r="AB1" s="3" t="s">
        <v>2</v>
      </c>
      <c r="AC1" s="3" t="s">
        <v>3</v>
      </c>
      <c r="AD1" s="3" t="s">
        <v>4</v>
      </c>
      <c r="AE1" s="3" t="s">
        <v>5</v>
      </c>
    </row>
    <row r="2" spans="1:31" s="9" customFormat="1" x14ac:dyDescent="0.3">
      <c r="A2" s="14" t="s">
        <v>60</v>
      </c>
      <c r="B2" s="9">
        <v>103645</v>
      </c>
      <c r="C2" s="9" t="s">
        <v>69</v>
      </c>
      <c r="E2" s="9">
        <v>1</v>
      </c>
      <c r="F2" s="9">
        <v>5.5</v>
      </c>
      <c r="I2" s="8"/>
      <c r="J2" s="8"/>
      <c r="K2" s="8"/>
      <c r="L2" s="8"/>
      <c r="M2" s="8"/>
      <c r="N2" s="8"/>
      <c r="AB2" s="7"/>
      <c r="AC2" s="7"/>
      <c r="AD2" s="7"/>
      <c r="AE2" s="7"/>
    </row>
    <row r="3" spans="1:31" s="9" customFormat="1" x14ac:dyDescent="0.3">
      <c r="A3" s="13" t="s">
        <v>108</v>
      </c>
      <c r="B3" s="13">
        <v>104026</v>
      </c>
      <c r="C3" s="9" t="s">
        <v>69</v>
      </c>
      <c r="E3" s="9">
        <v>8.8000000000000007</v>
      </c>
      <c r="F3" s="9">
        <v>8.27</v>
      </c>
      <c r="I3" s="8"/>
      <c r="J3" s="8"/>
      <c r="K3" s="8"/>
      <c r="L3" s="8"/>
      <c r="M3" s="8"/>
      <c r="N3" s="8"/>
      <c r="AB3" s="7"/>
      <c r="AC3" s="7"/>
      <c r="AD3" s="7"/>
      <c r="AE3" s="7"/>
    </row>
    <row r="4" spans="1:31" ht="15" customHeight="1" x14ac:dyDescent="0.3">
      <c r="A4" s="14" t="s">
        <v>63</v>
      </c>
      <c r="B4" s="5">
        <v>73635</v>
      </c>
      <c r="C4" s="5" t="s">
        <v>69</v>
      </c>
      <c r="D4" s="5"/>
      <c r="E4" s="5">
        <v>11.9</v>
      </c>
      <c r="F4" s="5">
        <v>8.93</v>
      </c>
      <c r="AB4" s="1"/>
      <c r="AC4" s="1"/>
      <c r="AD4" s="1"/>
      <c r="AE4" s="1"/>
    </row>
    <row r="5" spans="1:31" ht="15" customHeight="1" x14ac:dyDescent="0.3">
      <c r="A5" s="14" t="s">
        <v>19</v>
      </c>
      <c r="B5" s="5">
        <v>86776</v>
      </c>
      <c r="C5" s="5" t="s">
        <v>69</v>
      </c>
      <c r="D5" s="5"/>
      <c r="E5" s="5">
        <v>15</v>
      </c>
      <c r="F5" s="5">
        <v>7.23</v>
      </c>
      <c r="AB5" s="1"/>
      <c r="AC5" s="1"/>
      <c r="AD5" s="1"/>
      <c r="AE5" s="1"/>
    </row>
    <row r="6" spans="1:31" ht="15" customHeight="1" x14ac:dyDescent="0.3">
      <c r="A6" s="14" t="s">
        <v>26</v>
      </c>
      <c r="B6" s="5">
        <v>63013</v>
      </c>
      <c r="C6" s="5" t="s">
        <v>69</v>
      </c>
      <c r="D6" s="5"/>
      <c r="E6" s="5">
        <v>12.2</v>
      </c>
      <c r="F6" s="5">
        <v>12.2</v>
      </c>
      <c r="AB6" s="1"/>
      <c r="AC6" s="1"/>
      <c r="AD6" s="1"/>
      <c r="AE6" s="1"/>
    </row>
    <row r="7" spans="1:31" ht="15" customHeight="1" x14ac:dyDescent="0.3">
      <c r="A7" s="14" t="s">
        <v>27</v>
      </c>
      <c r="B7" s="5">
        <v>70916</v>
      </c>
      <c r="C7" s="5" t="s">
        <v>69</v>
      </c>
      <c r="D7" s="5"/>
      <c r="E7" s="5">
        <v>10.199999999999999</v>
      </c>
      <c r="F7" s="5">
        <v>10.199999999999999</v>
      </c>
      <c r="AB7" s="1"/>
      <c r="AC7" s="1"/>
      <c r="AD7" s="1"/>
      <c r="AE7" s="1"/>
    </row>
    <row r="8" spans="1:31" ht="15" customHeight="1" x14ac:dyDescent="0.3">
      <c r="A8" s="14" t="s">
        <v>25</v>
      </c>
      <c r="B8" s="5">
        <v>100987</v>
      </c>
      <c r="C8" s="5" t="s">
        <v>69</v>
      </c>
      <c r="D8" s="5"/>
      <c r="E8" s="5">
        <v>3</v>
      </c>
      <c r="F8" s="5">
        <v>6.7</v>
      </c>
      <c r="AB8" s="1"/>
      <c r="AC8" s="1"/>
      <c r="AD8" s="1"/>
      <c r="AE8" s="1"/>
    </row>
    <row r="9" spans="1:31" ht="15" customHeight="1" x14ac:dyDescent="0.3">
      <c r="A9" s="14" t="s">
        <v>23</v>
      </c>
      <c r="B9" s="5">
        <v>71844</v>
      </c>
      <c r="C9" s="5" t="s">
        <v>69</v>
      </c>
      <c r="D9" s="5"/>
      <c r="E9" s="5">
        <v>19.100000000000001</v>
      </c>
      <c r="F9" s="5">
        <v>11.73</v>
      </c>
      <c r="G9" s="2" t="s">
        <v>43</v>
      </c>
      <c r="AB9" s="1"/>
      <c r="AC9" s="1"/>
      <c r="AD9" s="1"/>
      <c r="AE9" s="1"/>
    </row>
    <row r="10" spans="1:31" ht="15" customHeight="1" x14ac:dyDescent="0.3">
      <c r="A10" s="14" t="s">
        <v>90</v>
      </c>
      <c r="B10" s="5">
        <v>86380</v>
      </c>
      <c r="C10" s="5" t="s">
        <v>69</v>
      </c>
      <c r="D10" s="5"/>
      <c r="E10" s="5">
        <v>0</v>
      </c>
      <c r="F10" s="5">
        <v>3</v>
      </c>
      <c r="AB10" s="1"/>
      <c r="AC10" s="1"/>
      <c r="AD10" s="1"/>
      <c r="AE10" s="1"/>
    </row>
    <row r="11" spans="1:31" ht="15" customHeight="1" x14ac:dyDescent="0.3">
      <c r="A11" s="14" t="s">
        <v>111</v>
      </c>
      <c r="B11" s="5">
        <v>43618</v>
      </c>
      <c r="C11" s="5" t="s">
        <v>69</v>
      </c>
      <c r="D11" s="5"/>
      <c r="E11" s="5">
        <v>6.4</v>
      </c>
      <c r="F11" s="5">
        <v>6.4</v>
      </c>
      <c r="AB11" s="1"/>
      <c r="AC11" s="1"/>
      <c r="AD11" s="1"/>
      <c r="AE11" s="1"/>
    </row>
    <row r="12" spans="1:31" ht="15" customHeight="1" x14ac:dyDescent="0.3">
      <c r="A12" s="14" t="s">
        <v>15</v>
      </c>
      <c r="B12" s="5">
        <v>73421</v>
      </c>
      <c r="C12" s="5" t="s">
        <v>69</v>
      </c>
      <c r="D12" s="5"/>
      <c r="E12" s="5">
        <v>0</v>
      </c>
      <c r="F12" s="5">
        <v>13</v>
      </c>
      <c r="AB12" s="1"/>
      <c r="AC12" s="1"/>
      <c r="AD12" s="1"/>
      <c r="AE12" s="1"/>
    </row>
    <row r="13" spans="1:31" ht="15" customHeight="1" x14ac:dyDescent="0.3">
      <c r="A13" s="14" t="s">
        <v>112</v>
      </c>
      <c r="B13" s="5">
        <v>91251</v>
      </c>
      <c r="C13" s="5" t="s">
        <v>69</v>
      </c>
      <c r="D13" s="5"/>
      <c r="E13" s="5">
        <v>10</v>
      </c>
      <c r="F13" s="5">
        <v>10</v>
      </c>
      <c r="AB13" s="1"/>
      <c r="AC13" s="1"/>
      <c r="AD13" s="1"/>
      <c r="AE13" s="1"/>
    </row>
    <row r="14" spans="1:31" ht="15" customHeight="1" x14ac:dyDescent="0.3">
      <c r="A14" s="1"/>
      <c r="B14" s="1"/>
      <c r="C14" s="1"/>
      <c r="D14" s="1"/>
      <c r="E14" s="1"/>
      <c r="F14" s="1"/>
      <c r="G14" s="1"/>
    </row>
    <row r="15" spans="1:31" ht="30.75" customHeight="1" x14ac:dyDescent="0.3">
      <c r="B15" s="10" t="s">
        <v>53</v>
      </c>
      <c r="C15" s="2">
        <f>SUM(E2:E13,D17)</f>
        <v>116.70000000000002</v>
      </c>
    </row>
    <row r="16" spans="1:31" x14ac:dyDescent="0.3">
      <c r="C16" s="4"/>
    </row>
    <row r="17" spans="1:7" x14ac:dyDescent="0.3">
      <c r="C17" s="11">
        <f>SUM(F2:F13,E17)</f>
        <v>116.16000000000001</v>
      </c>
      <c r="D17" s="2">
        <f>MAX(E2:E10,E12:E13)</f>
        <v>19.100000000000001</v>
      </c>
      <c r="E17" s="2">
        <f>MAX(F2:F13)</f>
        <v>13</v>
      </c>
    </row>
    <row r="19" spans="1:7" x14ac:dyDescent="0.3">
      <c r="A19" s="1" t="s">
        <v>54</v>
      </c>
      <c r="B19" s="4">
        <v>105.67</v>
      </c>
      <c r="C19" s="1"/>
      <c r="D19" s="1"/>
      <c r="E19" s="1"/>
      <c r="F19" s="1"/>
      <c r="G19" s="1"/>
    </row>
    <row r="20" spans="1:7" x14ac:dyDescent="0.3">
      <c r="A20" s="2" t="s">
        <v>55</v>
      </c>
      <c r="B20" s="4">
        <v>99.99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C894-5602-495B-A20C-71A090A4E382}">
  <dimension ref="A1:AF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5" width="12.33203125" style="2" customWidth="1"/>
    <col min="6" max="6" width="10.44140625" style="2" customWidth="1"/>
    <col min="7" max="8" width="13.33203125" style="2" customWidth="1"/>
    <col min="9" max="9" width="32.44140625" style="5" customWidth="1"/>
    <col min="10" max="10" width="23" style="5" customWidth="1"/>
    <col min="11" max="15" width="9.109375" style="5"/>
    <col min="16" max="16384" width="9.109375" style="2"/>
  </cols>
  <sheetData>
    <row r="1" spans="1:32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J1" s="5"/>
      <c r="K1" s="5"/>
      <c r="L1" s="6"/>
      <c r="M1" s="6"/>
      <c r="N1" s="6"/>
      <c r="O1" s="6"/>
      <c r="AC1" s="3" t="s">
        <v>2</v>
      </c>
      <c r="AD1" s="3" t="s">
        <v>3</v>
      </c>
      <c r="AE1" s="3" t="s">
        <v>4</v>
      </c>
      <c r="AF1" s="3" t="s">
        <v>5</v>
      </c>
    </row>
    <row r="2" spans="1:32" s="9" customFormat="1" x14ac:dyDescent="0.3">
      <c r="A2" s="9" t="s">
        <v>21</v>
      </c>
      <c r="B2" s="9">
        <v>100651</v>
      </c>
      <c r="C2" s="9" t="s">
        <v>69</v>
      </c>
      <c r="E2" s="9">
        <v>0</v>
      </c>
      <c r="F2" s="9">
        <v>10.73</v>
      </c>
      <c r="J2" s="8"/>
      <c r="K2" s="8"/>
      <c r="L2" s="8"/>
      <c r="M2" s="8"/>
      <c r="N2" s="8"/>
      <c r="O2" s="8"/>
      <c r="AC2" s="7"/>
      <c r="AD2" s="7"/>
      <c r="AE2" s="7"/>
      <c r="AF2" s="7"/>
    </row>
    <row r="3" spans="1:32" s="9" customFormat="1" x14ac:dyDescent="0.3">
      <c r="A3" s="13" t="s">
        <v>60</v>
      </c>
      <c r="B3" s="9">
        <v>103645</v>
      </c>
      <c r="C3" s="9" t="s">
        <v>69</v>
      </c>
      <c r="E3" s="9">
        <v>0</v>
      </c>
      <c r="F3" s="9">
        <v>5.5</v>
      </c>
      <c r="J3" s="8"/>
      <c r="K3" s="8"/>
      <c r="L3" s="8"/>
      <c r="M3" s="8"/>
      <c r="N3" s="8"/>
      <c r="O3" s="8"/>
      <c r="AC3" s="7"/>
      <c r="AD3" s="7"/>
      <c r="AE3" s="7"/>
      <c r="AF3" s="7"/>
    </row>
    <row r="4" spans="1:32" ht="15" customHeight="1" x14ac:dyDescent="0.3">
      <c r="A4" s="5" t="s">
        <v>108</v>
      </c>
      <c r="B4" s="5">
        <v>104026</v>
      </c>
      <c r="C4" s="5" t="s">
        <v>69</v>
      </c>
      <c r="D4" s="5"/>
      <c r="E4" s="5">
        <v>3.7</v>
      </c>
      <c r="F4" s="5">
        <v>7.13</v>
      </c>
      <c r="AC4" s="1"/>
      <c r="AD4" s="1"/>
      <c r="AE4" s="1"/>
      <c r="AF4" s="1"/>
    </row>
    <row r="5" spans="1:32" ht="15" customHeight="1" x14ac:dyDescent="0.3">
      <c r="A5" s="5" t="s">
        <v>113</v>
      </c>
      <c r="B5" s="5">
        <v>72294</v>
      </c>
      <c r="C5" s="5" t="s">
        <v>69</v>
      </c>
      <c r="D5" s="5"/>
      <c r="E5" s="5">
        <v>8.5</v>
      </c>
      <c r="F5" s="5">
        <v>8.5</v>
      </c>
      <c r="AC5" s="1"/>
      <c r="AD5" s="1"/>
      <c r="AE5" s="1"/>
      <c r="AF5" s="1"/>
    </row>
    <row r="6" spans="1:32" ht="15" customHeight="1" x14ac:dyDescent="0.3">
      <c r="A6" s="5" t="s">
        <v>114</v>
      </c>
      <c r="B6" s="5">
        <v>60852</v>
      </c>
      <c r="C6" s="5" t="s">
        <v>69</v>
      </c>
      <c r="D6" s="5"/>
      <c r="E6" s="5">
        <v>10.8</v>
      </c>
      <c r="F6" s="5">
        <v>4.7</v>
      </c>
      <c r="AC6" s="1"/>
      <c r="AD6" s="1"/>
      <c r="AE6" s="1"/>
      <c r="AF6" s="1"/>
    </row>
    <row r="7" spans="1:32" ht="15" customHeight="1" x14ac:dyDescent="0.3">
      <c r="A7" s="5" t="s">
        <v>26</v>
      </c>
      <c r="B7" s="5">
        <v>63013</v>
      </c>
      <c r="C7" s="5" t="s">
        <v>69</v>
      </c>
      <c r="D7" s="5"/>
      <c r="E7" s="5">
        <v>10.9</v>
      </c>
      <c r="F7" s="5">
        <v>11.55</v>
      </c>
      <c r="G7" s="2" t="s">
        <v>43</v>
      </c>
      <c r="AC7" s="1"/>
      <c r="AD7" s="1"/>
      <c r="AE7" s="1"/>
      <c r="AF7" s="1"/>
    </row>
    <row r="8" spans="1:32" ht="15" customHeight="1" x14ac:dyDescent="0.3">
      <c r="A8" s="5" t="s">
        <v>23</v>
      </c>
      <c r="B8" s="5">
        <v>71844</v>
      </c>
      <c r="C8" s="5" t="s">
        <v>69</v>
      </c>
      <c r="D8" s="5"/>
      <c r="E8" s="5">
        <v>8.6</v>
      </c>
      <c r="F8" s="5">
        <v>10.95</v>
      </c>
      <c r="AC8" s="1"/>
      <c r="AD8" s="1"/>
      <c r="AE8" s="1"/>
      <c r="AF8" s="1"/>
    </row>
    <row r="9" spans="1:32" ht="15" customHeight="1" x14ac:dyDescent="0.3">
      <c r="A9" s="5" t="s">
        <v>62</v>
      </c>
      <c r="B9" s="5">
        <v>82474</v>
      </c>
      <c r="C9" s="5" t="s">
        <v>69</v>
      </c>
      <c r="D9" s="5"/>
      <c r="E9" s="5">
        <v>7.1</v>
      </c>
      <c r="F9" s="5">
        <v>4.5</v>
      </c>
      <c r="AC9" s="1"/>
      <c r="AD9" s="1"/>
      <c r="AE9" s="1"/>
      <c r="AF9" s="1"/>
    </row>
    <row r="10" spans="1:32" ht="15" customHeight="1" x14ac:dyDescent="0.3">
      <c r="A10" s="5" t="s">
        <v>115</v>
      </c>
      <c r="B10" s="5">
        <v>98794</v>
      </c>
      <c r="C10" s="5" t="s">
        <v>69</v>
      </c>
      <c r="D10" s="5"/>
      <c r="E10" s="5">
        <v>2.7</v>
      </c>
      <c r="F10" s="5">
        <v>4.28</v>
      </c>
      <c r="AC10" s="1"/>
      <c r="AD10" s="1"/>
      <c r="AE10" s="1"/>
      <c r="AF10" s="1"/>
    </row>
    <row r="11" spans="1:32" ht="15" customHeight="1" x14ac:dyDescent="0.3">
      <c r="A11" s="5" t="s">
        <v>64</v>
      </c>
      <c r="B11" s="5">
        <v>84071</v>
      </c>
      <c r="C11" s="5" t="s">
        <v>69</v>
      </c>
      <c r="D11" s="5"/>
      <c r="E11" s="5">
        <v>7.44</v>
      </c>
      <c r="F11" s="5">
        <v>7.44</v>
      </c>
      <c r="AC11" s="1"/>
      <c r="AD11" s="1"/>
      <c r="AE11" s="1"/>
      <c r="AF11" s="1"/>
    </row>
    <row r="12" spans="1:32" ht="15" customHeight="1" x14ac:dyDescent="0.3">
      <c r="A12" s="5" t="s">
        <v>15</v>
      </c>
      <c r="B12" s="5">
        <v>73421</v>
      </c>
      <c r="C12" s="5" t="s">
        <v>69</v>
      </c>
      <c r="D12" s="5"/>
      <c r="E12" s="5">
        <v>0</v>
      </c>
      <c r="F12" s="5">
        <v>13</v>
      </c>
      <c r="AC12" s="1"/>
      <c r="AD12" s="1"/>
      <c r="AE12" s="1"/>
      <c r="AF12" s="1"/>
    </row>
    <row r="13" spans="1:32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3.8</v>
      </c>
      <c r="F13" s="5">
        <v>6.9</v>
      </c>
      <c r="AC13" s="1"/>
      <c r="AD13" s="1"/>
      <c r="AE13" s="1"/>
      <c r="AF13" s="1"/>
    </row>
    <row r="14" spans="1:32" ht="15" customHeight="1" x14ac:dyDescent="0.3">
      <c r="A14" s="1"/>
      <c r="B14" s="1"/>
      <c r="C14" s="1"/>
      <c r="D14" s="1"/>
      <c r="E14" s="1"/>
      <c r="F14" s="1"/>
      <c r="G14" s="1"/>
      <c r="H14" s="1"/>
    </row>
    <row r="15" spans="1:32" ht="30.75" customHeight="1" x14ac:dyDescent="0.3">
      <c r="B15" s="10" t="s">
        <v>53</v>
      </c>
      <c r="C15" s="2">
        <f>SUM(E2:E13,D17)</f>
        <v>74.44</v>
      </c>
    </row>
    <row r="16" spans="1:32" x14ac:dyDescent="0.3">
      <c r="C16" s="4"/>
    </row>
    <row r="17" spans="1:8" x14ac:dyDescent="0.3">
      <c r="C17" s="11">
        <f>SUM(F2:F13,E17)</f>
        <v>108.18</v>
      </c>
      <c r="D17" s="2">
        <f>MAX(E2:E10,E12:E13)</f>
        <v>10.9</v>
      </c>
      <c r="E17" s="2">
        <f>MAX(F2:F13)</f>
        <v>13</v>
      </c>
    </row>
    <row r="19" spans="1:8" x14ac:dyDescent="0.3">
      <c r="A19" s="1" t="s">
        <v>54</v>
      </c>
      <c r="B19" s="4">
        <v>99.99</v>
      </c>
      <c r="C19" s="1"/>
      <c r="D19" s="1"/>
      <c r="E19" s="1"/>
      <c r="F19" s="1"/>
      <c r="G19" s="1"/>
      <c r="H19" s="1"/>
    </row>
    <row r="20" spans="1:8" x14ac:dyDescent="0.3">
      <c r="A20" s="2" t="s">
        <v>55</v>
      </c>
      <c r="B20" s="4">
        <v>98.5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BC43-9BE5-4ABB-B5C9-58E36B929486}">
  <dimension ref="A1:AG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6" width="12.33203125" style="2" customWidth="1"/>
    <col min="7" max="7" width="10.44140625" style="2" customWidth="1"/>
    <col min="8" max="9" width="13.33203125" style="2" customWidth="1"/>
    <col min="10" max="10" width="32.44140625" style="5" customWidth="1"/>
    <col min="11" max="11" width="23" style="5" customWidth="1"/>
    <col min="12" max="16" width="9.109375" style="5"/>
    <col min="17" max="16384" width="9.109375" style="2"/>
  </cols>
  <sheetData>
    <row r="1" spans="1:33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K1" s="5"/>
      <c r="L1" s="5"/>
      <c r="M1" s="6"/>
      <c r="N1" s="6"/>
      <c r="O1" s="6"/>
      <c r="P1" s="6"/>
      <c r="AD1" s="3" t="s">
        <v>2</v>
      </c>
      <c r="AE1" s="3" t="s">
        <v>3</v>
      </c>
      <c r="AF1" s="3" t="s">
        <v>4</v>
      </c>
      <c r="AG1" s="3" t="s">
        <v>5</v>
      </c>
    </row>
    <row r="2" spans="1:33" s="9" customFormat="1" x14ac:dyDescent="0.3">
      <c r="A2" s="9" t="s">
        <v>21</v>
      </c>
      <c r="B2" s="9">
        <v>100651</v>
      </c>
      <c r="C2" s="9" t="s">
        <v>69</v>
      </c>
      <c r="E2" s="9">
        <v>0</v>
      </c>
      <c r="F2" s="9">
        <v>10.73</v>
      </c>
      <c r="K2" s="8"/>
      <c r="L2" s="8"/>
      <c r="M2" s="8"/>
      <c r="N2" s="8"/>
      <c r="O2" s="8"/>
      <c r="P2" s="8"/>
      <c r="AD2" s="7"/>
      <c r="AE2" s="7"/>
      <c r="AF2" s="7"/>
      <c r="AG2" s="7"/>
    </row>
    <row r="3" spans="1:33" s="9" customFormat="1" x14ac:dyDescent="0.3">
      <c r="A3" s="9" t="s">
        <v>47</v>
      </c>
      <c r="B3" s="9">
        <v>101715</v>
      </c>
      <c r="C3" s="9" t="s">
        <v>69</v>
      </c>
      <c r="E3" s="9">
        <v>10.8</v>
      </c>
      <c r="F3" s="9">
        <v>7.2</v>
      </c>
      <c r="K3" s="8"/>
      <c r="L3" s="8"/>
      <c r="M3" s="8"/>
      <c r="N3" s="8"/>
      <c r="O3" s="8"/>
      <c r="P3" s="8"/>
      <c r="AD3" s="7"/>
      <c r="AE3" s="7"/>
      <c r="AF3" s="7"/>
      <c r="AG3" s="7"/>
    </row>
    <row r="4" spans="1:33" ht="15" customHeight="1" x14ac:dyDescent="0.3">
      <c r="A4" s="5" t="s">
        <v>63</v>
      </c>
      <c r="B4" s="5">
        <v>73635</v>
      </c>
      <c r="C4" s="5" t="s">
        <v>69</v>
      </c>
      <c r="D4" s="5"/>
      <c r="E4" s="5">
        <v>0</v>
      </c>
      <c r="F4" s="5">
        <v>7.7</v>
      </c>
      <c r="AD4" s="1"/>
      <c r="AE4" s="1"/>
      <c r="AF4" s="1"/>
      <c r="AG4" s="1"/>
    </row>
    <row r="5" spans="1:33" ht="15" customHeight="1" x14ac:dyDescent="0.3">
      <c r="A5" s="5" t="s">
        <v>28</v>
      </c>
      <c r="B5" s="5">
        <v>51413</v>
      </c>
      <c r="C5" s="5" t="s">
        <v>69</v>
      </c>
      <c r="D5" s="5"/>
      <c r="E5" s="5">
        <v>20.5</v>
      </c>
      <c r="F5" s="5">
        <v>20.5</v>
      </c>
      <c r="G5" s="2" t="s">
        <v>43</v>
      </c>
      <c r="AD5" s="1"/>
      <c r="AE5" s="1"/>
      <c r="AF5" s="1"/>
      <c r="AG5" s="1"/>
    </row>
    <row r="6" spans="1:33" ht="15" customHeight="1" x14ac:dyDescent="0.3">
      <c r="A6" s="5" t="s">
        <v>114</v>
      </c>
      <c r="B6" s="5">
        <v>60852</v>
      </c>
      <c r="C6" s="5" t="s">
        <v>69</v>
      </c>
      <c r="D6" s="5"/>
      <c r="E6" s="5">
        <v>6.1</v>
      </c>
      <c r="F6" s="5">
        <v>5.17</v>
      </c>
      <c r="AD6" s="1"/>
      <c r="AE6" s="1"/>
      <c r="AF6" s="1"/>
      <c r="AG6" s="1"/>
    </row>
    <row r="7" spans="1:33" ht="15" customHeight="1" x14ac:dyDescent="0.3">
      <c r="A7" s="5" t="s">
        <v>24</v>
      </c>
      <c r="B7" s="5">
        <v>72142</v>
      </c>
      <c r="C7" s="5" t="s">
        <v>69</v>
      </c>
      <c r="D7" s="5"/>
      <c r="E7" s="5">
        <v>7.1</v>
      </c>
      <c r="F7" s="5">
        <v>6.45</v>
      </c>
      <c r="AD7" s="1"/>
      <c r="AE7" s="1"/>
      <c r="AF7" s="1"/>
      <c r="AG7" s="1"/>
    </row>
    <row r="8" spans="1:33" ht="15" customHeight="1" x14ac:dyDescent="0.3">
      <c r="A8" s="5" t="s">
        <v>23</v>
      </c>
      <c r="B8" s="5">
        <v>71844</v>
      </c>
      <c r="C8" s="5" t="s">
        <v>69</v>
      </c>
      <c r="D8" s="5"/>
      <c r="E8" s="5">
        <v>2.5</v>
      </c>
      <c r="F8" s="5">
        <v>9.26</v>
      </c>
      <c r="AD8" s="1"/>
      <c r="AE8" s="1"/>
      <c r="AF8" s="1"/>
      <c r="AG8" s="1"/>
    </row>
    <row r="9" spans="1:33" ht="15" customHeight="1" x14ac:dyDescent="0.3">
      <c r="A9" s="5" t="s">
        <v>65</v>
      </c>
      <c r="B9" s="5">
        <v>94509</v>
      </c>
      <c r="C9" s="5" t="s">
        <v>69</v>
      </c>
      <c r="D9" s="5"/>
      <c r="E9" s="5">
        <v>9.5</v>
      </c>
      <c r="F9" s="5">
        <v>9.5</v>
      </c>
      <c r="AD9" s="1"/>
      <c r="AE9" s="1"/>
      <c r="AF9" s="1"/>
      <c r="AG9" s="1"/>
    </row>
    <row r="10" spans="1:33" ht="15" customHeight="1" x14ac:dyDescent="0.3">
      <c r="A10" s="5" t="s">
        <v>29</v>
      </c>
      <c r="B10" s="5">
        <v>94857</v>
      </c>
      <c r="C10" s="5" t="s">
        <v>69</v>
      </c>
      <c r="D10" s="5"/>
      <c r="E10" s="5">
        <v>9.8000000000000007</v>
      </c>
      <c r="F10" s="5">
        <v>9.8000000000000007</v>
      </c>
      <c r="AD10" s="1"/>
      <c r="AE10" s="1"/>
      <c r="AF10" s="1"/>
      <c r="AG10" s="1"/>
    </row>
    <row r="11" spans="1:33" ht="15" customHeight="1" x14ac:dyDescent="0.3">
      <c r="A11" s="5" t="s">
        <v>64</v>
      </c>
      <c r="B11" s="5">
        <v>84071</v>
      </c>
      <c r="C11" s="5" t="s">
        <v>69</v>
      </c>
      <c r="D11" s="5"/>
      <c r="E11" s="5">
        <v>4.4400000000000004</v>
      </c>
      <c r="F11" s="5">
        <v>5.94</v>
      </c>
      <c r="AD11" s="1"/>
      <c r="AE11" s="1"/>
      <c r="AF11" s="1"/>
      <c r="AG11" s="1"/>
    </row>
    <row r="12" spans="1:33" ht="15" customHeight="1" x14ac:dyDescent="0.3">
      <c r="A12" s="5" t="s">
        <v>116</v>
      </c>
      <c r="B12" s="5">
        <v>37657</v>
      </c>
      <c r="C12" s="5" t="s">
        <v>69</v>
      </c>
      <c r="D12" s="5"/>
      <c r="E12" s="5">
        <v>7.3</v>
      </c>
      <c r="F12" s="5">
        <v>7.3</v>
      </c>
      <c r="AD12" s="1"/>
      <c r="AE12" s="1"/>
      <c r="AF12" s="1"/>
      <c r="AG12" s="1"/>
    </row>
    <row r="13" spans="1:33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10.199999999999999</v>
      </c>
      <c r="F13" s="5">
        <v>8</v>
      </c>
      <c r="AD13" s="1"/>
      <c r="AE13" s="1"/>
      <c r="AF13" s="1"/>
      <c r="AG13" s="1"/>
    </row>
    <row r="14" spans="1:3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33" ht="30.75" customHeight="1" x14ac:dyDescent="0.3">
      <c r="B15" s="10" t="s">
        <v>53</v>
      </c>
      <c r="C15" s="2">
        <f>SUM(E2:E13,D17)</f>
        <v>108.74</v>
      </c>
    </row>
    <row r="16" spans="1:33" x14ac:dyDescent="0.3">
      <c r="C16" s="4"/>
    </row>
    <row r="17" spans="1:9" x14ac:dyDescent="0.3">
      <c r="C17" s="11">
        <f>SUM(F2:F13,E17)</f>
        <v>128.05000000000001</v>
      </c>
      <c r="D17" s="2">
        <f>MAX(E2:E10,E12:E13)</f>
        <v>20.5</v>
      </c>
      <c r="E17" s="2">
        <f>MAX(F2:F13)</f>
        <v>20.5</v>
      </c>
    </row>
    <row r="19" spans="1:9" x14ac:dyDescent="0.3">
      <c r="A19" s="1" t="s">
        <v>54</v>
      </c>
      <c r="B19" s="4">
        <v>98.5</v>
      </c>
      <c r="C19" s="1"/>
      <c r="D19" s="1"/>
      <c r="E19" s="1"/>
      <c r="F19" s="1"/>
      <c r="G19" s="1"/>
      <c r="H19" s="1"/>
      <c r="I19" s="1"/>
    </row>
    <row r="20" spans="1:9" x14ac:dyDescent="0.3">
      <c r="A20" s="2" t="s">
        <v>55</v>
      </c>
      <c r="B20" s="4">
        <v>93.29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6639-4B92-472D-AF56-87911FBBEF01}">
  <dimension ref="A1:AH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7" width="12.33203125" style="2" customWidth="1"/>
    <col min="8" max="8" width="10.44140625" style="2" customWidth="1"/>
    <col min="9" max="10" width="13.33203125" style="2" customWidth="1"/>
    <col min="11" max="11" width="32.44140625" style="5" customWidth="1"/>
    <col min="12" max="12" width="23" style="5" customWidth="1"/>
    <col min="13" max="17" width="9.109375" style="5"/>
    <col min="18" max="16384" width="9.109375" style="2"/>
  </cols>
  <sheetData>
    <row r="1" spans="1:34" s="3" customFormat="1" x14ac:dyDescent="0.3">
      <c r="A1" s="3" t="s">
        <v>0</v>
      </c>
      <c r="B1" s="3" t="s">
        <v>1</v>
      </c>
      <c r="C1" s="3" t="s">
        <v>3</v>
      </c>
      <c r="D1" s="3" t="s">
        <v>84</v>
      </c>
      <c r="E1" s="3" t="s">
        <v>85</v>
      </c>
      <c r="F1" s="3" t="s">
        <v>2</v>
      </c>
      <c r="G1" s="3" t="s">
        <v>44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3">
      <c r="A2" s="9" t="s">
        <v>47</v>
      </c>
      <c r="B2" s="9">
        <v>101715</v>
      </c>
      <c r="C2" s="9" t="s">
        <v>69</v>
      </c>
      <c r="E2" s="9">
        <v>13.5</v>
      </c>
      <c r="F2" s="9">
        <v>8.7799999999999994</v>
      </c>
      <c r="L2" s="8"/>
      <c r="M2" s="8"/>
      <c r="N2" s="8"/>
      <c r="O2" s="8"/>
      <c r="P2" s="8"/>
      <c r="Q2" s="8"/>
      <c r="AE2" s="7"/>
      <c r="AF2" s="7"/>
      <c r="AG2" s="7"/>
      <c r="AH2" s="7"/>
    </row>
    <row r="3" spans="1:34" s="9" customFormat="1" x14ac:dyDescent="0.3">
      <c r="A3" s="9" t="s">
        <v>108</v>
      </c>
      <c r="B3" s="9">
        <v>104026</v>
      </c>
      <c r="C3" s="9" t="s">
        <v>69</v>
      </c>
      <c r="E3" s="9">
        <v>1.7</v>
      </c>
      <c r="F3" s="9">
        <v>5.52</v>
      </c>
      <c r="L3" s="8"/>
      <c r="M3" s="8"/>
      <c r="N3" s="8"/>
      <c r="O3" s="8"/>
      <c r="P3" s="8"/>
      <c r="Q3" s="8"/>
      <c r="AE3" s="7"/>
      <c r="AF3" s="7"/>
      <c r="AG3" s="7"/>
      <c r="AH3" s="7"/>
    </row>
    <row r="4" spans="1:34" ht="15" customHeight="1" x14ac:dyDescent="0.3">
      <c r="A4" s="5" t="s">
        <v>48</v>
      </c>
      <c r="B4" s="5">
        <v>92146</v>
      </c>
      <c r="C4" s="5" t="s">
        <v>69</v>
      </c>
      <c r="D4" s="5"/>
      <c r="E4" s="5">
        <v>15.7</v>
      </c>
      <c r="F4" s="5">
        <v>5.3</v>
      </c>
      <c r="G4" s="2" t="s">
        <v>43</v>
      </c>
      <c r="AE4" s="1"/>
      <c r="AF4" s="1"/>
      <c r="AG4" s="1"/>
      <c r="AH4" s="1"/>
    </row>
    <row r="5" spans="1:34" ht="15" customHeight="1" x14ac:dyDescent="0.3">
      <c r="A5" s="5" t="s">
        <v>28</v>
      </c>
      <c r="B5" s="5">
        <v>51413</v>
      </c>
      <c r="C5" s="5" t="s">
        <v>69</v>
      </c>
      <c r="D5" s="5"/>
      <c r="E5" s="5">
        <v>0.7</v>
      </c>
      <c r="F5" s="5">
        <v>10.6</v>
      </c>
      <c r="AE5" s="1"/>
      <c r="AF5" s="1"/>
      <c r="AG5" s="1"/>
      <c r="AH5" s="1"/>
    </row>
    <row r="6" spans="1:34" ht="15" customHeight="1" x14ac:dyDescent="0.3">
      <c r="A6" s="5" t="s">
        <v>117</v>
      </c>
      <c r="B6" s="5">
        <v>104257</v>
      </c>
      <c r="C6" s="5" t="s">
        <v>69</v>
      </c>
      <c r="D6" s="5"/>
      <c r="E6" s="5">
        <v>4.7</v>
      </c>
      <c r="F6" s="5">
        <v>4.7</v>
      </c>
      <c r="AE6" s="1"/>
      <c r="AF6" s="1"/>
      <c r="AG6" s="1"/>
      <c r="AH6" s="1"/>
    </row>
    <row r="7" spans="1:34" ht="15" customHeight="1" x14ac:dyDescent="0.3">
      <c r="A7" s="5" t="s">
        <v>26</v>
      </c>
      <c r="B7" s="5">
        <v>63013</v>
      </c>
      <c r="C7" s="5" t="s">
        <v>69</v>
      </c>
      <c r="D7" s="5"/>
      <c r="E7" s="5">
        <v>15.4</v>
      </c>
      <c r="F7" s="5">
        <v>11.55</v>
      </c>
      <c r="AE7" s="1"/>
      <c r="AF7" s="1"/>
      <c r="AG7" s="1"/>
      <c r="AH7" s="1"/>
    </row>
    <row r="8" spans="1:34" ht="15" customHeight="1" x14ac:dyDescent="0.3">
      <c r="A8" s="5" t="s">
        <v>23</v>
      </c>
      <c r="B8" s="5">
        <v>71844</v>
      </c>
      <c r="C8" s="5" t="s">
        <v>69</v>
      </c>
      <c r="D8" s="5"/>
      <c r="E8" s="5">
        <v>0.4</v>
      </c>
      <c r="F8" s="5">
        <v>7.78</v>
      </c>
      <c r="AE8" s="1"/>
      <c r="AF8" s="1"/>
      <c r="AG8" s="1"/>
      <c r="AH8" s="1"/>
    </row>
    <row r="9" spans="1:34" ht="15" customHeight="1" x14ac:dyDescent="0.3">
      <c r="A9" s="5" t="s">
        <v>65</v>
      </c>
      <c r="B9" s="5">
        <v>94509</v>
      </c>
      <c r="C9" s="5" t="s">
        <v>69</v>
      </c>
      <c r="D9" s="5"/>
      <c r="E9" s="5">
        <v>0</v>
      </c>
      <c r="F9" s="5">
        <v>9.5</v>
      </c>
      <c r="AE9" s="1"/>
      <c r="AF9" s="1"/>
      <c r="AG9" s="1"/>
      <c r="AH9" s="1"/>
    </row>
    <row r="10" spans="1:34" ht="15" customHeight="1" x14ac:dyDescent="0.3">
      <c r="A10" s="5" t="s">
        <v>29</v>
      </c>
      <c r="B10" s="5">
        <v>94857</v>
      </c>
      <c r="C10" s="5" t="s">
        <v>69</v>
      </c>
      <c r="D10" s="5"/>
      <c r="E10" s="5">
        <v>1.2</v>
      </c>
      <c r="F10" s="5">
        <v>5.5</v>
      </c>
      <c r="AE10" s="1"/>
      <c r="AF10" s="1"/>
      <c r="AG10" s="1"/>
      <c r="AH10" s="1"/>
    </row>
    <row r="11" spans="1:34" ht="15" customHeight="1" x14ac:dyDescent="0.3">
      <c r="A11" s="5" t="s">
        <v>118</v>
      </c>
      <c r="B11" s="5">
        <v>92273</v>
      </c>
      <c r="C11" s="5" t="s">
        <v>69</v>
      </c>
      <c r="D11" s="5"/>
      <c r="E11" s="5">
        <v>5.71</v>
      </c>
      <c r="F11" s="5">
        <v>4.87</v>
      </c>
      <c r="AE11" s="1"/>
      <c r="AF11" s="1"/>
      <c r="AG11" s="1"/>
      <c r="AH11" s="1"/>
    </row>
    <row r="12" spans="1:34" ht="15" customHeight="1" x14ac:dyDescent="0.3">
      <c r="A12" s="5" t="s">
        <v>66</v>
      </c>
      <c r="B12" s="5">
        <v>79035</v>
      </c>
      <c r="C12" s="5" t="s">
        <v>69</v>
      </c>
      <c r="D12" s="5"/>
      <c r="E12" s="5">
        <v>7</v>
      </c>
      <c r="F12" s="5">
        <v>7</v>
      </c>
      <c r="AE12" s="1"/>
      <c r="AF12" s="1"/>
      <c r="AG12" s="1"/>
      <c r="AH12" s="1"/>
    </row>
    <row r="13" spans="1:34" ht="15" customHeight="1" x14ac:dyDescent="0.3">
      <c r="A13" s="5" t="s">
        <v>112</v>
      </c>
      <c r="B13" s="5">
        <v>91251</v>
      </c>
      <c r="C13" s="5" t="s">
        <v>69</v>
      </c>
      <c r="D13" s="5"/>
      <c r="E13" s="5">
        <v>7.2</v>
      </c>
      <c r="F13" s="5">
        <v>7.8</v>
      </c>
      <c r="AE13" s="1"/>
      <c r="AF13" s="1"/>
      <c r="AG13" s="1"/>
      <c r="AH13" s="1"/>
    </row>
    <row r="14" spans="1:3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3">
      <c r="B15" s="10" t="s">
        <v>53</v>
      </c>
      <c r="C15" s="2">
        <f>SUM(E2:E13,D17)</f>
        <v>88.91</v>
      </c>
    </row>
    <row r="16" spans="1:34" x14ac:dyDescent="0.3">
      <c r="C16" s="4"/>
    </row>
    <row r="17" spans="1:10" x14ac:dyDescent="0.3">
      <c r="C17" s="11">
        <f>SUM(F2:F13,E17)</f>
        <v>100.45</v>
      </c>
      <c r="D17" s="2">
        <f>MAX(E2:E10,E12:E13)</f>
        <v>15.7</v>
      </c>
      <c r="E17" s="2">
        <f>MAX(F2:F13)</f>
        <v>11.55</v>
      </c>
    </row>
    <row r="19" spans="1:10" x14ac:dyDescent="0.3">
      <c r="A19" s="1" t="s">
        <v>54</v>
      </c>
      <c r="B19" s="4">
        <v>93.29</v>
      </c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2" t="s">
        <v>55</v>
      </c>
      <c r="B20" s="4">
        <v>87.25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Diogo Alves</cp:lastModifiedBy>
  <dcterms:created xsi:type="dcterms:W3CDTF">2022-02-05T00:37:42Z</dcterms:created>
  <dcterms:modified xsi:type="dcterms:W3CDTF">2022-02-26T22:35:55Z</dcterms:modified>
</cp:coreProperties>
</file>