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Diogo Pé\CEFET\TCC\Codigos\sportsAnalytics\analises_dos_dados_preliminares\"/>
    </mc:Choice>
  </mc:AlternateContent>
  <xr:revisionPtr revIDLastSave="0" documentId="13_ncr:1_{47744497-2A18-4812-8FCF-394BF68D4CB4}" xr6:coauthVersionLast="47" xr6:coauthVersionMax="47" xr10:uidLastSave="{00000000-0000-0000-0000-000000000000}"/>
  <bookViews>
    <workbookView xWindow="-108" yWindow="-108" windowWidth="23256" windowHeight="12576" firstSheet="29" activeTab="37" xr2:uid="{FCE826C4-9F25-4A22-BADC-C872D1D1AAC8}"/>
  </bookViews>
  <sheets>
    <sheet name="rodada 01" sheetId="106" r:id="rId1"/>
    <sheet name="rodada 02" sheetId="40" r:id="rId2"/>
    <sheet name="rodada 03" sheetId="287" r:id="rId3"/>
    <sheet name="rodada 04" sheetId="288" r:id="rId4"/>
    <sheet name="rodada 05" sheetId="289" r:id="rId5"/>
    <sheet name="rodada 06" sheetId="290" r:id="rId6"/>
    <sheet name="rodada 07" sheetId="291" r:id="rId7"/>
    <sheet name="rodada 08" sheetId="292" r:id="rId8"/>
    <sheet name="rodada 09" sheetId="293" r:id="rId9"/>
    <sheet name="rodada 10" sheetId="294" r:id="rId10"/>
    <sheet name="rodada 11" sheetId="295" r:id="rId11"/>
    <sheet name="rodada 12" sheetId="296" r:id="rId12"/>
    <sheet name="rodada 13" sheetId="298" r:id="rId13"/>
    <sheet name="rodada 14" sheetId="299" r:id="rId14"/>
    <sheet name="rodada 15" sheetId="300" r:id="rId15"/>
    <sheet name="rodada 16" sheetId="301" r:id="rId16"/>
    <sheet name="rodada 17" sheetId="302" r:id="rId17"/>
    <sheet name="rodada 18" sheetId="303" r:id="rId18"/>
    <sheet name="rodada 19" sheetId="304" r:id="rId19"/>
    <sheet name="rodada 20" sheetId="305" r:id="rId20"/>
    <sheet name="rodada 21" sheetId="306" r:id="rId21"/>
    <sheet name="rodada 22" sheetId="307" r:id="rId22"/>
    <sheet name="rodada 23" sheetId="308" r:id="rId23"/>
    <sheet name="rodada 24" sheetId="309" r:id="rId24"/>
    <sheet name="rodada 25" sheetId="310" r:id="rId25"/>
    <sheet name="rodada 26" sheetId="311" r:id="rId26"/>
    <sheet name="rodada 27" sheetId="312" r:id="rId27"/>
    <sheet name="rodada 28" sheetId="313" r:id="rId28"/>
    <sheet name="rodada 29" sheetId="314" r:id="rId29"/>
    <sheet name="rodada 30" sheetId="315" r:id="rId30"/>
    <sheet name="rodada 31" sheetId="316" r:id="rId31"/>
    <sheet name="rodada 32" sheetId="317" r:id="rId32"/>
    <sheet name="rodada 33" sheetId="318" r:id="rId33"/>
    <sheet name="rodada 34" sheetId="319" r:id="rId34"/>
    <sheet name="rodada 35" sheetId="320" r:id="rId35"/>
    <sheet name="rodada 36" sheetId="321" r:id="rId36"/>
    <sheet name="rodada 37" sheetId="322" r:id="rId37"/>
    <sheet name="rodada 38" sheetId="323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23" l="1"/>
  <c r="C15" i="323" s="1"/>
  <c r="AM5" i="105" s="1"/>
  <c r="D17" i="322"/>
  <c r="C15" i="322" s="1"/>
  <c r="AL5" i="105" s="1"/>
  <c r="D17" i="321"/>
  <c r="C15" i="321" s="1"/>
  <c r="AK5" i="105" s="1"/>
  <c r="D17" i="320"/>
  <c r="C15" i="320" s="1"/>
  <c r="AJ5" i="105" s="1"/>
  <c r="D17" i="319"/>
  <c r="C15" i="319" s="1"/>
  <c r="AI5" i="105" s="1"/>
  <c r="D17" i="318"/>
  <c r="D17" i="317"/>
  <c r="D17" i="316"/>
  <c r="C15" i="316" s="1"/>
  <c r="AF5" i="105" s="1"/>
  <c r="D17" i="315"/>
  <c r="D17" i="314"/>
  <c r="D17" i="313"/>
  <c r="C15" i="313" s="1"/>
  <c r="AC5" i="105" s="1"/>
  <c r="D17" i="312"/>
  <c r="C15" i="312" s="1"/>
  <c r="AB5" i="105" s="1"/>
  <c r="D17" i="311"/>
  <c r="C15" i="311" s="1"/>
  <c r="AA5" i="105" s="1"/>
  <c r="D17" i="310"/>
  <c r="D17" i="309"/>
  <c r="D17" i="308"/>
  <c r="C15" i="308" s="1"/>
  <c r="X5" i="105" s="1"/>
  <c r="D17" i="307"/>
  <c r="C15" i="307" s="1"/>
  <c r="W5" i="105" s="1"/>
  <c r="D17" i="306"/>
  <c r="D17" i="305"/>
  <c r="C15" i="305" s="1"/>
  <c r="U5" i="105" s="1"/>
  <c r="D17" i="304"/>
  <c r="C15" i="304" s="1"/>
  <c r="T5" i="105" s="1"/>
  <c r="D17" i="303"/>
  <c r="C15" i="303" s="1"/>
  <c r="S5" i="105" s="1"/>
  <c r="D17" i="302"/>
  <c r="C15" i="302" s="1"/>
  <c r="R5" i="105" s="1"/>
  <c r="D17" i="301"/>
  <c r="D17" i="300"/>
  <c r="C15" i="300" s="1"/>
  <c r="P5" i="105" s="1"/>
  <c r="D17" i="299"/>
  <c r="D17" i="298"/>
  <c r="C15" i="298" s="1"/>
  <c r="N5" i="105" s="1"/>
  <c r="D17" i="296"/>
  <c r="C15" i="296" s="1"/>
  <c r="M5" i="105" s="1"/>
  <c r="D17" i="295"/>
  <c r="C15" i="295" s="1"/>
  <c r="L5" i="105" s="1"/>
  <c r="D17" i="294"/>
  <c r="D17" i="293"/>
  <c r="D17" i="292"/>
  <c r="C15" i="292" s="1"/>
  <c r="I5" i="105" s="1"/>
  <c r="D17" i="291"/>
  <c r="C15" i="291" s="1"/>
  <c r="H5" i="105" s="1"/>
  <c r="D17" i="290"/>
  <c r="D17" i="289"/>
  <c r="D17" i="288"/>
  <c r="D17" i="287"/>
  <c r="D17" i="40"/>
  <c r="D17" i="106"/>
  <c r="C15" i="106" s="1"/>
  <c r="E17" i="323"/>
  <c r="C17" i="323"/>
  <c r="E17" i="322"/>
  <c r="C17" i="322"/>
  <c r="E17" i="321"/>
  <c r="C17" i="321" s="1"/>
  <c r="E17" i="320"/>
  <c r="C17" i="320" s="1"/>
  <c r="E17" i="319"/>
  <c r="C17" i="319"/>
  <c r="E17" i="318"/>
  <c r="C17" i="318" s="1"/>
  <c r="C15" i="318"/>
  <c r="AH5" i="105" s="1"/>
  <c r="E17" i="317"/>
  <c r="C17" i="317" s="1"/>
  <c r="C15" i="317"/>
  <c r="AG5" i="105" s="1"/>
  <c r="E17" i="316"/>
  <c r="C17" i="316"/>
  <c r="E17" i="315"/>
  <c r="C17" i="315" s="1"/>
  <c r="C15" i="315"/>
  <c r="AE5" i="105" s="1"/>
  <c r="E17" i="314"/>
  <c r="C15" i="314"/>
  <c r="AD5" i="105" s="1"/>
  <c r="C17" i="314"/>
  <c r="E17" i="313"/>
  <c r="C17" i="313" s="1"/>
  <c r="E17" i="312"/>
  <c r="C17" i="312"/>
  <c r="E17" i="311"/>
  <c r="C17" i="311" s="1"/>
  <c r="E17" i="310"/>
  <c r="C17" i="310" s="1"/>
  <c r="C15" i="310"/>
  <c r="Z5" i="105" s="1"/>
  <c r="E17" i="309"/>
  <c r="C15" i="309"/>
  <c r="Y5" i="105" s="1"/>
  <c r="C17" i="309"/>
  <c r="E17" i="308"/>
  <c r="C17" i="308"/>
  <c r="E17" i="307"/>
  <c r="C17" i="307" s="1"/>
  <c r="E17" i="306"/>
  <c r="C17" i="306" s="1"/>
  <c r="C15" i="306"/>
  <c r="V5" i="105" s="1"/>
  <c r="E17" i="305"/>
  <c r="C17" i="305"/>
  <c r="E17" i="304"/>
  <c r="C17" i="304"/>
  <c r="E17" i="303"/>
  <c r="C17" i="303" s="1"/>
  <c r="E17" i="302"/>
  <c r="C17" i="302" s="1"/>
  <c r="E17" i="301"/>
  <c r="C15" i="301"/>
  <c r="Q5" i="105" s="1"/>
  <c r="C17" i="301"/>
  <c r="E17" i="300"/>
  <c r="C17" i="300"/>
  <c r="E17" i="299"/>
  <c r="C15" i="299"/>
  <c r="O5" i="105" s="1"/>
  <c r="C17" i="299"/>
  <c r="E17" i="298"/>
  <c r="C17" i="298" s="1"/>
  <c r="E17" i="296"/>
  <c r="C17" i="296"/>
  <c r="E17" i="295"/>
  <c r="C17" i="295" s="1"/>
  <c r="E17" i="294"/>
  <c r="C17" i="294"/>
  <c r="C15" i="294"/>
  <c r="K5" i="105" s="1"/>
  <c r="E17" i="293"/>
  <c r="C15" i="293"/>
  <c r="J5" i="105" s="1"/>
  <c r="C17" i="293"/>
  <c r="E17" i="292"/>
  <c r="C17" i="292" s="1"/>
  <c r="E17" i="291"/>
  <c r="C17" i="291" s="1"/>
  <c r="E17" i="290"/>
  <c r="C15" i="290"/>
  <c r="G5" i="105" s="1"/>
  <c r="C17" i="290"/>
  <c r="E17" i="289"/>
  <c r="C17" i="289" s="1"/>
  <c r="C15" i="289"/>
  <c r="F5" i="105" s="1"/>
  <c r="E17" i="288"/>
  <c r="C17" i="288" s="1"/>
  <c r="C15" i="288"/>
  <c r="E5" i="105" s="1"/>
  <c r="E17" i="287"/>
  <c r="C17" i="287" s="1"/>
  <c r="C15" i="287"/>
  <c r="D5" i="105" s="1"/>
  <c r="E17" i="40"/>
  <c r="C17" i="40" s="1"/>
  <c r="C15" i="40"/>
  <c r="C5" i="105" s="1"/>
  <c r="E17" i="106"/>
  <c r="C17" i="106"/>
  <c r="B5" i="105" l="1"/>
</calcChain>
</file>

<file path=xl/sharedStrings.xml><?xml version="1.0" encoding="utf-8"?>
<sst xmlns="http://schemas.openxmlformats.org/spreadsheetml/2006/main" count="1483" uniqueCount="152">
  <si>
    <t>nome</t>
  </si>
  <si>
    <t>id</t>
  </si>
  <si>
    <t>media</t>
  </si>
  <si>
    <t>posicao</t>
  </si>
  <si>
    <t>rodada</t>
  </si>
  <si>
    <t>ano</t>
  </si>
  <si>
    <t>Giorgian Daniel de Arrascaeta Benedetti</t>
  </si>
  <si>
    <t>zag</t>
  </si>
  <si>
    <t>tec</t>
  </si>
  <si>
    <t>mei</t>
  </si>
  <si>
    <t>gol</t>
  </si>
  <si>
    <t>Giovanni Silva Tiepo</t>
  </si>
  <si>
    <t>ata</t>
  </si>
  <si>
    <t>Igor Silveira Gomes</t>
  </si>
  <si>
    <t>Jordi Almeida</t>
  </si>
  <si>
    <t>Leonardo Cittadini</t>
  </si>
  <si>
    <t>Thiago Galhardo do Nascimento Rocha</t>
  </si>
  <si>
    <t>Gustavo Nonato Santana</t>
  </si>
  <si>
    <t>Walter Leandro Capeloza Artune</t>
  </si>
  <si>
    <t>Jonatan David Gomez Ospina</t>
  </si>
  <si>
    <t>Iago Justen Maidana Martins</t>
  </si>
  <si>
    <t>Leandro Castan da Silva</t>
  </si>
  <si>
    <t>Lucas Henrique Frigeri</t>
  </si>
  <si>
    <t>Reinier Jesus Carvalho</t>
  </si>
  <si>
    <t>Bruno Roberto Pereira da Silva</t>
  </si>
  <si>
    <t>Gerson Santos da Silva</t>
  </si>
  <si>
    <t>Thalles Gabriel Morais dos Reis</t>
  </si>
  <si>
    <t>Vagner Carmo Mancini</t>
  </si>
  <si>
    <t>Paulo Marcos de Jesus Ribeiro</t>
  </si>
  <si>
    <t>Marcos Felipe de Freitas Monteiro</t>
  </si>
  <si>
    <t>Gabriel Veron Fonseca de Souza</t>
  </si>
  <si>
    <t>X</t>
  </si>
  <si>
    <t>capitão</t>
  </si>
  <si>
    <t>total</t>
  </si>
  <si>
    <t>Alerrandro Barra Mansa Realino de Souza</t>
  </si>
  <si>
    <t>Janderson Santos de Souza</t>
  </si>
  <si>
    <t>Aldemir dos Santos Ferreira</t>
  </si>
  <si>
    <t>Roberto Pinheiro da Rosa</t>
  </si>
  <si>
    <t>Time Solucao de Maior Score</t>
  </si>
  <si>
    <t>Cartoletas Iniciais</t>
  </si>
  <si>
    <t>Cartoletas para prox Rodada</t>
  </si>
  <si>
    <t>Fellipe Ramos Ignez Bastos</t>
  </si>
  <si>
    <t>Hugo Moura Arruda da Silva</t>
  </si>
  <si>
    <t>Marcelo Ribeiro Cabo</t>
  </si>
  <si>
    <t>Marcos Paulo Costa do Nascimento</t>
  </si>
  <si>
    <t>Geirton Marques Aires</t>
  </si>
  <si>
    <t>,,,</t>
  </si>
  <si>
    <t>Vitor Hugo Naum dos Santos</t>
  </si>
  <si>
    <t>Vinicius Moreira de Lima</t>
  </si>
  <si>
    <t>Victor Hugo Soares dos Santos</t>
  </si>
  <si>
    <t>Hyoran Kaue Dalmoro</t>
  </si>
  <si>
    <t>Alberto Valentim do Carmo Neto</t>
  </si>
  <si>
    <t>Alisson Pelegrini Safira</t>
  </si>
  <si>
    <t>Leonardo da Silva Vieira</t>
  </si>
  <si>
    <t>Oswaldo de Oliveira</t>
  </si>
  <si>
    <t>Lucas Ribamar Lopes dos Santos Bibiano</t>
  </si>
  <si>
    <t>Marcelo Rangel da Rosa</t>
  </si>
  <si>
    <t>Vinicius Farias Locatelli</t>
  </si>
  <si>
    <t>Kaio Nunes Ferreira</t>
  </si>
  <si>
    <t>Bruno de Lara Fuchs</t>
  </si>
  <si>
    <t>custo</t>
  </si>
  <si>
    <t>score</t>
  </si>
  <si>
    <t>Eduardo Schroeder Brock</t>
  </si>
  <si>
    <t>Vitor Gabriel Claudino Rego Ferreira</t>
  </si>
  <si>
    <t>Luanderson Johnala Marques da Silva</t>
  </si>
  <si>
    <t>Orlando Enrique Berr�o Mel�ndez</t>
  </si>
  <si>
    <t>Marllon Gon�alves Jer�nimo Borges</t>
  </si>
  <si>
    <t>Jo�o Pedro Junqueira de Jesus</t>
  </si>
  <si>
    <t>Ant�nio Josenildo Rodrigues de Oliveira</t>
  </si>
  <si>
    <t>�verson Felipe Marques Pires</t>
  </si>
  <si>
    <t>Eduardo Lu�s Abonizio de Souza</t>
  </si>
  <si>
    <t>J�lio C�sar Godinho Catole</t>
  </si>
  <si>
    <t>Marcos Antonio Candido Ferreira J�nior</t>
  </si>
  <si>
    <t>�derson Jos� dos Santos Louren�o da Silva</t>
  </si>
  <si>
    <t>Mauricio Magalh�es Prado</t>
  </si>
  <si>
    <t>Carlos de Menezes J�nior</t>
  </si>
  <si>
    <t>Richard Dar�o Franco Escobar</t>
  </si>
  <si>
    <t>�merson Cris Hartkopp</t>
  </si>
  <si>
    <t>Jo�o Paulo Ferreira Louren�o</t>
  </si>
  <si>
    <t>F�bio Pizarro Sanches</t>
  </si>
  <si>
    <t>Pablo Mar� Villar</t>
  </si>
  <si>
    <t>Jos� Aldo Soares de Oliveira Filho</t>
  </si>
  <si>
    <t>Marco Aur�lio de Oliveira Breves</t>
  </si>
  <si>
    <t>Tailson Pinto Gon�alves</t>
  </si>
  <si>
    <t>Bruno Gomes da Silva Clevel�rio</t>
  </si>
  <si>
    <t>Marco Ant�nio Rosa Furtado J�nior</t>
  </si>
  <si>
    <t>Jos� Marcos Costa Martins</t>
  </si>
  <si>
    <t>Oswaldo Jos� Henr�quez Bocanegra</t>
  </si>
  <si>
    <t>Walce da Silva Costa Filho</t>
  </si>
  <si>
    <t>Marc�lio Flor�ncio Mota Filho</t>
  </si>
  <si>
    <t>Erick Luis Conrado de Carvalho</t>
  </si>
  <si>
    <t>Vladimir Orlando Cardoso de Ara�jo Filho</t>
  </si>
  <si>
    <t>Werley Ananias da Silva</t>
  </si>
  <si>
    <t>Patrick Machado Ferreira</t>
  </si>
  <si>
    <t>Caio Alan Tem Catem Gon�alves</t>
  </si>
  <si>
    <t>Arg�lico Fucks</t>
  </si>
  <si>
    <t>Wesley Frazan Bernardo</t>
  </si>
  <si>
    <t>Filipe Candido da Trindade</t>
  </si>
  <si>
    <t>Maicon Marques Bitencourt</t>
  </si>
  <si>
    <t>Romulo Borges Monteiro</t>
  </si>
  <si>
    <t>Matheus Gon�alves Savio</t>
  </si>
  <si>
    <t>Leonardo Renan Sim�es de Lacerda</t>
  </si>
  <si>
    <t>Luiz Felipe do Nascimento dos Santos</t>
  </si>
  <si>
    <t>Alisson Euler de Freitas Castro</t>
  </si>
  <si>
    <t>Rafael Vaz dos Santos</t>
  </si>
  <si>
    <t>Jos� Paolo Guerrero Gonzales</t>
  </si>
  <si>
    <t>Vin�cius Lopes da Silva</t>
  </si>
  <si>
    <t>Feliciano Brizuela</t>
  </si>
  <si>
    <t>M�rcio Rodrigues Velasco</t>
  </si>
  <si>
    <t>Miguel Ferreira Damasceno</t>
  </si>
  <si>
    <t>Eduardo Luis Tapparo</t>
  </si>
  <si>
    <t>Matias Antonini Lui</t>
  </si>
  <si>
    <t>Joelson dos Santos Ferreira J�nior</t>
  </si>
  <si>
    <t>Wagner Leonardo Calvelo de Souza</t>
  </si>
  <si>
    <t>Luiz Antonio Ferreira Rodrigues</t>
  </si>
  <si>
    <t>Wenderson da Silva Costa Ferreira</t>
  </si>
  <si>
    <t>Jos� Rom�rio Silva de Souza</t>
  </si>
  <si>
    <t>D�nis de Oliveira Aguiar J�nior</t>
  </si>
  <si>
    <t>Victor Wesley dos Santos da Silva</t>
  </si>
  <si>
    <t>Lucas Kal Schenfeld Progioli</t>
  </si>
  <si>
    <t>Gerson Jos� Laurentino J�nior</t>
  </si>
  <si>
    <t>Andr� Luiz Ribeiro da Silva</t>
  </si>
  <si>
    <t>Igor Alves dos Reis</t>
  </si>
  <si>
    <t>Sebasti�o Sousa Costa</t>
  </si>
  <si>
    <t>Matheus Bungenstab Stockl</t>
  </si>
  <si>
    <t>Jaques Bonfim Nazar� Neto</t>
  </si>
  <si>
    <t>Fernando Rodrigues Caixeta Barbosa</t>
  </si>
  <si>
    <t>Rildo de Andrade Felicissimo</t>
  </si>
  <si>
    <t>Thiago Neves Augusto</t>
  </si>
  <si>
    <t>Patrick Bezerra do Nascimento</t>
  </si>
  <si>
    <t>Luiz Marcelo de Castro Salles</t>
  </si>
  <si>
    <t>Kaio Jorge Pinto Ramos</t>
  </si>
  <si>
    <t>Alessandro Vin�cius Gon�alves da Silva</t>
  </si>
  <si>
    <t>Gabriel Henrique Chavoni Fornari</t>
  </si>
  <si>
    <t>Fernando Diniz Silva</t>
  </si>
  <si>
    <t>Eduardo Kunde</t>
  </si>
  <si>
    <t>Lucas da Silva Ribeiro Campos</t>
  </si>
  <si>
    <t>Jos� Gabriel dos Santos Silva</t>
  </si>
  <si>
    <t>Ruan Tressoldi Netto</t>
  </si>
  <si>
    <t>Jadsom Meemyas de Oliveira da Silva</t>
  </si>
  <si>
    <t>Jaderson Flores dos Reis</t>
  </si>
  <si>
    <t>Welinton Macedo dos Santos</t>
  </si>
  <si>
    <t>Pablo Felipe Teixeira</t>
  </si>
  <si>
    <t>Gabriel Davi Gomes Sara</t>
  </si>
  <si>
    <t>José Aldo Soares de Oliveira Filho</t>
  </si>
  <si>
    <t>Vanderley Ribeiro Correia Filho</t>
  </si>
  <si>
    <t>Rondinelli da Silva Vieira</t>
  </si>
  <si>
    <t>Jos� Marcos Alves Luis</t>
  </si>
  <si>
    <t>Ricardo Colbachini</t>
  </si>
  <si>
    <t>Jean Pyerre Casagrande Silveira Correa</t>
  </si>
  <si>
    <t>Evando Spinass� Camillato</t>
  </si>
  <si>
    <t>Jos� Ricardo Mannarino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</si>
</sst>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CF5-9A30-4B42-9F0B-0481B23F6288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3" t="s">
        <v>106</v>
      </c>
      <c r="B2" s="9">
        <v>104660</v>
      </c>
      <c r="C2" s="9" t="s">
        <v>12</v>
      </c>
      <c r="D2" s="9">
        <v>1</v>
      </c>
      <c r="E2" s="9">
        <v>0</v>
      </c>
      <c r="F2" s="8">
        <v>0</v>
      </c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107</v>
      </c>
      <c r="B3" s="9">
        <v>104819</v>
      </c>
      <c r="C3" s="9" t="s">
        <v>12</v>
      </c>
      <c r="D3" s="9">
        <v>6.73</v>
      </c>
      <c r="E3" s="9">
        <v>6.7</v>
      </c>
      <c r="F3" s="8">
        <v>6.7</v>
      </c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11</v>
      </c>
      <c r="B4" s="5">
        <v>98412</v>
      </c>
      <c r="C4" s="5" t="s">
        <v>10</v>
      </c>
      <c r="D4" s="5">
        <v>13.18</v>
      </c>
      <c r="E4" s="5">
        <v>17</v>
      </c>
      <c r="F4" s="5">
        <v>17</v>
      </c>
      <c r="G4" s="5" t="s">
        <v>31</v>
      </c>
      <c r="AA4" s="1"/>
      <c r="AB4" s="1"/>
      <c r="AC4" s="1"/>
      <c r="AD4" s="1"/>
    </row>
    <row r="5" spans="1:30" ht="15" customHeight="1" x14ac:dyDescent="0.3">
      <c r="A5" s="14" t="s">
        <v>13</v>
      </c>
      <c r="B5" s="5">
        <v>100084</v>
      </c>
      <c r="C5" s="5" t="s">
        <v>9</v>
      </c>
      <c r="D5" s="5">
        <v>1.46</v>
      </c>
      <c r="E5" s="5">
        <v>1.1000000000000001</v>
      </c>
      <c r="F5" s="5">
        <v>1.1000000000000001</v>
      </c>
      <c r="AA5" s="1"/>
      <c r="AB5" s="1"/>
      <c r="AC5" s="1"/>
      <c r="AD5" s="1"/>
    </row>
    <row r="6" spans="1:30" ht="15" customHeight="1" x14ac:dyDescent="0.3">
      <c r="A6" s="14" t="s">
        <v>112</v>
      </c>
      <c r="B6" s="5">
        <v>101512</v>
      </c>
      <c r="C6" s="5" t="s">
        <v>9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14" t="s">
        <v>108</v>
      </c>
      <c r="B7" s="5">
        <v>102380</v>
      </c>
      <c r="C7" s="5" t="s">
        <v>9</v>
      </c>
      <c r="D7" s="5">
        <v>1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14" t="s">
        <v>109</v>
      </c>
      <c r="B8" s="5">
        <v>102565</v>
      </c>
      <c r="C8" s="5" t="s">
        <v>9</v>
      </c>
      <c r="D8" s="5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14" t="s">
        <v>110</v>
      </c>
      <c r="B9" s="5">
        <v>104327</v>
      </c>
      <c r="C9" s="5" t="s">
        <v>9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14" t="s">
        <v>43</v>
      </c>
      <c r="B10" s="5">
        <v>37333</v>
      </c>
      <c r="C10" s="5" t="s">
        <v>8</v>
      </c>
      <c r="D10" s="5">
        <v>2.13</v>
      </c>
      <c r="E10" s="5">
        <v>1.07</v>
      </c>
      <c r="F10" s="5">
        <v>1.07</v>
      </c>
      <c r="AA10" s="1"/>
      <c r="AB10" s="1"/>
      <c r="AC10" s="1"/>
      <c r="AD10" s="1"/>
    </row>
    <row r="11" spans="1:30" ht="15" customHeight="1" x14ac:dyDescent="0.3">
      <c r="A11" s="14" t="s">
        <v>111</v>
      </c>
      <c r="B11" s="5">
        <v>103069</v>
      </c>
      <c r="C11" s="5" t="s">
        <v>7</v>
      </c>
      <c r="D11" s="5">
        <v>1</v>
      </c>
      <c r="E11" s="5">
        <v>0</v>
      </c>
      <c r="F11" s="5">
        <v>0</v>
      </c>
      <c r="AA11" s="1"/>
      <c r="AB11" s="1"/>
      <c r="AC11" s="1"/>
      <c r="AD11" s="1"/>
    </row>
    <row r="12" spans="1:30" ht="15" customHeight="1" x14ac:dyDescent="0.3">
      <c r="A12" s="14" t="s">
        <v>37</v>
      </c>
      <c r="B12" s="5">
        <v>104086</v>
      </c>
      <c r="C12" s="5" t="s">
        <v>7</v>
      </c>
      <c r="D12" s="5">
        <v>2.98</v>
      </c>
      <c r="E12" s="5">
        <v>3.3</v>
      </c>
      <c r="F12" s="5">
        <v>3.3</v>
      </c>
      <c r="AA12" s="1"/>
      <c r="AB12" s="1"/>
      <c r="AC12" s="1"/>
      <c r="AD12" s="1"/>
    </row>
    <row r="13" spans="1:30" ht="15" customHeight="1" x14ac:dyDescent="0.3">
      <c r="A13" s="14" t="s">
        <v>113</v>
      </c>
      <c r="B13" s="5">
        <v>104994</v>
      </c>
      <c r="C13" s="5" t="s">
        <v>7</v>
      </c>
      <c r="D13" s="5">
        <v>1</v>
      </c>
      <c r="E13" s="5">
        <v>0</v>
      </c>
      <c r="F13" s="5">
        <v>0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38</v>
      </c>
      <c r="C15" s="2">
        <f>SUM(E2:E13,D17)</f>
        <v>46.17</v>
      </c>
    </row>
    <row r="16" spans="1:30" x14ac:dyDescent="0.3">
      <c r="C16" s="4"/>
    </row>
    <row r="17" spans="1:6" x14ac:dyDescent="0.3">
      <c r="C17" s="11">
        <f>SUM(F2:F13,E17)</f>
        <v>46.17</v>
      </c>
      <c r="D17" s="2">
        <f>MAX(E2:E9,E11:E13)</f>
        <v>17</v>
      </c>
      <c r="E17" s="2">
        <f>MAX(F2:F13)</f>
        <v>17</v>
      </c>
    </row>
    <row r="19" spans="1:6" x14ac:dyDescent="0.3">
      <c r="A19" s="1" t="s">
        <v>39</v>
      </c>
      <c r="B19" s="12">
        <v>100</v>
      </c>
      <c r="C19" s="1"/>
      <c r="D19" s="1"/>
      <c r="E19" s="1"/>
      <c r="F19" s="1"/>
    </row>
    <row r="20" spans="1:6" x14ac:dyDescent="0.3">
      <c r="A20" s="2" t="s">
        <v>40</v>
      </c>
      <c r="B20" s="4">
        <v>105.17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75D9-E80F-47F9-ADB6-5D173CA64D34}">
  <dimension ref="A1:AH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7" width="12.33203125" style="2" customWidth="1"/>
    <col min="8" max="8" width="10.44140625" style="2" customWidth="1"/>
    <col min="9" max="10" width="13.33203125" style="2" customWidth="1"/>
    <col min="11" max="11" width="32.44140625" style="5" customWidth="1"/>
    <col min="12" max="12" width="23" style="5" customWidth="1"/>
    <col min="13" max="17" width="9.109375" style="5"/>
    <col min="18" max="16384" width="9.109375" style="2"/>
  </cols>
  <sheetData>
    <row r="1" spans="1:34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3">
      <c r="A2" s="9" t="s">
        <v>131</v>
      </c>
      <c r="B2" s="9">
        <v>103445</v>
      </c>
      <c r="C2" s="9" t="s">
        <v>12</v>
      </c>
      <c r="D2" s="9">
        <v>0.75</v>
      </c>
      <c r="E2" s="9">
        <v>0</v>
      </c>
      <c r="F2" s="9">
        <v>0</v>
      </c>
      <c r="L2" s="8"/>
      <c r="M2" s="8"/>
      <c r="N2" s="8"/>
      <c r="O2" s="8"/>
      <c r="P2" s="8"/>
      <c r="Q2" s="8"/>
      <c r="AE2" s="7"/>
      <c r="AF2" s="7"/>
      <c r="AG2" s="7"/>
      <c r="AH2" s="7"/>
    </row>
    <row r="3" spans="1:34" s="9" customFormat="1" x14ac:dyDescent="0.3">
      <c r="A3" s="9" t="s">
        <v>136</v>
      </c>
      <c r="B3" s="9">
        <v>99903</v>
      </c>
      <c r="C3" s="9" t="s">
        <v>12</v>
      </c>
      <c r="D3" s="9">
        <v>1.18</v>
      </c>
      <c r="E3" s="9">
        <v>0</v>
      </c>
      <c r="F3" s="9">
        <v>0.75</v>
      </c>
      <c r="L3" s="8"/>
      <c r="M3" s="8"/>
      <c r="N3" s="8"/>
      <c r="O3" s="8"/>
      <c r="P3" s="8"/>
      <c r="Q3" s="8"/>
      <c r="AE3" s="7"/>
      <c r="AF3" s="7"/>
      <c r="AG3" s="7"/>
      <c r="AH3" s="7"/>
    </row>
    <row r="4" spans="1:34" ht="15" customHeight="1" x14ac:dyDescent="0.3">
      <c r="A4" s="5" t="s">
        <v>18</v>
      </c>
      <c r="B4" s="5">
        <v>51413</v>
      </c>
      <c r="C4" s="5" t="s">
        <v>10</v>
      </c>
      <c r="D4" s="2">
        <v>7.05</v>
      </c>
      <c r="E4" s="2">
        <v>0</v>
      </c>
      <c r="F4" s="2">
        <v>10.6</v>
      </c>
      <c r="AE4" s="1"/>
      <c r="AF4" s="1"/>
      <c r="AG4" s="1"/>
      <c r="AH4" s="1"/>
    </row>
    <row r="5" spans="1:34" ht="15" customHeight="1" x14ac:dyDescent="0.3">
      <c r="A5" s="5" t="s">
        <v>13</v>
      </c>
      <c r="B5" s="5">
        <v>100084</v>
      </c>
      <c r="C5" s="5" t="s">
        <v>9</v>
      </c>
      <c r="D5" s="2">
        <v>0.8</v>
      </c>
      <c r="E5" s="2">
        <v>-0.5</v>
      </c>
      <c r="F5" s="2">
        <v>-0.1</v>
      </c>
      <c r="AE5" s="1"/>
      <c r="AF5" s="1"/>
      <c r="AG5" s="1"/>
      <c r="AH5" s="1"/>
    </row>
    <row r="6" spans="1:34" ht="15" customHeight="1" x14ac:dyDescent="0.3">
      <c r="A6" s="5" t="s">
        <v>74</v>
      </c>
      <c r="B6" s="5">
        <v>105647</v>
      </c>
      <c r="C6" s="5" t="s">
        <v>9</v>
      </c>
      <c r="D6" s="2">
        <v>0.99</v>
      </c>
      <c r="E6" s="2">
        <v>0.9</v>
      </c>
      <c r="F6" s="2">
        <v>0.9</v>
      </c>
      <c r="AE6" s="1"/>
      <c r="AF6" s="1"/>
      <c r="AG6" s="1"/>
      <c r="AH6" s="1"/>
    </row>
    <row r="7" spans="1:34" ht="15" customHeight="1" x14ac:dyDescent="0.3">
      <c r="A7" s="5" t="s">
        <v>137</v>
      </c>
      <c r="B7" s="5">
        <v>105902</v>
      </c>
      <c r="C7" s="5" t="s">
        <v>9</v>
      </c>
      <c r="D7" s="2">
        <v>0.76</v>
      </c>
      <c r="E7" s="2">
        <v>0</v>
      </c>
      <c r="F7" s="2">
        <v>0</v>
      </c>
      <c r="AE7" s="1"/>
      <c r="AF7" s="1"/>
      <c r="AG7" s="1"/>
      <c r="AH7" s="1"/>
    </row>
    <row r="8" spans="1:34" ht="15" customHeight="1" x14ac:dyDescent="0.3">
      <c r="A8" s="5" t="s">
        <v>71</v>
      </c>
      <c r="B8" s="5">
        <v>73501</v>
      </c>
      <c r="C8" s="5" t="s">
        <v>9</v>
      </c>
      <c r="D8" s="2">
        <v>2.27</v>
      </c>
      <c r="E8" s="2">
        <v>2.1</v>
      </c>
      <c r="F8" s="2">
        <v>3.2</v>
      </c>
      <c r="G8" s="2" t="s">
        <v>31</v>
      </c>
      <c r="AE8" s="1"/>
      <c r="AF8" s="1"/>
      <c r="AG8" s="1"/>
      <c r="AH8" s="1"/>
    </row>
    <row r="9" spans="1:34" ht="15" customHeight="1" x14ac:dyDescent="0.3">
      <c r="A9" s="5" t="s">
        <v>90</v>
      </c>
      <c r="B9" s="5">
        <v>98022</v>
      </c>
      <c r="C9" s="5" t="s">
        <v>9</v>
      </c>
      <c r="D9" s="2">
        <v>1.22</v>
      </c>
      <c r="E9" s="2">
        <v>0</v>
      </c>
      <c r="F9" s="2">
        <v>0.83</v>
      </c>
      <c r="AE9" s="1"/>
      <c r="AF9" s="1"/>
      <c r="AG9" s="1"/>
      <c r="AH9" s="1"/>
    </row>
    <row r="10" spans="1:34" ht="15" customHeight="1" x14ac:dyDescent="0.3">
      <c r="A10" s="5" t="s">
        <v>95</v>
      </c>
      <c r="B10" s="5">
        <v>73317</v>
      </c>
      <c r="C10" s="5" t="s">
        <v>8</v>
      </c>
      <c r="D10" s="2">
        <v>4.0999999999999996</v>
      </c>
      <c r="E10" s="2">
        <v>0.31</v>
      </c>
      <c r="F10" s="2">
        <v>0.31</v>
      </c>
      <c r="AE10" s="1"/>
      <c r="AF10" s="1"/>
      <c r="AG10" s="1"/>
      <c r="AH10" s="1"/>
    </row>
    <row r="11" spans="1:34" ht="15" customHeight="1" x14ac:dyDescent="0.3">
      <c r="A11" s="5" t="s">
        <v>138</v>
      </c>
      <c r="B11" s="5">
        <v>100842</v>
      </c>
      <c r="C11" s="5" t="s">
        <v>7</v>
      </c>
      <c r="D11" s="2">
        <v>1</v>
      </c>
      <c r="E11" s="2">
        <v>0</v>
      </c>
      <c r="F11" s="2">
        <v>0</v>
      </c>
      <c r="AE11" s="1"/>
      <c r="AF11" s="1"/>
      <c r="AG11" s="1"/>
      <c r="AH11" s="1"/>
    </row>
    <row r="12" spans="1:34" ht="15" customHeight="1" x14ac:dyDescent="0.3">
      <c r="A12" s="5" t="s">
        <v>87</v>
      </c>
      <c r="B12" s="5">
        <v>81241</v>
      </c>
      <c r="C12" s="5" t="s">
        <v>7</v>
      </c>
      <c r="D12" s="2">
        <v>2.4700000000000002</v>
      </c>
      <c r="E12" s="2">
        <v>-2.1</v>
      </c>
      <c r="F12" s="2">
        <v>2.57</v>
      </c>
      <c r="AE12" s="1"/>
      <c r="AF12" s="1"/>
      <c r="AG12" s="1"/>
      <c r="AH12" s="1"/>
    </row>
    <row r="13" spans="1:34" ht="15" customHeight="1" x14ac:dyDescent="0.3">
      <c r="A13" s="5" t="s">
        <v>135</v>
      </c>
      <c r="B13" s="5">
        <v>95476</v>
      </c>
      <c r="C13" s="5" t="s">
        <v>7</v>
      </c>
      <c r="D13" s="2">
        <v>0.75</v>
      </c>
      <c r="E13" s="2">
        <v>0</v>
      </c>
      <c r="F13" s="2">
        <v>0.1</v>
      </c>
      <c r="AE13" s="1"/>
      <c r="AF13" s="1"/>
      <c r="AG13" s="1"/>
      <c r="AH13" s="1"/>
    </row>
    <row r="14" spans="1:3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3">
      <c r="B15" s="10" t="s">
        <v>38</v>
      </c>
      <c r="C15" s="2">
        <f>SUM(E2:E13,D17)</f>
        <v>2.81</v>
      </c>
    </row>
    <row r="16" spans="1:34" x14ac:dyDescent="0.3">
      <c r="C16" s="4"/>
    </row>
    <row r="17" spans="1:10" x14ac:dyDescent="0.3">
      <c r="C17" s="11">
        <f>SUM(F2:F13,E17)</f>
        <v>29.759999999999998</v>
      </c>
      <c r="D17" s="2">
        <f>MAX(E2:E9,E11:E13)</f>
        <v>2.1</v>
      </c>
      <c r="E17" s="2">
        <f>MAX(F2:F13)</f>
        <v>10.6</v>
      </c>
    </row>
    <row r="19" spans="1:10" x14ac:dyDescent="0.3">
      <c r="A19" s="1" t="s">
        <v>39</v>
      </c>
      <c r="B19" s="4">
        <v>92.41</v>
      </c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2" t="s">
        <v>40</v>
      </c>
      <c r="B20" s="4">
        <v>94.07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0647-3DAE-4391-BB2D-DD1DC3DC1C92}">
  <dimension ref="A1:AI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8" width="12.33203125" style="2" customWidth="1"/>
    <col min="9" max="9" width="10.44140625" style="2" customWidth="1"/>
    <col min="10" max="11" width="13.33203125" style="2" customWidth="1"/>
    <col min="12" max="12" width="32.44140625" style="5" customWidth="1"/>
    <col min="13" max="13" width="23" style="5" customWidth="1"/>
    <col min="14" max="18" width="9.109375" style="5"/>
    <col min="19" max="16384" width="9.109375" style="2"/>
  </cols>
  <sheetData>
    <row r="1" spans="1:35" s="3" customFormat="1" x14ac:dyDescent="0.3">
      <c r="A1" s="3" t="s">
        <v>0</v>
      </c>
      <c r="B1" s="3" t="s">
        <v>1</v>
      </c>
      <c r="C1" s="3" t="s">
        <v>3</v>
      </c>
      <c r="E1" s="3" t="s">
        <v>60</v>
      </c>
      <c r="F1" s="3" t="s">
        <v>61</v>
      </c>
      <c r="G1" s="3" t="s">
        <v>2</v>
      </c>
      <c r="H1" s="3" t="s">
        <v>32</v>
      </c>
      <c r="M1" s="5"/>
      <c r="N1" s="5"/>
      <c r="O1" s="6"/>
      <c r="P1" s="6"/>
      <c r="Q1" s="6"/>
      <c r="R1" s="6"/>
      <c r="AF1" s="3" t="s">
        <v>2</v>
      </c>
      <c r="AG1" s="3" t="s">
        <v>3</v>
      </c>
      <c r="AH1" s="3" t="s">
        <v>4</v>
      </c>
      <c r="AI1" s="3" t="s">
        <v>5</v>
      </c>
    </row>
    <row r="2" spans="1:35" s="9" customFormat="1" x14ac:dyDescent="0.3">
      <c r="A2" s="9" t="s">
        <v>34</v>
      </c>
      <c r="B2" s="9">
        <v>101715</v>
      </c>
      <c r="C2" s="9" t="s">
        <v>46</v>
      </c>
      <c r="E2" s="9">
        <v>4.5</v>
      </c>
      <c r="F2" s="9">
        <v>7.92</v>
      </c>
      <c r="M2" s="8"/>
      <c r="N2" s="8"/>
      <c r="O2" s="8"/>
      <c r="P2" s="8"/>
      <c r="Q2" s="8"/>
      <c r="R2" s="8"/>
      <c r="AF2" s="7"/>
      <c r="AG2" s="7"/>
      <c r="AH2" s="7"/>
      <c r="AI2" s="7"/>
    </row>
    <row r="3" spans="1:35" s="9" customFormat="1" x14ac:dyDescent="0.3">
      <c r="A3" s="9" t="s">
        <v>47</v>
      </c>
      <c r="B3" s="9">
        <v>101960</v>
      </c>
      <c r="C3" s="9" t="s">
        <v>46</v>
      </c>
      <c r="E3" s="9">
        <v>10</v>
      </c>
      <c r="F3" s="9">
        <v>3.98</v>
      </c>
      <c r="M3" s="8"/>
      <c r="N3" s="8"/>
      <c r="O3" s="8"/>
      <c r="P3" s="8"/>
      <c r="Q3" s="8"/>
      <c r="R3" s="8"/>
      <c r="AF3" s="7"/>
      <c r="AG3" s="7"/>
      <c r="AH3" s="7"/>
      <c r="AI3" s="7"/>
    </row>
    <row r="4" spans="1:35" ht="15" customHeight="1" x14ac:dyDescent="0.3">
      <c r="A4" s="5" t="s">
        <v>18</v>
      </c>
      <c r="B4" s="5">
        <v>51413</v>
      </c>
      <c r="C4" s="2" t="s">
        <v>46</v>
      </c>
      <c r="E4" s="2">
        <v>0</v>
      </c>
      <c r="F4" s="2">
        <v>10.6</v>
      </c>
      <c r="AF4" s="1"/>
      <c r="AG4" s="1"/>
      <c r="AH4" s="1"/>
      <c r="AI4" s="1"/>
    </row>
    <row r="5" spans="1:35" ht="15" customHeight="1" x14ac:dyDescent="0.3">
      <c r="A5" s="5" t="s">
        <v>73</v>
      </c>
      <c r="B5" s="5">
        <v>103099</v>
      </c>
      <c r="C5" s="2" t="s">
        <v>46</v>
      </c>
      <c r="E5" s="2">
        <v>5.9</v>
      </c>
      <c r="F5" s="2">
        <v>5.9</v>
      </c>
      <c r="AF5" s="1"/>
      <c r="AG5" s="1"/>
      <c r="AH5" s="1"/>
      <c r="AI5" s="1"/>
    </row>
    <row r="6" spans="1:35" ht="15" customHeight="1" x14ac:dyDescent="0.3">
      <c r="A6" s="5" t="s">
        <v>74</v>
      </c>
      <c r="B6" s="5">
        <v>105647</v>
      </c>
      <c r="C6" s="2" t="s">
        <v>46</v>
      </c>
      <c r="E6" s="2">
        <v>3.6</v>
      </c>
      <c r="F6" s="2">
        <v>2.25</v>
      </c>
      <c r="AF6" s="1"/>
      <c r="AG6" s="1"/>
      <c r="AH6" s="1"/>
      <c r="AI6" s="1"/>
    </row>
    <row r="7" spans="1:35" ht="15" customHeight="1" x14ac:dyDescent="0.3">
      <c r="A7" s="5" t="s">
        <v>45</v>
      </c>
      <c r="B7" s="5">
        <v>82474</v>
      </c>
      <c r="C7" s="2" t="s">
        <v>46</v>
      </c>
      <c r="E7" s="2">
        <v>0</v>
      </c>
      <c r="F7" s="2">
        <v>3.54</v>
      </c>
      <c r="AF7" s="1"/>
      <c r="AG7" s="1"/>
      <c r="AH7" s="1"/>
      <c r="AI7" s="1"/>
    </row>
    <row r="8" spans="1:35" ht="15" customHeight="1" x14ac:dyDescent="0.3">
      <c r="A8" s="5" t="s">
        <v>64</v>
      </c>
      <c r="B8" s="5">
        <v>86380</v>
      </c>
      <c r="C8" s="2" t="s">
        <v>46</v>
      </c>
      <c r="E8" s="2">
        <v>0</v>
      </c>
      <c r="F8" s="2">
        <v>3</v>
      </c>
      <c r="AF8" s="1"/>
      <c r="AG8" s="1"/>
      <c r="AH8" s="1"/>
      <c r="AI8" s="1"/>
    </row>
    <row r="9" spans="1:35" ht="15" customHeight="1" x14ac:dyDescent="0.3">
      <c r="A9" s="5" t="s">
        <v>90</v>
      </c>
      <c r="B9" s="5">
        <v>98022</v>
      </c>
      <c r="C9" s="2" t="s">
        <v>46</v>
      </c>
      <c r="E9" s="2">
        <v>0</v>
      </c>
      <c r="F9" s="2">
        <v>0.83</v>
      </c>
      <c r="AF9" s="1"/>
      <c r="AG9" s="1"/>
      <c r="AH9" s="1"/>
      <c r="AI9" s="1"/>
    </row>
    <row r="10" spans="1:35" ht="15" customHeight="1" x14ac:dyDescent="0.3">
      <c r="A10" s="5" t="s">
        <v>95</v>
      </c>
      <c r="B10" s="5">
        <v>73317</v>
      </c>
      <c r="C10" s="2" t="s">
        <v>46</v>
      </c>
      <c r="E10" s="2">
        <v>1.61</v>
      </c>
      <c r="F10" s="2">
        <v>0.96</v>
      </c>
      <c r="AF10" s="1"/>
      <c r="AG10" s="1"/>
      <c r="AH10" s="1"/>
      <c r="AI10" s="1"/>
    </row>
    <row r="11" spans="1:35" ht="15" customHeight="1" x14ac:dyDescent="0.3">
      <c r="A11" s="5" t="s">
        <v>75</v>
      </c>
      <c r="B11" s="5">
        <v>102340</v>
      </c>
      <c r="C11" s="2" t="s">
        <v>46</v>
      </c>
      <c r="E11" s="2">
        <v>5.2</v>
      </c>
      <c r="F11" s="2">
        <v>5.2</v>
      </c>
      <c r="AF11" s="1"/>
      <c r="AG11" s="1"/>
      <c r="AH11" s="1"/>
      <c r="AI11" s="1"/>
    </row>
    <row r="12" spans="1:35" ht="15" customHeight="1" x14ac:dyDescent="0.3">
      <c r="A12" s="5" t="s">
        <v>21</v>
      </c>
      <c r="B12" s="5">
        <v>38505</v>
      </c>
      <c r="C12" s="2" t="s">
        <v>46</v>
      </c>
      <c r="E12" s="2">
        <v>10.6</v>
      </c>
      <c r="F12" s="2">
        <v>10.6</v>
      </c>
      <c r="G12" s="2" t="s">
        <v>31</v>
      </c>
      <c r="AF12" s="1"/>
      <c r="AG12" s="1"/>
      <c r="AH12" s="1"/>
      <c r="AI12" s="1"/>
    </row>
    <row r="13" spans="1:35" ht="15" customHeight="1" x14ac:dyDescent="0.3">
      <c r="A13" s="5" t="s">
        <v>68</v>
      </c>
      <c r="B13" s="5">
        <v>91251</v>
      </c>
      <c r="C13" s="2" t="s">
        <v>46</v>
      </c>
      <c r="E13" s="2">
        <v>0</v>
      </c>
      <c r="F13" s="2">
        <v>6.94</v>
      </c>
      <c r="AF13" s="1"/>
      <c r="AG13" s="1"/>
      <c r="AH13" s="1"/>
      <c r="AI13" s="1"/>
    </row>
    <row r="14" spans="1:3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35" ht="30.75" customHeight="1" x14ac:dyDescent="0.3">
      <c r="B15" s="10" t="s">
        <v>38</v>
      </c>
      <c r="C15" s="2">
        <f>SUM(E2:E13,D17)</f>
        <v>52.01</v>
      </c>
    </row>
    <row r="16" spans="1:35" x14ac:dyDescent="0.3">
      <c r="C16" s="4"/>
    </row>
    <row r="17" spans="1:11" x14ac:dyDescent="0.3">
      <c r="C17" s="11">
        <f>SUM(F2:F13,E17)</f>
        <v>72.319999999999993</v>
      </c>
      <c r="D17" s="2">
        <f>MAX(E2:E9,E11:E13)</f>
        <v>10.6</v>
      </c>
      <c r="E17" s="2">
        <f>MAX(F2:F13)</f>
        <v>10.6</v>
      </c>
    </row>
    <row r="19" spans="1:11" x14ac:dyDescent="0.3">
      <c r="A19" s="1" t="s">
        <v>39</v>
      </c>
      <c r="B19" s="4">
        <v>94.07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2" t="s">
        <v>40</v>
      </c>
      <c r="B20" s="4">
        <v>91.73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089F-0C56-426A-AD22-ECE952B03741}">
  <dimension ref="A1:AI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8" width="12.33203125" style="2" customWidth="1"/>
    <col min="9" max="9" width="10.44140625" style="2" customWidth="1"/>
    <col min="10" max="11" width="13.33203125" style="2" customWidth="1"/>
    <col min="12" max="12" width="32.44140625" style="5" customWidth="1"/>
    <col min="13" max="13" width="23" style="5" customWidth="1"/>
    <col min="14" max="18" width="9.109375" style="5"/>
    <col min="19" max="16384" width="9.109375" style="2"/>
  </cols>
  <sheetData>
    <row r="1" spans="1:35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M1" s="5"/>
      <c r="N1" s="5"/>
      <c r="O1" s="6"/>
      <c r="P1" s="6"/>
      <c r="Q1" s="6"/>
      <c r="R1" s="6"/>
      <c r="AF1" s="3" t="s">
        <v>2</v>
      </c>
      <c r="AG1" s="3" t="s">
        <v>3</v>
      </c>
      <c r="AH1" s="3" t="s">
        <v>4</v>
      </c>
      <c r="AI1" s="3" t="s">
        <v>5</v>
      </c>
    </row>
    <row r="2" spans="1:35" s="9" customFormat="1" x14ac:dyDescent="0.3">
      <c r="A2" s="9" t="s">
        <v>131</v>
      </c>
      <c r="B2" s="9">
        <v>103445</v>
      </c>
      <c r="C2" s="9" t="s">
        <v>12</v>
      </c>
      <c r="D2" s="9">
        <v>0.75</v>
      </c>
      <c r="E2" s="9">
        <v>0</v>
      </c>
      <c r="F2" s="9">
        <v>0</v>
      </c>
      <c r="M2" s="8"/>
      <c r="N2" s="8"/>
      <c r="O2" s="8"/>
      <c r="P2" s="8"/>
      <c r="Q2" s="8"/>
      <c r="R2" s="8"/>
      <c r="AF2" s="7"/>
      <c r="AG2" s="7"/>
      <c r="AH2" s="7"/>
      <c r="AI2" s="7"/>
    </row>
    <row r="3" spans="1:35" s="9" customFormat="1" x14ac:dyDescent="0.3">
      <c r="A3" s="9" t="s">
        <v>120</v>
      </c>
      <c r="B3" s="9">
        <v>104824</v>
      </c>
      <c r="C3" s="9" t="s">
        <v>12</v>
      </c>
      <c r="D3" s="9">
        <v>0.75</v>
      </c>
      <c r="E3" s="9">
        <v>0</v>
      </c>
      <c r="F3" s="9">
        <v>0</v>
      </c>
      <c r="M3" s="8"/>
      <c r="N3" s="8"/>
      <c r="O3" s="8"/>
      <c r="P3" s="8"/>
      <c r="Q3" s="8"/>
      <c r="R3" s="8"/>
      <c r="AF3" s="7"/>
      <c r="AG3" s="7"/>
      <c r="AH3" s="7"/>
      <c r="AI3" s="7"/>
    </row>
    <row r="4" spans="1:35" ht="15" customHeight="1" x14ac:dyDescent="0.3">
      <c r="A4" s="5" t="s">
        <v>117</v>
      </c>
      <c r="B4" s="2">
        <v>103662</v>
      </c>
      <c r="C4" s="2" t="s">
        <v>10</v>
      </c>
      <c r="D4" s="2">
        <v>1</v>
      </c>
      <c r="E4" s="2">
        <v>0</v>
      </c>
      <c r="F4" s="2">
        <v>0</v>
      </c>
      <c r="AF4" s="1"/>
      <c r="AG4" s="1"/>
      <c r="AH4" s="1"/>
      <c r="AI4" s="1"/>
    </row>
    <row r="5" spans="1:35" ht="15" customHeight="1" x14ac:dyDescent="0.3">
      <c r="A5" s="5" t="s">
        <v>139</v>
      </c>
      <c r="B5" s="2">
        <v>103695</v>
      </c>
      <c r="C5" s="2" t="s">
        <v>9</v>
      </c>
      <c r="D5" s="2">
        <v>0.76</v>
      </c>
      <c r="E5" s="2">
        <v>0</v>
      </c>
      <c r="F5" s="2">
        <v>0</v>
      </c>
      <c r="AF5" s="1"/>
      <c r="AG5" s="1"/>
      <c r="AH5" s="1"/>
      <c r="AI5" s="1"/>
    </row>
    <row r="6" spans="1:35" ht="15" customHeight="1" x14ac:dyDescent="0.3">
      <c r="A6" s="5" t="s">
        <v>74</v>
      </c>
      <c r="B6" s="2">
        <v>105647</v>
      </c>
      <c r="C6" s="2" t="s">
        <v>9</v>
      </c>
      <c r="D6" s="2">
        <v>0.97</v>
      </c>
      <c r="E6" s="2">
        <v>-0.9</v>
      </c>
      <c r="F6" s="2">
        <v>1.2</v>
      </c>
      <c r="AF6" s="1"/>
      <c r="AG6" s="1"/>
      <c r="AH6" s="1"/>
      <c r="AI6" s="1"/>
    </row>
    <row r="7" spans="1:35" ht="15" customHeight="1" x14ac:dyDescent="0.3">
      <c r="A7" s="5" t="s">
        <v>137</v>
      </c>
      <c r="B7" s="2">
        <v>105902</v>
      </c>
      <c r="C7" s="2" t="s">
        <v>9</v>
      </c>
      <c r="D7" s="2">
        <v>0.76</v>
      </c>
      <c r="E7" s="2">
        <v>0</v>
      </c>
      <c r="F7" s="2">
        <v>0</v>
      </c>
      <c r="AF7" s="1"/>
      <c r="AG7" s="1"/>
      <c r="AH7" s="1"/>
      <c r="AI7" s="1"/>
    </row>
    <row r="8" spans="1:35" ht="15" customHeight="1" x14ac:dyDescent="0.3">
      <c r="A8" s="5" t="s">
        <v>90</v>
      </c>
      <c r="B8" s="2">
        <v>98022</v>
      </c>
      <c r="C8" s="2" t="s">
        <v>9</v>
      </c>
      <c r="D8" s="2">
        <v>1.22</v>
      </c>
      <c r="E8" s="2">
        <v>0</v>
      </c>
      <c r="F8" s="2">
        <v>0.83</v>
      </c>
      <c r="AF8" s="1"/>
      <c r="AG8" s="1"/>
      <c r="AH8" s="1"/>
      <c r="AI8" s="1"/>
    </row>
    <row r="9" spans="1:35" ht="15" customHeight="1" x14ac:dyDescent="0.3">
      <c r="A9" s="5" t="s">
        <v>140</v>
      </c>
      <c r="B9" s="2">
        <v>98224</v>
      </c>
      <c r="C9" s="2" t="s">
        <v>9</v>
      </c>
      <c r="D9" s="2">
        <v>0.76</v>
      </c>
      <c r="E9" s="2">
        <v>0</v>
      </c>
      <c r="F9" s="2">
        <v>0</v>
      </c>
      <c r="AF9" s="1"/>
      <c r="AG9" s="1"/>
      <c r="AH9" s="1"/>
      <c r="AI9" s="1"/>
    </row>
    <row r="10" spans="1:35" ht="15" customHeight="1" x14ac:dyDescent="0.3">
      <c r="A10" s="5" t="s">
        <v>95</v>
      </c>
      <c r="B10" s="2">
        <v>73317</v>
      </c>
      <c r="C10" s="2" t="s">
        <v>8</v>
      </c>
      <c r="D10" s="2">
        <v>4.97</v>
      </c>
      <c r="E10" s="2">
        <v>4.13</v>
      </c>
      <c r="F10" s="2">
        <v>2.02</v>
      </c>
      <c r="AF10" s="1"/>
      <c r="AG10" s="1"/>
      <c r="AH10" s="1"/>
      <c r="AI10" s="1"/>
    </row>
    <row r="11" spans="1:35" ht="15" customHeight="1" x14ac:dyDescent="0.3">
      <c r="A11" s="5" t="s">
        <v>75</v>
      </c>
      <c r="B11" s="2">
        <v>102340</v>
      </c>
      <c r="C11" s="2" t="s">
        <v>7</v>
      </c>
      <c r="D11" s="2">
        <v>2.23</v>
      </c>
      <c r="E11" s="2">
        <v>2</v>
      </c>
      <c r="F11" s="2">
        <v>3.6</v>
      </c>
      <c r="AF11" s="1"/>
      <c r="AG11" s="1"/>
      <c r="AH11" s="1"/>
      <c r="AI11" s="1"/>
    </row>
    <row r="12" spans="1:35" ht="15" customHeight="1" x14ac:dyDescent="0.3">
      <c r="A12" s="5" t="s">
        <v>59</v>
      </c>
      <c r="B12" s="2">
        <v>104085</v>
      </c>
      <c r="C12" s="2" t="s">
        <v>7</v>
      </c>
      <c r="D12" s="2">
        <v>2.41</v>
      </c>
      <c r="E12" s="2">
        <v>4.4000000000000004</v>
      </c>
      <c r="F12" s="2">
        <v>4.4000000000000004</v>
      </c>
      <c r="G12" s="2" t="s">
        <v>31</v>
      </c>
      <c r="AF12" s="1"/>
      <c r="AG12" s="1"/>
      <c r="AH12" s="1"/>
      <c r="AI12" s="1"/>
    </row>
    <row r="13" spans="1:35" ht="15" customHeight="1" x14ac:dyDescent="0.3">
      <c r="A13" s="5" t="s">
        <v>135</v>
      </c>
      <c r="B13" s="2">
        <v>95476</v>
      </c>
      <c r="C13" s="2" t="s">
        <v>7</v>
      </c>
      <c r="D13" s="2">
        <v>0.75</v>
      </c>
      <c r="E13" s="2">
        <v>0</v>
      </c>
      <c r="F13" s="2">
        <v>0.1</v>
      </c>
      <c r="AF13" s="1"/>
      <c r="AG13" s="1"/>
      <c r="AH13" s="1"/>
      <c r="AI13" s="1"/>
    </row>
    <row r="14" spans="1:3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35" ht="30.75" customHeight="1" x14ac:dyDescent="0.3">
      <c r="B15" s="10" t="s">
        <v>38</v>
      </c>
      <c r="C15" s="2">
        <f>SUM(E2:E13,D17)</f>
        <v>14.030000000000001</v>
      </c>
    </row>
    <row r="16" spans="1:35" x14ac:dyDescent="0.3">
      <c r="C16" s="4"/>
    </row>
    <row r="17" spans="1:11" x14ac:dyDescent="0.3">
      <c r="C17" s="11">
        <f>SUM(F2:F13,E17)</f>
        <v>16.55</v>
      </c>
      <c r="D17" s="2">
        <f>MAX(E2:E9,E11:E13)</f>
        <v>4.4000000000000004</v>
      </c>
      <c r="E17" s="2">
        <f>MAX(F2:F13)</f>
        <v>4.4000000000000004</v>
      </c>
    </row>
    <row r="19" spans="1:11" x14ac:dyDescent="0.3">
      <c r="A19" s="1" t="s">
        <v>39</v>
      </c>
      <c r="B19" s="4">
        <v>91.73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2" t="s">
        <v>40</v>
      </c>
      <c r="B20" s="4">
        <v>91.38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F3BA-4C00-467D-8E91-3933C3E0B02C}">
  <dimension ref="A1:AJ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9" width="12.33203125" style="2" customWidth="1"/>
    <col min="10" max="10" width="10.44140625" style="2" customWidth="1"/>
    <col min="11" max="12" width="13.33203125" style="2" customWidth="1"/>
    <col min="13" max="13" width="32.44140625" style="5" customWidth="1"/>
    <col min="14" max="14" width="23" style="5" customWidth="1"/>
    <col min="15" max="19" width="9.109375" style="5"/>
    <col min="20" max="16384" width="9.109375" style="2"/>
  </cols>
  <sheetData>
    <row r="1" spans="1:36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N1" s="5"/>
      <c r="O1" s="5"/>
      <c r="P1" s="6"/>
      <c r="Q1" s="6"/>
      <c r="R1" s="6"/>
      <c r="S1" s="6"/>
      <c r="AG1" s="3" t="s">
        <v>2</v>
      </c>
      <c r="AH1" s="3" t="s">
        <v>3</v>
      </c>
      <c r="AI1" s="3" t="s">
        <v>4</v>
      </c>
      <c r="AJ1" s="3" t="s">
        <v>5</v>
      </c>
    </row>
    <row r="2" spans="1:36" s="9" customFormat="1" x14ac:dyDescent="0.3">
      <c r="A2" s="9" t="s">
        <v>34</v>
      </c>
      <c r="B2" s="9">
        <v>101715</v>
      </c>
      <c r="C2" s="9" t="s">
        <v>46</v>
      </c>
      <c r="E2" s="9">
        <v>0</v>
      </c>
      <c r="F2" s="9">
        <v>7.22</v>
      </c>
      <c r="N2" s="8"/>
      <c r="O2" s="8"/>
      <c r="P2" s="8"/>
      <c r="Q2" s="8"/>
      <c r="R2" s="8"/>
      <c r="S2" s="8"/>
      <c r="AG2" s="7"/>
      <c r="AH2" s="7"/>
      <c r="AI2" s="7"/>
      <c r="AJ2" s="7"/>
    </row>
    <row r="3" spans="1:36" s="9" customFormat="1" x14ac:dyDescent="0.3">
      <c r="A3" s="9" t="s">
        <v>141</v>
      </c>
      <c r="B3" s="9">
        <v>105913</v>
      </c>
      <c r="C3" s="9" t="s">
        <v>46</v>
      </c>
      <c r="E3" s="9">
        <v>0</v>
      </c>
      <c r="F3" s="9">
        <v>1.5</v>
      </c>
      <c r="N3" s="8"/>
      <c r="O3" s="8"/>
      <c r="P3" s="8"/>
      <c r="Q3" s="8"/>
      <c r="R3" s="8"/>
      <c r="S3" s="8"/>
      <c r="AG3" s="7"/>
      <c r="AH3" s="7"/>
      <c r="AI3" s="7"/>
      <c r="AJ3" s="7"/>
    </row>
    <row r="4" spans="1:36" ht="15" customHeight="1" x14ac:dyDescent="0.3">
      <c r="A4" s="2" t="s">
        <v>22</v>
      </c>
      <c r="B4" s="2">
        <v>84854</v>
      </c>
      <c r="C4" s="2" t="s">
        <v>46</v>
      </c>
      <c r="E4" s="2">
        <v>0</v>
      </c>
      <c r="F4" s="2">
        <v>11.7</v>
      </c>
      <c r="AG4" s="1"/>
      <c r="AH4" s="1"/>
      <c r="AI4" s="1"/>
      <c r="AJ4" s="1"/>
    </row>
    <row r="5" spans="1:36" ht="15" customHeight="1" x14ac:dyDescent="0.3">
      <c r="A5" s="2" t="s">
        <v>73</v>
      </c>
      <c r="B5" s="2">
        <v>103099</v>
      </c>
      <c r="C5" s="2" t="s">
        <v>46</v>
      </c>
      <c r="E5" s="2">
        <v>0</v>
      </c>
      <c r="F5" s="2">
        <v>4.2</v>
      </c>
      <c r="AG5" s="1"/>
      <c r="AH5" s="1"/>
      <c r="AI5" s="1"/>
      <c r="AJ5" s="1"/>
    </row>
    <row r="6" spans="1:36" ht="15" customHeight="1" x14ac:dyDescent="0.3">
      <c r="A6" s="2" t="s">
        <v>74</v>
      </c>
      <c r="B6" s="2">
        <v>105647</v>
      </c>
      <c r="C6" s="2" t="s">
        <v>46</v>
      </c>
      <c r="E6" s="2">
        <v>0</v>
      </c>
      <c r="F6" s="2">
        <v>1.2</v>
      </c>
      <c r="AG6" s="1"/>
      <c r="AH6" s="1"/>
      <c r="AI6" s="1"/>
      <c r="AJ6" s="1"/>
    </row>
    <row r="7" spans="1:36" ht="15" customHeight="1" x14ac:dyDescent="0.3">
      <c r="A7" s="2" t="s">
        <v>64</v>
      </c>
      <c r="B7" s="2">
        <v>86380</v>
      </c>
      <c r="C7" s="2" t="s">
        <v>46</v>
      </c>
      <c r="E7" s="2">
        <v>0</v>
      </c>
      <c r="F7" s="2">
        <v>3</v>
      </c>
      <c r="AG7" s="1"/>
      <c r="AH7" s="1"/>
      <c r="AI7" s="1"/>
      <c r="AJ7" s="1"/>
    </row>
    <row r="8" spans="1:36" ht="15" customHeight="1" x14ac:dyDescent="0.3">
      <c r="A8" s="2" t="s">
        <v>76</v>
      </c>
      <c r="B8" s="2">
        <v>99802</v>
      </c>
      <c r="C8" s="2" t="s">
        <v>46</v>
      </c>
      <c r="E8" s="2">
        <v>0.8</v>
      </c>
      <c r="F8" s="2">
        <v>2.77</v>
      </c>
      <c r="G8" s="2" t="s">
        <v>31</v>
      </c>
      <c r="AG8" s="1"/>
      <c r="AH8" s="1"/>
      <c r="AI8" s="1"/>
      <c r="AJ8" s="1"/>
    </row>
    <row r="9" spans="1:36" ht="15" customHeight="1" x14ac:dyDescent="0.3">
      <c r="A9" s="2" t="s">
        <v>93</v>
      </c>
      <c r="B9" s="2">
        <v>99918</v>
      </c>
      <c r="C9" s="2" t="s">
        <v>46</v>
      </c>
      <c r="E9" s="2">
        <v>0</v>
      </c>
      <c r="F9" s="2">
        <v>0.95</v>
      </c>
      <c r="AG9" s="1"/>
      <c r="AH9" s="1"/>
      <c r="AI9" s="1"/>
      <c r="AJ9" s="1"/>
    </row>
    <row r="10" spans="1:36" ht="15" customHeight="1" x14ac:dyDescent="0.3">
      <c r="A10" s="2" t="s">
        <v>95</v>
      </c>
      <c r="B10" s="2">
        <v>73317</v>
      </c>
      <c r="C10" s="2" t="s">
        <v>46</v>
      </c>
      <c r="E10" s="2">
        <v>3.47</v>
      </c>
      <c r="F10" s="2">
        <v>2.38</v>
      </c>
      <c r="AG10" s="1"/>
      <c r="AH10" s="1"/>
      <c r="AI10" s="1"/>
      <c r="AJ10" s="1"/>
    </row>
    <row r="11" spans="1:36" ht="15" customHeight="1" x14ac:dyDescent="0.3">
      <c r="A11" s="2" t="s">
        <v>75</v>
      </c>
      <c r="B11" s="2">
        <v>102340</v>
      </c>
      <c r="C11" s="2" t="s">
        <v>46</v>
      </c>
      <c r="E11" s="2">
        <v>0</v>
      </c>
      <c r="F11" s="2">
        <v>3.6</v>
      </c>
      <c r="AG11" s="1"/>
      <c r="AH11" s="1"/>
      <c r="AI11" s="1"/>
      <c r="AJ11" s="1"/>
    </row>
    <row r="12" spans="1:36" ht="15" customHeight="1" x14ac:dyDescent="0.3">
      <c r="A12" s="2" t="s">
        <v>20</v>
      </c>
      <c r="B12" s="2">
        <v>89226</v>
      </c>
      <c r="C12" s="2" t="s">
        <v>46</v>
      </c>
      <c r="E12" s="2">
        <v>0</v>
      </c>
      <c r="F12" s="2">
        <v>5.75</v>
      </c>
      <c r="AG12" s="1"/>
      <c r="AH12" s="1"/>
      <c r="AI12" s="1"/>
      <c r="AJ12" s="1"/>
    </row>
    <row r="13" spans="1:36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G13" s="1"/>
      <c r="AH13" s="1"/>
      <c r="AI13" s="1"/>
      <c r="AJ13" s="1"/>
    </row>
    <row r="14" spans="1:3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36" ht="30.75" customHeight="1" x14ac:dyDescent="0.3">
      <c r="B15" s="10" t="s">
        <v>38</v>
      </c>
      <c r="C15" s="2">
        <f>SUM(E2:E13,D17)</f>
        <v>5.07</v>
      </c>
    </row>
    <row r="16" spans="1:36" x14ac:dyDescent="0.3">
      <c r="C16" s="4"/>
    </row>
    <row r="17" spans="1:12" x14ac:dyDescent="0.3">
      <c r="C17" s="11">
        <f>SUM(F2:F13,E17)</f>
        <v>62.91</v>
      </c>
      <c r="D17" s="2">
        <f>MAX(E2:E9,E11:E13)</f>
        <v>0.8</v>
      </c>
      <c r="E17" s="2">
        <f>MAX(F2:F13)</f>
        <v>11.7</v>
      </c>
    </row>
    <row r="19" spans="1:12" x14ac:dyDescent="0.3">
      <c r="A19" s="1" t="s">
        <v>39</v>
      </c>
      <c r="B19" s="4">
        <v>91.38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2" t="s">
        <v>40</v>
      </c>
      <c r="B20" s="4">
        <v>92.27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AA46-BF37-4838-A9F0-4CFE66F35EC3}">
  <dimension ref="A1:AK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0" width="12.33203125" style="2" customWidth="1"/>
    <col min="11" max="11" width="10.44140625" style="2" customWidth="1"/>
    <col min="12" max="13" width="13.33203125" style="2" customWidth="1"/>
    <col min="14" max="14" width="32.44140625" style="5" customWidth="1"/>
    <col min="15" max="15" width="23" style="5" customWidth="1"/>
    <col min="16" max="20" width="9.109375" style="5"/>
    <col min="21" max="16384" width="9.109375" style="2"/>
  </cols>
  <sheetData>
    <row r="1" spans="1:37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O1" s="5"/>
      <c r="P1" s="5"/>
      <c r="Q1" s="6"/>
      <c r="R1" s="6"/>
      <c r="S1" s="6"/>
      <c r="T1" s="6"/>
      <c r="AH1" s="3" t="s">
        <v>2</v>
      </c>
      <c r="AI1" s="3" t="s">
        <v>3</v>
      </c>
      <c r="AJ1" s="3" t="s">
        <v>4</v>
      </c>
      <c r="AK1" s="3" t="s">
        <v>5</v>
      </c>
    </row>
    <row r="2" spans="1:37" s="9" customFormat="1" x14ac:dyDescent="0.3">
      <c r="A2" s="9" t="s">
        <v>34</v>
      </c>
      <c r="B2" s="9">
        <v>101715</v>
      </c>
      <c r="C2" s="9" t="s">
        <v>46</v>
      </c>
      <c r="E2" s="9">
        <v>-0.5</v>
      </c>
      <c r="F2" s="9">
        <v>6.12</v>
      </c>
      <c r="O2" s="8"/>
      <c r="P2" s="8"/>
      <c r="Q2" s="8"/>
      <c r="R2" s="8"/>
      <c r="S2" s="8"/>
      <c r="T2" s="8"/>
      <c r="AH2" s="7"/>
      <c r="AI2" s="7"/>
      <c r="AJ2" s="7"/>
      <c r="AK2" s="7"/>
    </row>
    <row r="3" spans="1:37" s="9" customFormat="1" x14ac:dyDescent="0.3">
      <c r="A3" s="9" t="s">
        <v>142</v>
      </c>
      <c r="B3" s="9">
        <v>69138</v>
      </c>
      <c r="C3" s="9" t="s">
        <v>46</v>
      </c>
      <c r="E3" s="9">
        <v>0</v>
      </c>
      <c r="F3" s="9">
        <v>10.199999999999999</v>
      </c>
      <c r="O3" s="8"/>
      <c r="P3" s="8"/>
      <c r="Q3" s="8"/>
      <c r="R3" s="8"/>
      <c r="S3" s="8"/>
      <c r="T3" s="8"/>
      <c r="AH3" s="7"/>
      <c r="AI3" s="7"/>
      <c r="AJ3" s="7"/>
      <c r="AK3" s="7"/>
    </row>
    <row r="4" spans="1:37" ht="15" customHeight="1" x14ac:dyDescent="0.3">
      <c r="A4" s="2" t="s">
        <v>22</v>
      </c>
      <c r="B4" s="2">
        <v>84854</v>
      </c>
      <c r="C4" s="2" t="s">
        <v>46</v>
      </c>
      <c r="E4" s="2">
        <v>0</v>
      </c>
      <c r="F4" s="2">
        <v>11.7</v>
      </c>
      <c r="AH4" s="1"/>
      <c r="AI4" s="1"/>
      <c r="AJ4" s="1"/>
      <c r="AK4" s="1"/>
    </row>
    <row r="5" spans="1:37" ht="15" customHeight="1" x14ac:dyDescent="0.3">
      <c r="A5" s="2" t="s">
        <v>73</v>
      </c>
      <c r="B5" s="2">
        <v>103099</v>
      </c>
      <c r="C5" s="2" t="s">
        <v>46</v>
      </c>
      <c r="E5" s="2">
        <v>0</v>
      </c>
      <c r="F5" s="2">
        <v>4.2</v>
      </c>
      <c r="AH5" s="1"/>
      <c r="AI5" s="1"/>
      <c r="AJ5" s="1"/>
      <c r="AK5" s="1"/>
    </row>
    <row r="6" spans="1:37" ht="15" customHeight="1" x14ac:dyDescent="0.3">
      <c r="A6" s="2" t="s">
        <v>45</v>
      </c>
      <c r="B6" s="2">
        <v>82474</v>
      </c>
      <c r="C6" s="2" t="s">
        <v>46</v>
      </c>
      <c r="E6" s="2">
        <v>0</v>
      </c>
      <c r="F6" s="2">
        <v>3.53</v>
      </c>
      <c r="AH6" s="1"/>
      <c r="AI6" s="1"/>
      <c r="AJ6" s="1"/>
      <c r="AK6" s="1"/>
    </row>
    <row r="7" spans="1:37" ht="15" customHeight="1" x14ac:dyDescent="0.3">
      <c r="A7" s="2" t="s">
        <v>6</v>
      </c>
      <c r="B7" s="2">
        <v>87863</v>
      </c>
      <c r="C7" s="2" t="s">
        <v>46</v>
      </c>
      <c r="E7" s="2">
        <v>20.5</v>
      </c>
      <c r="F7" s="2">
        <v>12.25</v>
      </c>
      <c r="G7" s="2" t="s">
        <v>31</v>
      </c>
      <c r="AH7" s="1"/>
      <c r="AI7" s="1"/>
      <c r="AJ7" s="1"/>
      <c r="AK7" s="1"/>
    </row>
    <row r="8" spans="1:37" ht="15" customHeight="1" x14ac:dyDescent="0.3">
      <c r="A8" s="2" t="s">
        <v>25</v>
      </c>
      <c r="B8" s="2">
        <v>89256</v>
      </c>
      <c r="C8" s="2" t="s">
        <v>46</v>
      </c>
      <c r="E8" s="2">
        <v>5.4</v>
      </c>
      <c r="F8" s="2">
        <v>5.68</v>
      </c>
      <c r="AH8" s="1"/>
      <c r="AI8" s="1"/>
      <c r="AJ8" s="1"/>
      <c r="AK8" s="1"/>
    </row>
    <row r="9" spans="1:37" ht="15" customHeight="1" x14ac:dyDescent="0.3">
      <c r="A9" s="2" t="s">
        <v>48</v>
      </c>
      <c r="B9" s="2">
        <v>96340</v>
      </c>
      <c r="C9" s="2" t="s">
        <v>46</v>
      </c>
      <c r="E9" s="2">
        <v>6.6</v>
      </c>
      <c r="F9" s="2">
        <v>3.45</v>
      </c>
      <c r="AH9" s="1"/>
      <c r="AI9" s="1"/>
      <c r="AJ9" s="1"/>
      <c r="AK9" s="1"/>
    </row>
    <row r="10" spans="1:37" ht="15" customHeight="1" x14ac:dyDescent="0.3">
      <c r="A10" s="2" t="s">
        <v>77</v>
      </c>
      <c r="B10" s="2">
        <v>95830</v>
      </c>
      <c r="C10" s="2" t="s">
        <v>46</v>
      </c>
      <c r="E10" s="2">
        <v>3.39</v>
      </c>
      <c r="F10" s="2">
        <v>4.4400000000000004</v>
      </c>
      <c r="AH10" s="1"/>
      <c r="AI10" s="1"/>
      <c r="AJ10" s="1"/>
      <c r="AK10" s="1"/>
    </row>
    <row r="11" spans="1:37" ht="15" customHeight="1" x14ac:dyDescent="0.3">
      <c r="A11" s="2" t="s">
        <v>102</v>
      </c>
      <c r="B11" s="2">
        <v>79035</v>
      </c>
      <c r="C11" s="2" t="s">
        <v>46</v>
      </c>
      <c r="E11" s="2">
        <v>0</v>
      </c>
      <c r="F11" s="2">
        <v>6.75</v>
      </c>
      <c r="AH11" s="1"/>
      <c r="AI11" s="1"/>
      <c r="AJ11" s="1"/>
      <c r="AK11" s="1"/>
    </row>
    <row r="12" spans="1:37" ht="15" customHeight="1" x14ac:dyDescent="0.3">
      <c r="A12" s="2" t="s">
        <v>20</v>
      </c>
      <c r="B12" s="2">
        <v>89226</v>
      </c>
      <c r="C12" s="2" t="s">
        <v>46</v>
      </c>
      <c r="E12" s="2">
        <v>0</v>
      </c>
      <c r="F12" s="2">
        <v>5.75</v>
      </c>
      <c r="AH12" s="1"/>
      <c r="AI12" s="1"/>
      <c r="AJ12" s="1"/>
      <c r="AK12" s="1"/>
    </row>
    <row r="13" spans="1:37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H13" s="1"/>
      <c r="AI13" s="1"/>
      <c r="AJ13" s="1"/>
      <c r="AK13" s="1"/>
    </row>
    <row r="14" spans="1:3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37" ht="30.75" customHeight="1" x14ac:dyDescent="0.3">
      <c r="B15" s="10" t="s">
        <v>38</v>
      </c>
      <c r="C15" s="2">
        <f>SUM(E2:E13,D17)</f>
        <v>55.89</v>
      </c>
    </row>
    <row r="16" spans="1:37" x14ac:dyDescent="0.3">
      <c r="C16" s="4"/>
    </row>
    <row r="17" spans="1:13" x14ac:dyDescent="0.3">
      <c r="C17" s="11">
        <f>SUM(F2:F13,E17)</f>
        <v>93.259999999999991</v>
      </c>
      <c r="D17" s="2">
        <f>MAX(E2:E9,E11:E13)</f>
        <v>20.5</v>
      </c>
      <c r="E17" s="2">
        <f>MAX(F2:F13)</f>
        <v>12.25</v>
      </c>
    </row>
    <row r="19" spans="1:13" x14ac:dyDescent="0.3">
      <c r="A19" s="1" t="s">
        <v>39</v>
      </c>
      <c r="B19" s="4">
        <v>92.27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2" t="s">
        <v>40</v>
      </c>
      <c r="B20" s="4">
        <v>89.89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0D84-C82F-4C59-933A-3C6F803F36CC}">
  <dimension ref="A1:AL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1" width="12.33203125" style="2" customWidth="1"/>
    <col min="12" max="12" width="10.44140625" style="2" customWidth="1"/>
    <col min="13" max="14" width="13.33203125" style="2" customWidth="1"/>
    <col min="15" max="15" width="32.44140625" style="5" customWidth="1"/>
    <col min="16" max="16" width="23" style="5" customWidth="1"/>
    <col min="17" max="21" width="9.109375" style="5"/>
    <col min="22" max="16384" width="9.109375" style="2"/>
  </cols>
  <sheetData>
    <row r="1" spans="1:38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P1" s="5"/>
      <c r="Q1" s="5"/>
      <c r="R1" s="6"/>
      <c r="S1" s="6"/>
      <c r="T1" s="6"/>
      <c r="U1" s="6"/>
      <c r="AI1" s="3" t="s">
        <v>2</v>
      </c>
      <c r="AJ1" s="3" t="s">
        <v>3</v>
      </c>
      <c r="AK1" s="3" t="s">
        <v>4</v>
      </c>
      <c r="AL1" s="3" t="s">
        <v>5</v>
      </c>
    </row>
    <row r="2" spans="1:38" s="9" customFormat="1" x14ac:dyDescent="0.3">
      <c r="A2" s="9" t="s">
        <v>47</v>
      </c>
      <c r="B2" s="9">
        <v>101960</v>
      </c>
      <c r="C2" s="9" t="s">
        <v>46</v>
      </c>
      <c r="E2" s="9">
        <v>0</v>
      </c>
      <c r="F2" s="9">
        <v>3.53</v>
      </c>
      <c r="P2" s="8"/>
      <c r="Q2" s="8"/>
      <c r="R2" s="8"/>
      <c r="S2" s="8"/>
      <c r="T2" s="8"/>
      <c r="U2" s="8"/>
      <c r="AI2" s="7"/>
      <c r="AJ2" s="7"/>
      <c r="AK2" s="7"/>
      <c r="AL2" s="7"/>
    </row>
    <row r="3" spans="1:38" s="9" customFormat="1" x14ac:dyDescent="0.3">
      <c r="A3" s="9" t="s">
        <v>141</v>
      </c>
      <c r="B3" s="9">
        <v>105913</v>
      </c>
      <c r="C3" s="9" t="s">
        <v>46</v>
      </c>
      <c r="E3" s="9">
        <v>0</v>
      </c>
      <c r="F3" s="9">
        <v>1.5</v>
      </c>
      <c r="P3" s="8"/>
      <c r="Q3" s="8"/>
      <c r="R3" s="8"/>
      <c r="S3" s="8"/>
      <c r="T3" s="8"/>
      <c r="U3" s="8"/>
      <c r="AI3" s="7"/>
      <c r="AJ3" s="7"/>
      <c r="AK3" s="7"/>
      <c r="AL3" s="7"/>
    </row>
    <row r="4" spans="1:38" ht="15" customHeight="1" x14ac:dyDescent="0.3">
      <c r="A4" s="2" t="s">
        <v>22</v>
      </c>
      <c r="B4" s="2">
        <v>84854</v>
      </c>
      <c r="C4" s="2" t="s">
        <v>46</v>
      </c>
      <c r="E4" s="2">
        <v>0</v>
      </c>
      <c r="F4" s="2">
        <v>11.7</v>
      </c>
      <c r="AI4" s="1"/>
      <c r="AJ4" s="1"/>
      <c r="AK4" s="1"/>
      <c r="AL4" s="1"/>
    </row>
    <row r="5" spans="1:38" ht="15" customHeight="1" x14ac:dyDescent="0.3">
      <c r="A5" s="2" t="s">
        <v>73</v>
      </c>
      <c r="B5" s="2">
        <v>103099</v>
      </c>
      <c r="C5" s="2" t="s">
        <v>46</v>
      </c>
      <c r="E5" s="2">
        <v>0</v>
      </c>
      <c r="F5" s="2">
        <v>4.2</v>
      </c>
      <c r="AI5" s="1"/>
      <c r="AJ5" s="1"/>
      <c r="AK5" s="1"/>
      <c r="AL5" s="1"/>
    </row>
    <row r="6" spans="1:38" ht="15" customHeight="1" x14ac:dyDescent="0.3">
      <c r="A6" s="2" t="s">
        <v>74</v>
      </c>
      <c r="B6" s="2">
        <v>105647</v>
      </c>
      <c r="C6" s="2" t="s">
        <v>46</v>
      </c>
      <c r="E6" s="2">
        <v>0</v>
      </c>
      <c r="F6" s="2">
        <v>1.2</v>
      </c>
      <c r="AI6" s="1"/>
      <c r="AJ6" s="1"/>
      <c r="AK6" s="1"/>
      <c r="AL6" s="1"/>
    </row>
    <row r="7" spans="1:38" ht="15" customHeight="1" x14ac:dyDescent="0.3">
      <c r="A7" s="2" t="s">
        <v>45</v>
      </c>
      <c r="B7" s="2">
        <v>82474</v>
      </c>
      <c r="C7" s="2" t="s">
        <v>46</v>
      </c>
      <c r="E7" s="2">
        <v>-0.9</v>
      </c>
      <c r="F7" s="2">
        <v>2.9</v>
      </c>
      <c r="AI7" s="1"/>
      <c r="AJ7" s="1"/>
      <c r="AK7" s="1"/>
      <c r="AL7" s="1"/>
    </row>
    <row r="8" spans="1:38" ht="15" customHeight="1" x14ac:dyDescent="0.3">
      <c r="A8" s="2" t="s">
        <v>64</v>
      </c>
      <c r="B8" s="2">
        <v>86380</v>
      </c>
      <c r="C8" s="2" t="s">
        <v>46</v>
      </c>
      <c r="E8" s="2">
        <v>0</v>
      </c>
      <c r="F8" s="2">
        <v>3</v>
      </c>
      <c r="AI8" s="1"/>
      <c r="AJ8" s="1"/>
      <c r="AK8" s="1"/>
      <c r="AL8" s="1"/>
    </row>
    <row r="9" spans="1:38" ht="15" customHeight="1" x14ac:dyDescent="0.3">
      <c r="A9" s="2" t="s">
        <v>90</v>
      </c>
      <c r="B9" s="2">
        <v>98022</v>
      </c>
      <c r="C9" s="2" t="s">
        <v>46</v>
      </c>
      <c r="E9" s="2">
        <v>0</v>
      </c>
      <c r="F9" s="2">
        <v>0.62</v>
      </c>
      <c r="AI9" s="1"/>
      <c r="AJ9" s="1"/>
      <c r="AK9" s="1"/>
      <c r="AL9" s="1"/>
    </row>
    <row r="10" spans="1:38" ht="15" customHeight="1" x14ac:dyDescent="0.3">
      <c r="A10" s="2" t="s">
        <v>51</v>
      </c>
      <c r="B10" s="2">
        <v>84863</v>
      </c>
      <c r="C10" s="2" t="s">
        <v>46</v>
      </c>
      <c r="E10" s="2">
        <v>1.58</v>
      </c>
      <c r="F10" s="2">
        <v>2.82</v>
      </c>
      <c r="AI10" s="1"/>
      <c r="AJ10" s="1"/>
      <c r="AK10" s="1"/>
      <c r="AL10" s="1"/>
    </row>
    <row r="11" spans="1:38" ht="15" customHeight="1" x14ac:dyDescent="0.3">
      <c r="A11" s="2" t="s">
        <v>75</v>
      </c>
      <c r="B11" s="2">
        <v>102340</v>
      </c>
      <c r="C11" s="2" t="s">
        <v>46</v>
      </c>
      <c r="E11" s="2">
        <v>6.2</v>
      </c>
      <c r="F11" s="2">
        <v>4.47</v>
      </c>
      <c r="AI11" s="1"/>
      <c r="AJ11" s="1"/>
      <c r="AK11" s="1"/>
      <c r="AL11" s="1"/>
    </row>
    <row r="12" spans="1:38" ht="15" customHeight="1" x14ac:dyDescent="0.3">
      <c r="A12" s="2" t="s">
        <v>79</v>
      </c>
      <c r="B12" s="2">
        <v>71604</v>
      </c>
      <c r="C12" s="2" t="s">
        <v>46</v>
      </c>
      <c r="E12" s="2">
        <v>11.7</v>
      </c>
      <c r="F12" s="2">
        <v>6.85</v>
      </c>
      <c r="G12" s="2" t="s">
        <v>31</v>
      </c>
      <c r="AI12" s="1"/>
      <c r="AJ12" s="1"/>
      <c r="AK12" s="1"/>
      <c r="AL12" s="1"/>
    </row>
    <row r="13" spans="1:38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I13" s="1"/>
      <c r="AJ13" s="1"/>
      <c r="AK13" s="1"/>
      <c r="AL13" s="1"/>
    </row>
    <row r="14" spans="1:3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38" ht="30.75" customHeight="1" x14ac:dyDescent="0.3">
      <c r="B15" s="10" t="s">
        <v>38</v>
      </c>
      <c r="C15" s="2">
        <f>SUM(E2:E13,D17)</f>
        <v>30.279999999999998</v>
      </c>
    </row>
    <row r="16" spans="1:38" x14ac:dyDescent="0.3">
      <c r="C16" s="4"/>
    </row>
    <row r="17" spans="1:14" x14ac:dyDescent="0.3">
      <c r="C17" s="11">
        <f>SUM(F2:F13,E17)</f>
        <v>61.429999999999993</v>
      </c>
      <c r="D17" s="2">
        <f>MAX(E2:E9,E11:E13)</f>
        <v>11.7</v>
      </c>
      <c r="E17" s="2">
        <f>MAX(F2:F13)</f>
        <v>11.7</v>
      </c>
    </row>
    <row r="19" spans="1:14" x14ac:dyDescent="0.3">
      <c r="A19" s="1" t="s">
        <v>39</v>
      </c>
      <c r="B19" s="4">
        <v>89.89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2" t="s">
        <v>40</v>
      </c>
      <c r="B20" s="4">
        <v>87.55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83A6-5CB1-4F33-8E45-8D7EA316A843}">
  <dimension ref="A1:AM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2" width="12.33203125" style="2" customWidth="1"/>
    <col min="13" max="13" width="10.44140625" style="2" customWidth="1"/>
    <col min="14" max="15" width="13.33203125" style="2" customWidth="1"/>
    <col min="16" max="16" width="32.44140625" style="5" customWidth="1"/>
    <col min="17" max="17" width="23" style="5" customWidth="1"/>
    <col min="18" max="22" width="9.109375" style="5"/>
    <col min="23" max="16384" width="9.109375" style="2"/>
  </cols>
  <sheetData>
    <row r="1" spans="1:39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Q1" s="5"/>
      <c r="R1" s="5"/>
      <c r="S1" s="6"/>
      <c r="T1" s="6"/>
      <c r="U1" s="6"/>
      <c r="V1" s="6"/>
      <c r="AJ1" s="3" t="s">
        <v>2</v>
      </c>
      <c r="AK1" s="3" t="s">
        <v>3</v>
      </c>
      <c r="AL1" s="3" t="s">
        <v>4</v>
      </c>
      <c r="AM1" s="3" t="s">
        <v>5</v>
      </c>
    </row>
    <row r="2" spans="1:39" s="9" customFormat="1" x14ac:dyDescent="0.3">
      <c r="A2" s="9" t="s">
        <v>47</v>
      </c>
      <c r="B2" s="9">
        <v>101960</v>
      </c>
      <c r="C2" s="9" t="s">
        <v>46</v>
      </c>
      <c r="E2" s="9">
        <v>3.8</v>
      </c>
      <c r="F2" s="9">
        <v>3.57</v>
      </c>
      <c r="G2" s="9" t="s">
        <v>31</v>
      </c>
      <c r="Q2" s="8"/>
      <c r="R2" s="8"/>
      <c r="S2" s="8"/>
      <c r="T2" s="8"/>
      <c r="U2" s="8"/>
      <c r="V2" s="8"/>
      <c r="AJ2" s="7"/>
      <c r="AK2" s="7"/>
      <c r="AL2" s="7"/>
      <c r="AM2" s="7"/>
    </row>
    <row r="3" spans="1:39" s="9" customFormat="1" x14ac:dyDescent="0.3">
      <c r="A3" s="9" t="s">
        <v>67</v>
      </c>
      <c r="B3" s="9">
        <v>104026</v>
      </c>
      <c r="C3" s="9" t="s">
        <v>46</v>
      </c>
      <c r="E3" s="9">
        <v>0</v>
      </c>
      <c r="F3" s="9">
        <v>4.37</v>
      </c>
      <c r="Q3" s="8"/>
      <c r="R3" s="8"/>
      <c r="S3" s="8"/>
      <c r="T3" s="8"/>
      <c r="U3" s="8"/>
      <c r="V3" s="8"/>
      <c r="AJ3" s="7"/>
      <c r="AK3" s="7"/>
      <c r="AL3" s="7"/>
      <c r="AM3" s="7"/>
    </row>
    <row r="4" spans="1:39" ht="15" customHeight="1" x14ac:dyDescent="0.3">
      <c r="A4" s="2" t="s">
        <v>22</v>
      </c>
      <c r="B4" s="2">
        <v>84854</v>
      </c>
      <c r="C4" s="2" t="s">
        <v>46</v>
      </c>
      <c r="E4" s="2">
        <v>0</v>
      </c>
      <c r="F4" s="2">
        <v>11.7</v>
      </c>
      <c r="AJ4" s="1"/>
      <c r="AK4" s="1"/>
      <c r="AL4" s="1"/>
      <c r="AM4" s="1"/>
    </row>
    <row r="5" spans="1:39" ht="15" customHeight="1" x14ac:dyDescent="0.3">
      <c r="A5" s="2" t="s">
        <v>73</v>
      </c>
      <c r="B5" s="2">
        <v>103099</v>
      </c>
      <c r="C5" s="2" t="s">
        <v>46</v>
      </c>
      <c r="E5" s="2">
        <v>0</v>
      </c>
      <c r="F5" s="2">
        <v>4.2</v>
      </c>
      <c r="AJ5" s="1"/>
      <c r="AK5" s="1"/>
      <c r="AL5" s="1"/>
      <c r="AM5" s="1"/>
    </row>
    <row r="6" spans="1:39" ht="15" customHeight="1" x14ac:dyDescent="0.3">
      <c r="A6" s="2" t="s">
        <v>74</v>
      </c>
      <c r="B6" s="2">
        <v>105647</v>
      </c>
      <c r="C6" s="2" t="s">
        <v>46</v>
      </c>
      <c r="E6" s="2">
        <v>0</v>
      </c>
      <c r="F6" s="2">
        <v>1.2</v>
      </c>
      <c r="AJ6" s="1"/>
      <c r="AK6" s="1"/>
      <c r="AL6" s="1"/>
      <c r="AM6" s="1"/>
    </row>
    <row r="7" spans="1:39" ht="15" customHeight="1" x14ac:dyDescent="0.3">
      <c r="A7" s="2" t="s">
        <v>45</v>
      </c>
      <c r="B7" s="2">
        <v>82474</v>
      </c>
      <c r="C7" s="2" t="s">
        <v>46</v>
      </c>
      <c r="E7" s="2">
        <v>0</v>
      </c>
      <c r="F7" s="2">
        <v>2.9</v>
      </c>
      <c r="AJ7" s="1"/>
      <c r="AK7" s="1"/>
      <c r="AL7" s="1"/>
      <c r="AM7" s="1"/>
    </row>
    <row r="8" spans="1:39" ht="15" customHeight="1" x14ac:dyDescent="0.3">
      <c r="A8" s="2" t="s">
        <v>50</v>
      </c>
      <c r="B8" s="2">
        <v>85931</v>
      </c>
      <c r="C8" s="2" t="s">
        <v>46</v>
      </c>
      <c r="E8" s="2">
        <v>0</v>
      </c>
      <c r="F8" s="2">
        <v>6.17</v>
      </c>
      <c r="AJ8" s="1"/>
      <c r="AK8" s="1"/>
      <c r="AL8" s="1"/>
      <c r="AM8" s="1"/>
    </row>
    <row r="9" spans="1:39" ht="15" customHeight="1" x14ac:dyDescent="0.3">
      <c r="A9" s="2" t="s">
        <v>64</v>
      </c>
      <c r="B9" s="2">
        <v>86380</v>
      </c>
      <c r="C9" s="2" t="s">
        <v>46</v>
      </c>
      <c r="E9" s="2">
        <v>0</v>
      </c>
      <c r="F9" s="2">
        <v>3</v>
      </c>
      <c r="AJ9" s="1"/>
      <c r="AK9" s="1"/>
      <c r="AL9" s="1"/>
      <c r="AM9" s="1"/>
    </row>
    <row r="10" spans="1:39" ht="15" customHeight="1" x14ac:dyDescent="0.3">
      <c r="A10" s="2" t="s">
        <v>95</v>
      </c>
      <c r="B10" s="2">
        <v>73317</v>
      </c>
      <c r="C10" s="2" t="s">
        <v>46</v>
      </c>
      <c r="E10" s="2">
        <v>2.62</v>
      </c>
      <c r="F10" s="2">
        <v>2.59</v>
      </c>
      <c r="AJ10" s="1"/>
      <c r="AK10" s="1"/>
      <c r="AL10" s="1"/>
      <c r="AM10" s="1"/>
    </row>
    <row r="11" spans="1:39" ht="15" customHeight="1" x14ac:dyDescent="0.3">
      <c r="A11" s="2" t="s">
        <v>79</v>
      </c>
      <c r="B11" s="2">
        <v>71604</v>
      </c>
      <c r="C11" s="2" t="s">
        <v>46</v>
      </c>
      <c r="E11" s="2">
        <v>-0.3</v>
      </c>
      <c r="F11" s="2">
        <v>4.47</v>
      </c>
      <c r="AJ11" s="1"/>
      <c r="AK11" s="1"/>
      <c r="AL11" s="1"/>
      <c r="AM11" s="1"/>
    </row>
    <row r="12" spans="1:39" ht="15" customHeight="1" x14ac:dyDescent="0.3">
      <c r="A12" s="2" t="s">
        <v>20</v>
      </c>
      <c r="B12" s="2">
        <v>89226</v>
      </c>
      <c r="C12" s="2" t="s">
        <v>46</v>
      </c>
      <c r="E12" s="2">
        <v>0</v>
      </c>
      <c r="F12" s="2">
        <v>5.75</v>
      </c>
      <c r="AJ12" s="1"/>
      <c r="AK12" s="1"/>
      <c r="AL12" s="1"/>
      <c r="AM12" s="1"/>
    </row>
    <row r="13" spans="1:39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J13" s="1"/>
      <c r="AK13" s="1"/>
      <c r="AL13" s="1"/>
      <c r="AM13" s="1"/>
    </row>
    <row r="14" spans="1:3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9" ht="30.75" customHeight="1" x14ac:dyDescent="0.3">
      <c r="B15" s="10" t="s">
        <v>38</v>
      </c>
      <c r="C15" s="2">
        <f>SUM(E2:E13,D17)</f>
        <v>9.92</v>
      </c>
    </row>
    <row r="16" spans="1:39" x14ac:dyDescent="0.3">
      <c r="C16" s="4"/>
    </row>
    <row r="17" spans="1:15" x14ac:dyDescent="0.3">
      <c r="C17" s="11">
        <f>SUM(F2:F13,E17)</f>
        <v>68.56</v>
      </c>
      <c r="D17" s="2">
        <f>MAX(E2:E9,E11:E13)</f>
        <v>3.8</v>
      </c>
      <c r="E17" s="2">
        <f>MAX(F2:F13)</f>
        <v>11.7</v>
      </c>
    </row>
    <row r="19" spans="1:15" x14ac:dyDescent="0.3">
      <c r="A19" s="1" t="s">
        <v>39</v>
      </c>
      <c r="B19" s="4">
        <v>87.55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2" t="s">
        <v>40</v>
      </c>
      <c r="B20" s="4">
        <v>89.73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22C-237D-48D1-9699-6A0BFB505B49}">
  <dimension ref="A1:AN20"/>
  <sheetViews>
    <sheetView workbookViewId="0">
      <selection activeCell="G10" sqref="G10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3" width="12.33203125" style="2" customWidth="1"/>
    <col min="14" max="14" width="10.44140625" style="2" customWidth="1"/>
    <col min="15" max="16" width="13.33203125" style="2" customWidth="1"/>
    <col min="17" max="17" width="32.44140625" style="5" customWidth="1"/>
    <col min="18" max="18" width="23" style="5" customWidth="1"/>
    <col min="19" max="23" width="9.109375" style="5"/>
    <col min="24" max="16384" width="9.109375" style="2"/>
  </cols>
  <sheetData>
    <row r="1" spans="1:40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R1" s="5"/>
      <c r="S1" s="5"/>
      <c r="T1" s="6"/>
      <c r="U1" s="6"/>
      <c r="V1" s="6"/>
      <c r="W1" s="6"/>
      <c r="AK1" s="3" t="s">
        <v>2</v>
      </c>
      <c r="AL1" s="3" t="s">
        <v>3</v>
      </c>
      <c r="AM1" s="3" t="s">
        <v>4</v>
      </c>
      <c r="AN1" s="3" t="s">
        <v>5</v>
      </c>
    </row>
    <row r="2" spans="1:40" s="9" customFormat="1" x14ac:dyDescent="0.3">
      <c r="A2" s="9" t="s">
        <v>34</v>
      </c>
      <c r="B2" s="9">
        <v>101715</v>
      </c>
      <c r="C2" s="9" t="s">
        <v>46</v>
      </c>
      <c r="E2" s="9">
        <v>0</v>
      </c>
      <c r="F2" s="9">
        <v>6.38</v>
      </c>
      <c r="R2" s="8"/>
      <c r="S2" s="8"/>
      <c r="T2" s="8"/>
      <c r="U2" s="8"/>
      <c r="V2" s="8"/>
      <c r="W2" s="8"/>
      <c r="AK2" s="7"/>
      <c r="AL2" s="7"/>
      <c r="AM2" s="7"/>
      <c r="AN2" s="7"/>
    </row>
    <row r="3" spans="1:40" s="9" customFormat="1" x14ac:dyDescent="0.3">
      <c r="A3" s="9" t="s">
        <v>47</v>
      </c>
      <c r="B3" s="9">
        <v>101960</v>
      </c>
      <c r="C3" s="9" t="s">
        <v>46</v>
      </c>
      <c r="E3" s="9">
        <v>0</v>
      </c>
      <c r="F3" s="9">
        <v>3.57</v>
      </c>
      <c r="R3" s="8"/>
      <c r="S3" s="8"/>
      <c r="T3" s="8"/>
      <c r="U3" s="8"/>
      <c r="V3" s="8"/>
      <c r="W3" s="8"/>
      <c r="AK3" s="7"/>
      <c r="AL3" s="7"/>
      <c r="AM3" s="7"/>
      <c r="AN3" s="7"/>
    </row>
    <row r="4" spans="1:40" ht="15" customHeight="1" x14ac:dyDescent="0.3">
      <c r="A4" s="2" t="s">
        <v>22</v>
      </c>
      <c r="B4" s="2">
        <v>84854</v>
      </c>
      <c r="C4" s="2" t="s">
        <v>46</v>
      </c>
      <c r="E4" s="2">
        <v>0</v>
      </c>
      <c r="F4" s="2">
        <v>11.7</v>
      </c>
      <c r="AK4" s="1"/>
      <c r="AL4" s="1"/>
      <c r="AM4" s="1"/>
      <c r="AN4" s="1"/>
    </row>
    <row r="5" spans="1:40" ht="15" customHeight="1" x14ac:dyDescent="0.3">
      <c r="A5" s="2" t="s">
        <v>73</v>
      </c>
      <c r="B5" s="2">
        <v>103099</v>
      </c>
      <c r="C5" s="2" t="s">
        <v>46</v>
      </c>
      <c r="E5" s="2">
        <v>-1</v>
      </c>
      <c r="F5" s="2">
        <v>2.4700000000000002</v>
      </c>
      <c r="AK5" s="1"/>
      <c r="AL5" s="1"/>
      <c r="AM5" s="1"/>
      <c r="AN5" s="1"/>
    </row>
    <row r="6" spans="1:40" ht="15" customHeight="1" x14ac:dyDescent="0.3">
      <c r="A6" s="2" t="s">
        <v>50</v>
      </c>
      <c r="B6" s="2">
        <v>85931</v>
      </c>
      <c r="C6" s="2" t="s">
        <v>46</v>
      </c>
      <c r="E6" s="2">
        <v>0</v>
      </c>
      <c r="F6" s="2">
        <v>6.17</v>
      </c>
      <c r="AK6" s="1"/>
      <c r="AL6" s="1"/>
      <c r="AM6" s="1"/>
      <c r="AN6" s="1"/>
    </row>
    <row r="7" spans="1:40" ht="15" customHeight="1" x14ac:dyDescent="0.3">
      <c r="A7" s="2" t="s">
        <v>64</v>
      </c>
      <c r="B7" s="2">
        <v>86380</v>
      </c>
      <c r="C7" s="2" t="s">
        <v>46</v>
      </c>
      <c r="E7" s="2">
        <v>0</v>
      </c>
      <c r="F7" s="2">
        <v>3</v>
      </c>
      <c r="AK7" s="1"/>
      <c r="AL7" s="1"/>
      <c r="AM7" s="1"/>
      <c r="AN7" s="1"/>
    </row>
    <row r="8" spans="1:40" ht="15" customHeight="1" x14ac:dyDescent="0.3">
      <c r="A8" s="2" t="s">
        <v>48</v>
      </c>
      <c r="B8" s="2">
        <v>96340</v>
      </c>
      <c r="C8" s="2" t="s">
        <v>46</v>
      </c>
      <c r="E8" s="2">
        <v>0</v>
      </c>
      <c r="F8" s="2">
        <v>4.55</v>
      </c>
      <c r="AK8" s="1"/>
      <c r="AL8" s="1"/>
      <c r="AM8" s="1"/>
      <c r="AN8" s="1"/>
    </row>
    <row r="9" spans="1:40" ht="15" customHeight="1" x14ac:dyDescent="0.3">
      <c r="A9" s="2" t="s">
        <v>76</v>
      </c>
      <c r="B9" s="2">
        <v>99802</v>
      </c>
      <c r="C9" s="2" t="s">
        <v>46</v>
      </c>
      <c r="E9" s="2">
        <v>1.2</v>
      </c>
      <c r="F9" s="2">
        <v>3.97</v>
      </c>
      <c r="G9" s="2" t="s">
        <v>31</v>
      </c>
      <c r="AK9" s="1"/>
      <c r="AL9" s="1"/>
      <c r="AM9" s="1"/>
      <c r="AN9" s="1"/>
    </row>
    <row r="10" spans="1:40" ht="15" customHeight="1" x14ac:dyDescent="0.3">
      <c r="A10" s="2" t="s">
        <v>95</v>
      </c>
      <c r="B10" s="2">
        <v>73317</v>
      </c>
      <c r="C10" s="2" t="s">
        <v>46</v>
      </c>
      <c r="E10" s="2">
        <v>2.17</v>
      </c>
      <c r="F10" s="2">
        <v>2.54</v>
      </c>
      <c r="AK10" s="1"/>
      <c r="AL10" s="1"/>
      <c r="AM10" s="1"/>
      <c r="AN10" s="1"/>
    </row>
    <row r="11" spans="1:40" ht="15" customHeight="1" x14ac:dyDescent="0.3">
      <c r="A11" s="2" t="s">
        <v>75</v>
      </c>
      <c r="B11" s="2">
        <v>102340</v>
      </c>
      <c r="C11" s="2" t="s">
        <v>46</v>
      </c>
      <c r="E11" s="2">
        <v>0</v>
      </c>
      <c r="F11" s="2">
        <v>3.1</v>
      </c>
      <c r="AK11" s="1"/>
      <c r="AL11" s="1"/>
      <c r="AM11" s="1"/>
      <c r="AN11" s="1"/>
    </row>
    <row r="12" spans="1:40" ht="15" customHeight="1" x14ac:dyDescent="0.3">
      <c r="A12" s="2" t="s">
        <v>20</v>
      </c>
      <c r="B12" s="2">
        <v>89226</v>
      </c>
      <c r="C12" s="2" t="s">
        <v>46</v>
      </c>
      <c r="E12" s="2">
        <v>0</v>
      </c>
      <c r="F12" s="2">
        <v>5.75</v>
      </c>
      <c r="AK12" s="1"/>
      <c r="AL12" s="1"/>
      <c r="AM12" s="1"/>
      <c r="AN12" s="1"/>
    </row>
    <row r="13" spans="1:40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K13" s="1"/>
      <c r="AL13" s="1"/>
      <c r="AM13" s="1"/>
      <c r="AN13" s="1"/>
    </row>
    <row r="14" spans="1:4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40" ht="30.75" customHeight="1" x14ac:dyDescent="0.3">
      <c r="B15" s="10" t="s">
        <v>38</v>
      </c>
      <c r="C15" s="2">
        <f>SUM(E2:E13,D17)</f>
        <v>3.5700000000000003</v>
      </c>
    </row>
    <row r="16" spans="1:40" x14ac:dyDescent="0.3">
      <c r="C16" s="4"/>
    </row>
    <row r="17" spans="1:16" x14ac:dyDescent="0.3">
      <c r="C17" s="11">
        <f>SUM(F2:F13,E17)</f>
        <v>71.839999999999989</v>
      </c>
      <c r="D17" s="2">
        <f>MAX(E2:E9,E11:E13)</f>
        <v>1.2</v>
      </c>
      <c r="E17" s="2">
        <f>MAX(F2:F13)</f>
        <v>11.7</v>
      </c>
    </row>
    <row r="19" spans="1:16" x14ac:dyDescent="0.3">
      <c r="A19" s="1" t="s">
        <v>39</v>
      </c>
      <c r="B19" s="4">
        <v>89.73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2" t="s">
        <v>40</v>
      </c>
      <c r="B20" s="4">
        <v>91.79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D84DB-F3A6-46F3-AE6E-52106FC4750D}">
  <dimension ref="A1:AO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4" width="12.33203125" style="2" customWidth="1"/>
    <col min="15" max="15" width="10.44140625" style="2" customWidth="1"/>
    <col min="16" max="17" width="13.33203125" style="2" customWidth="1"/>
    <col min="18" max="18" width="32.44140625" style="5" customWidth="1"/>
    <col min="19" max="19" width="23" style="5" customWidth="1"/>
    <col min="20" max="24" width="9.109375" style="5"/>
    <col min="25" max="16384" width="9.109375" style="2"/>
  </cols>
  <sheetData>
    <row r="1" spans="1:41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S1" s="5"/>
      <c r="T1" s="5"/>
      <c r="U1" s="6"/>
      <c r="V1" s="6"/>
      <c r="W1" s="6"/>
      <c r="X1" s="6"/>
      <c r="AL1" s="3" t="s">
        <v>2</v>
      </c>
      <c r="AM1" s="3" t="s">
        <v>3</v>
      </c>
      <c r="AN1" s="3" t="s">
        <v>4</v>
      </c>
      <c r="AO1" s="3" t="s">
        <v>5</v>
      </c>
    </row>
    <row r="2" spans="1:41" s="9" customFormat="1" x14ac:dyDescent="0.3">
      <c r="A2" s="9" t="s">
        <v>47</v>
      </c>
      <c r="B2" s="9">
        <v>101960</v>
      </c>
      <c r="C2" s="9" t="s">
        <v>46</v>
      </c>
      <c r="E2" s="9">
        <v>2</v>
      </c>
      <c r="F2" s="9">
        <v>3.37</v>
      </c>
      <c r="S2" s="8"/>
      <c r="T2" s="8"/>
      <c r="U2" s="8"/>
      <c r="V2" s="8"/>
      <c r="W2" s="8"/>
      <c r="X2" s="8"/>
      <c r="AL2" s="7"/>
      <c r="AM2" s="7"/>
      <c r="AN2" s="7"/>
      <c r="AO2" s="7"/>
    </row>
    <row r="3" spans="1:41" s="9" customFormat="1" x14ac:dyDescent="0.3">
      <c r="A3" s="9" t="s">
        <v>52</v>
      </c>
      <c r="B3" s="9">
        <v>93782</v>
      </c>
      <c r="C3" s="9" t="s">
        <v>46</v>
      </c>
      <c r="E3" s="9">
        <v>4.7</v>
      </c>
      <c r="F3" s="9">
        <v>4.7</v>
      </c>
      <c r="S3" s="8"/>
      <c r="T3" s="8"/>
      <c r="U3" s="8"/>
      <c r="V3" s="8"/>
      <c r="W3" s="8"/>
      <c r="X3" s="8"/>
      <c r="AL3" s="7"/>
      <c r="AM3" s="7"/>
      <c r="AN3" s="7"/>
      <c r="AO3" s="7"/>
    </row>
    <row r="4" spans="1:41" ht="15" customHeight="1" x14ac:dyDescent="0.3">
      <c r="A4" s="2" t="s">
        <v>53</v>
      </c>
      <c r="B4" s="2">
        <v>71043</v>
      </c>
      <c r="C4" s="2" t="s">
        <v>46</v>
      </c>
      <c r="E4" s="2">
        <v>13.7</v>
      </c>
      <c r="F4" s="2">
        <v>13.7</v>
      </c>
      <c r="G4" s="2" t="s">
        <v>31</v>
      </c>
      <c r="AL4" s="1"/>
      <c r="AM4" s="1"/>
      <c r="AN4" s="1"/>
      <c r="AO4" s="1"/>
    </row>
    <row r="5" spans="1:41" ht="15" customHeight="1" x14ac:dyDescent="0.3">
      <c r="A5" s="2" t="s">
        <v>73</v>
      </c>
      <c r="B5" s="2">
        <v>103099</v>
      </c>
      <c r="C5" s="2" t="s">
        <v>46</v>
      </c>
      <c r="E5" s="2">
        <v>0</v>
      </c>
      <c r="F5" s="2">
        <v>2.4700000000000002</v>
      </c>
      <c r="AL5" s="1"/>
      <c r="AM5" s="1"/>
      <c r="AN5" s="1"/>
      <c r="AO5" s="1"/>
    </row>
    <row r="6" spans="1:41" ht="15" customHeight="1" x14ac:dyDescent="0.3">
      <c r="A6" s="2" t="s">
        <v>23</v>
      </c>
      <c r="B6" s="2">
        <v>105068</v>
      </c>
      <c r="C6" s="2" t="s">
        <v>46</v>
      </c>
      <c r="E6" s="2">
        <v>12.6</v>
      </c>
      <c r="F6" s="2">
        <v>6.3</v>
      </c>
      <c r="AL6" s="1"/>
      <c r="AM6" s="1"/>
      <c r="AN6" s="1"/>
      <c r="AO6" s="1"/>
    </row>
    <row r="7" spans="1:41" ht="15" customHeight="1" x14ac:dyDescent="0.3">
      <c r="A7" s="2" t="s">
        <v>74</v>
      </c>
      <c r="B7" s="2">
        <v>105647</v>
      </c>
      <c r="C7" s="2" t="s">
        <v>46</v>
      </c>
      <c r="E7" s="2">
        <v>0</v>
      </c>
      <c r="F7" s="2">
        <v>2.9</v>
      </c>
      <c r="AL7" s="1"/>
      <c r="AM7" s="1"/>
      <c r="AN7" s="1"/>
      <c r="AO7" s="1"/>
    </row>
    <row r="8" spans="1:41" ht="15" customHeight="1" x14ac:dyDescent="0.3">
      <c r="A8" s="2" t="s">
        <v>50</v>
      </c>
      <c r="B8" s="2">
        <v>85931</v>
      </c>
      <c r="C8" s="2" t="s">
        <v>46</v>
      </c>
      <c r="E8" s="2">
        <v>0</v>
      </c>
      <c r="F8" s="2">
        <v>6.17</v>
      </c>
      <c r="AL8" s="1"/>
      <c r="AM8" s="1"/>
      <c r="AN8" s="1"/>
      <c r="AO8" s="1"/>
    </row>
    <row r="9" spans="1:41" ht="15" customHeight="1" x14ac:dyDescent="0.3">
      <c r="A9" s="2" t="s">
        <v>64</v>
      </c>
      <c r="B9" s="2">
        <v>86380</v>
      </c>
      <c r="C9" s="2" t="s">
        <v>46</v>
      </c>
      <c r="E9" s="2">
        <v>0</v>
      </c>
      <c r="F9" s="2">
        <v>3</v>
      </c>
      <c r="AL9" s="1"/>
      <c r="AM9" s="1"/>
      <c r="AN9" s="1"/>
      <c r="AO9" s="1"/>
    </row>
    <row r="10" spans="1:41" ht="15" customHeight="1" x14ac:dyDescent="0.3">
      <c r="A10" s="2" t="s">
        <v>54</v>
      </c>
      <c r="B10" s="2">
        <v>36940</v>
      </c>
      <c r="C10" s="2" t="s">
        <v>46</v>
      </c>
      <c r="E10" s="2">
        <v>4.99</v>
      </c>
      <c r="F10" s="2">
        <v>3.99</v>
      </c>
      <c r="AL10" s="1"/>
      <c r="AM10" s="1"/>
      <c r="AN10" s="1"/>
      <c r="AO10" s="1"/>
    </row>
    <row r="11" spans="1:41" ht="15" customHeight="1" x14ac:dyDescent="0.3">
      <c r="A11" s="2" t="s">
        <v>20</v>
      </c>
      <c r="B11" s="2">
        <v>89226</v>
      </c>
      <c r="C11" s="2" t="s">
        <v>46</v>
      </c>
      <c r="E11" s="2">
        <v>0</v>
      </c>
      <c r="F11" s="2">
        <v>5.75</v>
      </c>
      <c r="AL11" s="1"/>
      <c r="AM11" s="1"/>
      <c r="AN11" s="1"/>
      <c r="AO11" s="1"/>
    </row>
    <row r="12" spans="1:41" ht="15" customHeight="1" x14ac:dyDescent="0.3">
      <c r="A12" s="2" t="s">
        <v>68</v>
      </c>
      <c r="B12" s="2">
        <v>91251</v>
      </c>
      <c r="C12" s="2" t="s">
        <v>46</v>
      </c>
      <c r="E12" s="2">
        <v>0</v>
      </c>
      <c r="F12" s="2">
        <v>6.94</v>
      </c>
      <c r="AL12" s="1"/>
      <c r="AM12" s="1"/>
      <c r="AN12" s="1"/>
      <c r="AO12" s="1"/>
    </row>
    <row r="13" spans="1:41" ht="15" customHeight="1" x14ac:dyDescent="0.3">
      <c r="A13" s="2" t="s">
        <v>49</v>
      </c>
      <c r="B13" s="2">
        <v>98484</v>
      </c>
      <c r="C13" s="2" t="s">
        <v>46</v>
      </c>
      <c r="E13" s="2">
        <v>0</v>
      </c>
      <c r="F13" s="2">
        <v>2.6</v>
      </c>
      <c r="AL13" s="1"/>
      <c r="AM13" s="1"/>
      <c r="AN13" s="1"/>
      <c r="AO13" s="1"/>
    </row>
    <row r="14" spans="1:4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41" ht="30.75" customHeight="1" x14ac:dyDescent="0.3">
      <c r="B15" s="10" t="s">
        <v>38</v>
      </c>
      <c r="C15" s="2">
        <f>SUM(E2:E13,D17)</f>
        <v>51.69</v>
      </c>
    </row>
    <row r="16" spans="1:41" x14ac:dyDescent="0.3">
      <c r="C16" s="4"/>
    </row>
    <row r="17" spans="1:17" x14ac:dyDescent="0.3">
      <c r="C17" s="11">
        <f>SUM(F2:F13,E17)</f>
        <v>75.59</v>
      </c>
      <c r="D17" s="2">
        <f>MAX(E2:E9,E11:E13)</f>
        <v>13.7</v>
      </c>
      <c r="E17" s="2">
        <f>MAX(F2:F13)</f>
        <v>13.7</v>
      </c>
    </row>
    <row r="19" spans="1:17" x14ac:dyDescent="0.3">
      <c r="A19" s="1" t="s">
        <v>39</v>
      </c>
      <c r="B19" s="4">
        <v>91.79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2" t="s">
        <v>40</v>
      </c>
      <c r="B20" s="4">
        <v>88.61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7CF8-0BE9-4B03-919A-05B07BBB4D1F}">
  <dimension ref="A1:AP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5" width="12.33203125" style="2" customWidth="1"/>
    <col min="16" max="16" width="10.44140625" style="2" customWidth="1"/>
    <col min="17" max="18" width="13.33203125" style="2" customWidth="1"/>
    <col min="19" max="19" width="32.44140625" style="5" customWidth="1"/>
    <col min="20" max="20" width="23" style="5" customWidth="1"/>
    <col min="21" max="25" width="9.109375" style="5"/>
    <col min="26" max="16384" width="9.109375" style="2"/>
  </cols>
  <sheetData>
    <row r="1" spans="1:42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T1" s="5"/>
      <c r="U1" s="5"/>
      <c r="V1" s="6"/>
      <c r="W1" s="6"/>
      <c r="X1" s="6"/>
      <c r="Y1" s="6"/>
      <c r="AM1" s="3" t="s">
        <v>2</v>
      </c>
      <c r="AN1" s="3" t="s">
        <v>3</v>
      </c>
      <c r="AO1" s="3" t="s">
        <v>4</v>
      </c>
      <c r="AP1" s="3" t="s">
        <v>5</v>
      </c>
    </row>
    <row r="2" spans="1:42" s="9" customFormat="1" x14ac:dyDescent="0.3">
      <c r="A2" s="9" t="s">
        <v>47</v>
      </c>
      <c r="B2" s="9">
        <v>101960</v>
      </c>
      <c r="C2" s="9" t="s">
        <v>46</v>
      </c>
      <c r="E2" s="9">
        <v>0.7</v>
      </c>
      <c r="F2" s="9">
        <v>3.07</v>
      </c>
      <c r="T2" s="8"/>
      <c r="U2" s="8"/>
      <c r="V2" s="8"/>
      <c r="W2" s="8"/>
      <c r="X2" s="8"/>
      <c r="Y2" s="8"/>
      <c r="AM2" s="7"/>
      <c r="AN2" s="7"/>
      <c r="AO2" s="7"/>
      <c r="AP2" s="7"/>
    </row>
    <row r="3" spans="1:42" s="9" customFormat="1" x14ac:dyDescent="0.3">
      <c r="A3" s="9" t="s">
        <v>55</v>
      </c>
      <c r="B3" s="9">
        <v>94068</v>
      </c>
      <c r="C3" s="9" t="s">
        <v>46</v>
      </c>
      <c r="E3" s="9">
        <v>9.5</v>
      </c>
      <c r="F3" s="9">
        <v>4.0999999999999996</v>
      </c>
      <c r="T3" s="8"/>
      <c r="U3" s="8"/>
      <c r="V3" s="8"/>
      <c r="W3" s="8"/>
      <c r="X3" s="8"/>
      <c r="Y3" s="8"/>
      <c r="AM3" s="7"/>
      <c r="AN3" s="7"/>
      <c r="AO3" s="7"/>
      <c r="AP3" s="7"/>
    </row>
    <row r="4" spans="1:42" ht="15" customHeight="1" x14ac:dyDescent="0.3">
      <c r="A4" s="2" t="s">
        <v>56</v>
      </c>
      <c r="B4" s="2">
        <v>82730</v>
      </c>
      <c r="C4" s="2" t="s">
        <v>46</v>
      </c>
      <c r="E4" s="2">
        <v>12.5</v>
      </c>
      <c r="F4" s="2">
        <v>12.5</v>
      </c>
      <c r="G4" s="2" t="s">
        <v>31</v>
      </c>
      <c r="AM4" s="1"/>
      <c r="AN4" s="1"/>
      <c r="AO4" s="1"/>
      <c r="AP4" s="1"/>
    </row>
    <row r="5" spans="1:42" ht="15" customHeight="1" x14ac:dyDescent="0.3">
      <c r="A5" s="2" t="s">
        <v>57</v>
      </c>
      <c r="B5" s="2">
        <v>102998</v>
      </c>
      <c r="C5" s="2" t="s">
        <v>46</v>
      </c>
      <c r="E5" s="2">
        <v>7.2</v>
      </c>
      <c r="F5" s="2">
        <v>7.2</v>
      </c>
      <c r="AM5" s="1"/>
      <c r="AN5" s="1"/>
      <c r="AO5" s="1"/>
      <c r="AP5" s="1"/>
    </row>
    <row r="6" spans="1:42" ht="15" customHeight="1" x14ac:dyDescent="0.3">
      <c r="A6" s="2" t="s">
        <v>23</v>
      </c>
      <c r="B6" s="2">
        <v>105068</v>
      </c>
      <c r="C6" s="2" t="s">
        <v>46</v>
      </c>
      <c r="E6" s="2">
        <v>0</v>
      </c>
      <c r="F6" s="2">
        <v>6.3</v>
      </c>
      <c r="AM6" s="1"/>
      <c r="AN6" s="1"/>
      <c r="AO6" s="1"/>
      <c r="AP6" s="1"/>
    </row>
    <row r="7" spans="1:42" ht="15" customHeight="1" x14ac:dyDescent="0.3">
      <c r="A7" s="2" t="s">
        <v>81</v>
      </c>
      <c r="B7" s="2">
        <v>105903</v>
      </c>
      <c r="C7" s="2" t="s">
        <v>46</v>
      </c>
      <c r="E7" s="2">
        <v>3.5</v>
      </c>
      <c r="F7" s="2">
        <v>3.5</v>
      </c>
      <c r="AM7" s="1"/>
      <c r="AN7" s="1"/>
      <c r="AO7" s="1"/>
      <c r="AP7" s="1"/>
    </row>
    <row r="8" spans="1:42" ht="15" customHeight="1" x14ac:dyDescent="0.3">
      <c r="A8" s="2" t="s">
        <v>50</v>
      </c>
      <c r="B8" s="2">
        <v>85931</v>
      </c>
      <c r="C8" s="2" t="s">
        <v>46</v>
      </c>
      <c r="E8" s="2">
        <v>0</v>
      </c>
      <c r="F8" s="2">
        <v>6.17</v>
      </c>
      <c r="AM8" s="1"/>
      <c r="AN8" s="1"/>
      <c r="AO8" s="1"/>
      <c r="AP8" s="1"/>
    </row>
    <row r="9" spans="1:42" ht="15" customHeight="1" x14ac:dyDescent="0.3">
      <c r="A9" s="2" t="s">
        <v>6</v>
      </c>
      <c r="B9" s="2">
        <v>87863</v>
      </c>
      <c r="C9" s="2" t="s">
        <v>46</v>
      </c>
      <c r="E9" s="2">
        <v>0.6</v>
      </c>
      <c r="F9" s="2">
        <v>11.63</v>
      </c>
      <c r="AM9" s="1"/>
      <c r="AN9" s="1"/>
      <c r="AO9" s="1"/>
      <c r="AP9" s="1"/>
    </row>
    <row r="10" spans="1:42" ht="15" customHeight="1" x14ac:dyDescent="0.3">
      <c r="A10" s="2" t="s">
        <v>54</v>
      </c>
      <c r="B10" s="2">
        <v>36940</v>
      </c>
      <c r="C10" s="2" t="s">
        <v>46</v>
      </c>
      <c r="E10" s="2">
        <v>4.43</v>
      </c>
      <c r="F10" s="2">
        <v>4.1399999999999997</v>
      </c>
      <c r="AM10" s="1"/>
      <c r="AN10" s="1"/>
      <c r="AO10" s="1"/>
      <c r="AP10" s="1"/>
    </row>
    <row r="11" spans="1:42" ht="15" customHeight="1" x14ac:dyDescent="0.3">
      <c r="A11" s="2" t="s">
        <v>20</v>
      </c>
      <c r="B11" s="2">
        <v>89226</v>
      </c>
      <c r="C11" s="2" t="s">
        <v>46</v>
      </c>
      <c r="E11" s="2">
        <v>0</v>
      </c>
      <c r="F11" s="2">
        <v>5.75</v>
      </c>
      <c r="AM11" s="1"/>
      <c r="AN11" s="1"/>
      <c r="AO11" s="1"/>
      <c r="AP11" s="1"/>
    </row>
    <row r="12" spans="1:42" ht="15" customHeight="1" x14ac:dyDescent="0.3">
      <c r="A12" s="2" t="s">
        <v>68</v>
      </c>
      <c r="B12" s="2">
        <v>91251</v>
      </c>
      <c r="C12" s="2" t="s">
        <v>46</v>
      </c>
      <c r="E12" s="2">
        <v>0</v>
      </c>
      <c r="F12" s="2">
        <v>6.94</v>
      </c>
      <c r="AM12" s="1"/>
      <c r="AN12" s="1"/>
      <c r="AO12" s="1"/>
      <c r="AP12" s="1"/>
    </row>
    <row r="13" spans="1:42" ht="15" customHeight="1" x14ac:dyDescent="0.3">
      <c r="A13" s="2" t="s">
        <v>49</v>
      </c>
      <c r="B13" s="2">
        <v>98484</v>
      </c>
      <c r="C13" s="2" t="s">
        <v>46</v>
      </c>
      <c r="E13" s="2">
        <v>0</v>
      </c>
      <c r="F13" s="2">
        <v>2.6</v>
      </c>
      <c r="AM13" s="1"/>
      <c r="AN13" s="1"/>
      <c r="AO13" s="1"/>
      <c r="AP13" s="1"/>
    </row>
    <row r="14" spans="1:4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2" ht="30.75" customHeight="1" x14ac:dyDescent="0.3">
      <c r="B15" s="10" t="s">
        <v>38</v>
      </c>
      <c r="C15" s="2">
        <f>SUM(E2:E13,D17)</f>
        <v>50.93</v>
      </c>
    </row>
    <row r="16" spans="1:42" x14ac:dyDescent="0.3">
      <c r="C16" s="4"/>
    </row>
    <row r="17" spans="1:18" x14ac:dyDescent="0.3">
      <c r="C17" s="11">
        <f>SUM(F2:F13,E17)</f>
        <v>86.4</v>
      </c>
      <c r="D17" s="2">
        <f>MAX(E2:E9,E11:E13)</f>
        <v>12.5</v>
      </c>
      <c r="E17" s="2">
        <f>MAX(F2:F13)</f>
        <v>12.5</v>
      </c>
    </row>
    <row r="19" spans="1:18" x14ac:dyDescent="0.3">
      <c r="A19" s="1" t="s">
        <v>39</v>
      </c>
      <c r="B19" s="4">
        <v>88.61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2" t="s">
        <v>40</v>
      </c>
      <c r="B20" s="4">
        <v>88.25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4" t="s">
        <v>98</v>
      </c>
      <c r="B2" s="9">
        <v>62968</v>
      </c>
      <c r="C2" s="9" t="s">
        <v>12</v>
      </c>
      <c r="D2" s="9">
        <v>8.4499999999999993</v>
      </c>
      <c r="E2" s="9">
        <v>7.8</v>
      </c>
      <c r="F2" s="9">
        <v>7.8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105</v>
      </c>
      <c r="B3" s="13">
        <v>75295</v>
      </c>
      <c r="C3" s="9" t="s">
        <v>12</v>
      </c>
      <c r="D3" s="9">
        <v>14.61</v>
      </c>
      <c r="E3" s="9">
        <v>12</v>
      </c>
      <c r="F3" s="9">
        <v>12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14</v>
      </c>
      <c r="B4" s="5">
        <v>86776</v>
      </c>
      <c r="C4" s="5" t="s">
        <v>10</v>
      </c>
      <c r="D4" s="5">
        <v>2.08</v>
      </c>
      <c r="E4" s="5">
        <v>4.5</v>
      </c>
      <c r="F4" s="5">
        <v>1.6</v>
      </c>
      <c r="AA4" s="1"/>
      <c r="AB4" s="1"/>
      <c r="AC4" s="1"/>
      <c r="AD4" s="1"/>
    </row>
    <row r="5" spans="1:30" ht="15" customHeight="1" x14ac:dyDescent="0.3">
      <c r="A5" s="14" t="s">
        <v>99</v>
      </c>
      <c r="B5" s="5">
        <v>70009</v>
      </c>
      <c r="C5" s="5" t="s">
        <v>9</v>
      </c>
      <c r="D5" s="5">
        <v>6.45</v>
      </c>
      <c r="E5" s="5">
        <v>8.1999999999999993</v>
      </c>
      <c r="F5" s="5">
        <v>8.1999999999999993</v>
      </c>
      <c r="AA5" s="1"/>
      <c r="AB5" s="1"/>
      <c r="AC5" s="1"/>
      <c r="AD5" s="1"/>
    </row>
    <row r="6" spans="1:30" ht="15" customHeight="1" x14ac:dyDescent="0.3">
      <c r="A6" s="14" t="s">
        <v>41</v>
      </c>
      <c r="B6" s="5">
        <v>70116</v>
      </c>
      <c r="C6" s="5" t="s">
        <v>9</v>
      </c>
      <c r="D6" s="5">
        <v>4.47</v>
      </c>
      <c r="E6" s="5">
        <v>5.3</v>
      </c>
      <c r="F6" s="5">
        <v>5.3</v>
      </c>
      <c r="AA6" s="1"/>
      <c r="AB6" s="1"/>
      <c r="AC6" s="1"/>
      <c r="AD6" s="1"/>
    </row>
    <row r="7" spans="1:30" ht="15" customHeight="1" x14ac:dyDescent="0.3">
      <c r="A7" s="14" t="s">
        <v>100</v>
      </c>
      <c r="B7" s="5">
        <v>91264</v>
      </c>
      <c r="C7" s="5" t="s">
        <v>9</v>
      </c>
      <c r="D7" s="5">
        <v>8.94</v>
      </c>
      <c r="E7" s="5">
        <v>13</v>
      </c>
      <c r="F7" s="5">
        <v>7</v>
      </c>
      <c r="G7" s="5" t="s">
        <v>31</v>
      </c>
      <c r="AA7" s="1"/>
      <c r="AB7" s="1"/>
      <c r="AC7" s="1"/>
      <c r="AD7" s="1"/>
    </row>
    <row r="8" spans="1:30" ht="15" customHeight="1" x14ac:dyDescent="0.3">
      <c r="A8" s="14" t="s">
        <v>114</v>
      </c>
      <c r="B8" s="5">
        <v>91733</v>
      </c>
      <c r="C8" s="5" t="s">
        <v>9</v>
      </c>
      <c r="D8" s="5">
        <v>6.52</v>
      </c>
      <c r="E8" s="5">
        <v>0</v>
      </c>
      <c r="F8" s="5">
        <v>5.4</v>
      </c>
      <c r="AA8" s="1"/>
      <c r="AB8" s="1"/>
      <c r="AC8" s="1"/>
      <c r="AD8" s="1"/>
    </row>
    <row r="9" spans="1:30" ht="15" customHeight="1" x14ac:dyDescent="0.3">
      <c r="A9" s="14" t="s">
        <v>115</v>
      </c>
      <c r="B9" s="5">
        <v>99474</v>
      </c>
      <c r="C9" s="5" t="s">
        <v>9</v>
      </c>
      <c r="D9" s="5">
        <v>3.4</v>
      </c>
      <c r="E9" s="5">
        <v>0</v>
      </c>
      <c r="F9" s="5">
        <v>2.9</v>
      </c>
      <c r="AA9" s="1"/>
      <c r="AB9" s="1"/>
      <c r="AC9" s="1"/>
      <c r="AD9" s="1"/>
    </row>
    <row r="10" spans="1:30" ht="15" customHeight="1" x14ac:dyDescent="0.3">
      <c r="A10" s="14" t="s">
        <v>43</v>
      </c>
      <c r="B10" s="5">
        <v>37333</v>
      </c>
      <c r="C10" s="5" t="s">
        <v>8</v>
      </c>
      <c r="D10" s="5">
        <v>3.04</v>
      </c>
      <c r="E10" s="5">
        <v>2.74</v>
      </c>
      <c r="F10" s="5">
        <v>1.9</v>
      </c>
      <c r="AA10" s="1"/>
      <c r="AB10" s="1"/>
      <c r="AC10" s="1"/>
      <c r="AD10" s="1"/>
    </row>
    <row r="11" spans="1:30" ht="15" customHeight="1" x14ac:dyDescent="0.3">
      <c r="A11" s="14" t="s">
        <v>37</v>
      </c>
      <c r="B11" s="5">
        <v>104086</v>
      </c>
      <c r="C11" s="5" t="s">
        <v>7</v>
      </c>
      <c r="D11" s="5">
        <v>2.98</v>
      </c>
      <c r="E11" s="5">
        <v>0</v>
      </c>
      <c r="F11" s="5">
        <v>3.3</v>
      </c>
      <c r="AA11" s="1"/>
      <c r="AB11" s="1"/>
      <c r="AC11" s="1"/>
      <c r="AD11" s="1"/>
    </row>
    <row r="12" spans="1:30" ht="15" customHeight="1" x14ac:dyDescent="0.3">
      <c r="A12" s="14" t="s">
        <v>101</v>
      </c>
      <c r="B12" s="5">
        <v>50459</v>
      </c>
      <c r="C12" s="5" t="s">
        <v>7</v>
      </c>
      <c r="D12" s="5">
        <v>8.39</v>
      </c>
      <c r="E12" s="5">
        <v>6</v>
      </c>
      <c r="F12" s="5">
        <v>6</v>
      </c>
      <c r="AA12" s="1"/>
      <c r="AB12" s="1"/>
      <c r="AC12" s="1"/>
      <c r="AD12" s="1"/>
    </row>
    <row r="13" spans="1:30" ht="15" customHeight="1" x14ac:dyDescent="0.3">
      <c r="A13" s="14" t="s">
        <v>104</v>
      </c>
      <c r="B13" s="5">
        <v>73421</v>
      </c>
      <c r="C13" s="5" t="s">
        <v>7</v>
      </c>
      <c r="D13" s="5">
        <v>13.18</v>
      </c>
      <c r="E13" s="5">
        <v>0</v>
      </c>
      <c r="F13" s="5">
        <v>13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38</v>
      </c>
      <c r="C15" s="2">
        <f>SUM(E2:E13,D17)</f>
        <v>72.539999999999992</v>
      </c>
    </row>
    <row r="16" spans="1:30" x14ac:dyDescent="0.3">
      <c r="C16" s="4"/>
    </row>
    <row r="17" spans="1:6" x14ac:dyDescent="0.3">
      <c r="C17" s="11">
        <f>SUM(F2:F13,E17)</f>
        <v>87.399999999999991</v>
      </c>
      <c r="D17" s="2">
        <f>MAX(E2:E9,E11:E13)</f>
        <v>13</v>
      </c>
      <c r="E17" s="2">
        <f>MAX(F2:F13)</f>
        <v>13</v>
      </c>
    </row>
    <row r="19" spans="1:6" x14ac:dyDescent="0.3">
      <c r="A19" s="1" t="s">
        <v>39</v>
      </c>
      <c r="B19" s="12">
        <v>105.17</v>
      </c>
      <c r="C19" s="1"/>
      <c r="D19" s="1"/>
      <c r="E19" s="1"/>
      <c r="F19" s="1"/>
    </row>
    <row r="20" spans="1:6" x14ac:dyDescent="0.3">
      <c r="A20" s="2" t="s">
        <v>40</v>
      </c>
      <c r="B20" s="4">
        <v>103.96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7550-F771-4DCC-A9DE-7CB14DD56285}">
  <dimension ref="A1:AP20"/>
  <sheetViews>
    <sheetView workbookViewId="0">
      <selection activeCell="G7" sqref="G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5" width="12.33203125" style="2" customWidth="1"/>
    <col min="16" max="16" width="10.44140625" style="2" customWidth="1"/>
    <col min="17" max="18" width="13.33203125" style="2" customWidth="1"/>
    <col min="19" max="19" width="32.44140625" style="5" customWidth="1"/>
    <col min="20" max="20" width="23" style="5" customWidth="1"/>
    <col min="21" max="25" width="9.109375" style="5"/>
    <col min="26" max="16384" width="9.109375" style="2"/>
  </cols>
  <sheetData>
    <row r="1" spans="1:42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T1" s="5"/>
      <c r="U1" s="5"/>
      <c r="V1" s="6"/>
      <c r="W1" s="6"/>
      <c r="X1" s="6"/>
      <c r="Y1" s="6"/>
      <c r="AM1" s="3" t="s">
        <v>2</v>
      </c>
      <c r="AN1" s="3" t="s">
        <v>3</v>
      </c>
      <c r="AO1" s="3" t="s">
        <v>4</v>
      </c>
      <c r="AP1" s="3" t="s">
        <v>5</v>
      </c>
    </row>
    <row r="2" spans="1:42" s="9" customFormat="1" x14ac:dyDescent="0.3">
      <c r="A2" s="9" t="s">
        <v>141</v>
      </c>
      <c r="B2" s="9">
        <v>105913</v>
      </c>
      <c r="C2" s="9" t="s">
        <v>12</v>
      </c>
      <c r="D2" s="9">
        <v>1.29</v>
      </c>
      <c r="E2" s="9">
        <v>0</v>
      </c>
      <c r="F2" s="9">
        <v>1.5</v>
      </c>
      <c r="T2" s="8"/>
      <c r="U2" s="8"/>
      <c r="V2" s="8"/>
      <c r="W2" s="8"/>
      <c r="X2" s="8"/>
      <c r="Y2" s="8"/>
      <c r="AM2" s="7"/>
      <c r="AN2" s="7"/>
      <c r="AO2" s="7"/>
      <c r="AP2" s="7"/>
    </row>
    <row r="3" spans="1:42" s="9" customFormat="1" x14ac:dyDescent="0.3">
      <c r="A3" s="9" t="s">
        <v>35</v>
      </c>
      <c r="B3" s="9">
        <v>97245</v>
      </c>
      <c r="C3" s="9" t="s">
        <v>12</v>
      </c>
      <c r="D3" s="9">
        <v>1.23</v>
      </c>
      <c r="E3" s="9">
        <v>0</v>
      </c>
      <c r="F3" s="9">
        <v>1.8</v>
      </c>
      <c r="T3" s="8"/>
      <c r="U3" s="8"/>
      <c r="V3" s="8"/>
      <c r="W3" s="8"/>
      <c r="X3" s="8"/>
      <c r="Y3" s="8"/>
      <c r="AM3" s="7"/>
      <c r="AN3" s="7"/>
      <c r="AO3" s="7"/>
      <c r="AP3" s="7"/>
    </row>
    <row r="4" spans="1:42" ht="15" customHeight="1" x14ac:dyDescent="0.3">
      <c r="A4" s="2" t="s">
        <v>53</v>
      </c>
      <c r="B4" s="2">
        <v>71043</v>
      </c>
      <c r="C4" s="2" t="s">
        <v>10</v>
      </c>
      <c r="D4" s="2">
        <v>2.4700000000000002</v>
      </c>
      <c r="E4" s="2">
        <v>0</v>
      </c>
      <c r="F4" s="2">
        <v>5.85</v>
      </c>
      <c r="AM4" s="1"/>
      <c r="AN4" s="1"/>
      <c r="AO4" s="1"/>
      <c r="AP4" s="1"/>
    </row>
    <row r="5" spans="1:42" ht="15" customHeight="1" x14ac:dyDescent="0.3">
      <c r="A5" s="2" t="s">
        <v>143</v>
      </c>
      <c r="B5" s="2">
        <v>100763</v>
      </c>
      <c r="C5" s="2" t="s">
        <v>9</v>
      </c>
      <c r="D5" s="2">
        <v>0.9</v>
      </c>
      <c r="E5" s="2">
        <v>0</v>
      </c>
      <c r="F5" s="2">
        <v>0.6</v>
      </c>
      <c r="AM5" s="1"/>
      <c r="AN5" s="1"/>
      <c r="AO5" s="1"/>
      <c r="AP5" s="1"/>
    </row>
    <row r="6" spans="1:42" ht="15" customHeight="1" x14ac:dyDescent="0.3">
      <c r="A6" s="2" t="s">
        <v>58</v>
      </c>
      <c r="B6" s="2">
        <v>102563</v>
      </c>
      <c r="C6" s="2" t="s">
        <v>9</v>
      </c>
      <c r="D6" s="2">
        <v>1.98</v>
      </c>
      <c r="E6" s="2">
        <v>5</v>
      </c>
      <c r="F6" s="2">
        <v>5</v>
      </c>
      <c r="G6" s="2" t="s">
        <v>31</v>
      </c>
      <c r="AM6" s="1"/>
      <c r="AN6" s="1"/>
      <c r="AO6" s="1"/>
      <c r="AP6" s="1"/>
    </row>
    <row r="7" spans="1:42" ht="15" customHeight="1" x14ac:dyDescent="0.3">
      <c r="A7" s="2" t="s">
        <v>57</v>
      </c>
      <c r="B7" s="2">
        <v>102998</v>
      </c>
      <c r="C7" s="2" t="s">
        <v>9</v>
      </c>
      <c r="D7" s="2">
        <v>2.12</v>
      </c>
      <c r="E7" s="2">
        <v>0</v>
      </c>
      <c r="F7" s="2">
        <v>7.2</v>
      </c>
      <c r="AM7" s="1"/>
      <c r="AN7" s="1"/>
      <c r="AO7" s="1"/>
      <c r="AP7" s="1"/>
    </row>
    <row r="8" spans="1:42" ht="15" customHeight="1" x14ac:dyDescent="0.3">
      <c r="A8" s="2" t="s">
        <v>144</v>
      </c>
      <c r="B8" s="2">
        <v>105903</v>
      </c>
      <c r="C8" s="2" t="s">
        <v>9</v>
      </c>
      <c r="D8" s="2">
        <v>1.53</v>
      </c>
      <c r="E8" s="2">
        <v>0</v>
      </c>
      <c r="F8" s="2">
        <v>3.5</v>
      </c>
      <c r="AM8" s="1"/>
      <c r="AN8" s="1"/>
      <c r="AO8" s="1"/>
      <c r="AP8" s="1"/>
    </row>
    <row r="9" spans="1:42" ht="15" customHeight="1" x14ac:dyDescent="0.3">
      <c r="A9" s="2" t="s">
        <v>140</v>
      </c>
      <c r="B9" s="2">
        <v>98224</v>
      </c>
      <c r="C9" s="2" t="s">
        <v>9</v>
      </c>
      <c r="D9" s="2">
        <v>0.76</v>
      </c>
      <c r="E9" s="2">
        <v>0</v>
      </c>
      <c r="F9" s="2">
        <v>0</v>
      </c>
      <c r="AM9" s="1"/>
      <c r="AN9" s="1"/>
      <c r="AO9" s="1"/>
      <c r="AP9" s="1"/>
    </row>
    <row r="10" spans="1:42" ht="15" customHeight="1" x14ac:dyDescent="0.3">
      <c r="A10" s="2" t="s">
        <v>95</v>
      </c>
      <c r="B10" s="2">
        <v>73317</v>
      </c>
      <c r="C10" s="2" t="s">
        <v>8</v>
      </c>
      <c r="D10" s="2">
        <v>6.83</v>
      </c>
      <c r="E10" s="2">
        <v>6.55</v>
      </c>
      <c r="F10" s="2">
        <v>3.12</v>
      </c>
      <c r="AM10" s="1"/>
      <c r="AN10" s="1"/>
      <c r="AO10" s="1"/>
      <c r="AP10" s="1"/>
    </row>
    <row r="11" spans="1:42" ht="15" customHeight="1" x14ac:dyDescent="0.3">
      <c r="A11" s="2" t="s">
        <v>145</v>
      </c>
      <c r="B11" s="2">
        <v>106077</v>
      </c>
      <c r="C11" s="2" t="s">
        <v>7</v>
      </c>
      <c r="D11" s="2">
        <v>1</v>
      </c>
      <c r="E11" s="2">
        <v>0</v>
      </c>
      <c r="F11" s="2">
        <v>0</v>
      </c>
      <c r="AM11" s="1"/>
      <c r="AN11" s="1"/>
      <c r="AO11" s="1"/>
      <c r="AP11" s="1"/>
    </row>
    <row r="12" spans="1:42" ht="15" customHeight="1" x14ac:dyDescent="0.3">
      <c r="A12" s="2" t="s">
        <v>135</v>
      </c>
      <c r="B12" s="2">
        <v>95476</v>
      </c>
      <c r="C12" s="2" t="s">
        <v>7</v>
      </c>
      <c r="D12" s="2">
        <v>0.75</v>
      </c>
      <c r="E12" s="2">
        <v>0</v>
      </c>
      <c r="F12" s="2">
        <v>0.1</v>
      </c>
      <c r="AM12" s="1"/>
      <c r="AN12" s="1"/>
      <c r="AO12" s="1"/>
      <c r="AP12" s="1"/>
    </row>
    <row r="13" spans="1:42" ht="15" customHeight="1" x14ac:dyDescent="0.3">
      <c r="A13" s="2" t="s">
        <v>49</v>
      </c>
      <c r="B13" s="2">
        <v>98484</v>
      </c>
      <c r="C13" s="2" t="s">
        <v>7</v>
      </c>
      <c r="D13" s="2">
        <v>1.41</v>
      </c>
      <c r="E13" s="2">
        <v>0</v>
      </c>
      <c r="F13" s="2">
        <v>2.6</v>
      </c>
      <c r="AM13" s="1"/>
      <c r="AN13" s="1"/>
      <c r="AO13" s="1"/>
      <c r="AP13" s="1"/>
    </row>
    <row r="14" spans="1:4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2" ht="30.75" customHeight="1" x14ac:dyDescent="0.3">
      <c r="B15" s="10" t="s">
        <v>38</v>
      </c>
      <c r="C15" s="2">
        <f>SUM(E2:E13,D17)</f>
        <v>16.55</v>
      </c>
    </row>
    <row r="16" spans="1:42" x14ac:dyDescent="0.3">
      <c r="C16" s="4"/>
    </row>
    <row r="17" spans="1:18" x14ac:dyDescent="0.3">
      <c r="C17" s="11">
        <f>SUM(F2:F13,E17)</f>
        <v>38.470000000000006</v>
      </c>
      <c r="D17" s="2">
        <f>MAX(E2:E9,E11:E13)</f>
        <v>5</v>
      </c>
      <c r="E17" s="2">
        <f>MAX(F2:F13)</f>
        <v>7.2</v>
      </c>
    </row>
    <row r="19" spans="1:18" x14ac:dyDescent="0.3">
      <c r="A19" s="1" t="s">
        <v>39</v>
      </c>
      <c r="B19" s="4">
        <v>88.25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">
      <c r="A20" s="2" t="s">
        <v>40</v>
      </c>
      <c r="B20" s="4">
        <v>86.6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97D2D-8BCC-4C29-98E6-880239660CBB}">
  <dimension ref="A1:AQ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6" width="12.33203125" style="2" customWidth="1"/>
    <col min="17" max="17" width="10.44140625" style="2" customWidth="1"/>
    <col min="18" max="19" width="13.33203125" style="2" customWidth="1"/>
    <col min="20" max="20" width="32.44140625" style="5" customWidth="1"/>
    <col min="21" max="21" width="23" style="5" customWidth="1"/>
    <col min="22" max="26" width="9.109375" style="5"/>
    <col min="27" max="16384" width="9.109375" style="2"/>
  </cols>
  <sheetData>
    <row r="1" spans="1:43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U1" s="5"/>
      <c r="V1" s="5"/>
      <c r="W1" s="6"/>
      <c r="X1" s="6"/>
      <c r="Y1" s="6"/>
      <c r="Z1" s="6"/>
      <c r="AN1" s="3" t="s">
        <v>2</v>
      </c>
      <c r="AO1" s="3" t="s">
        <v>3</v>
      </c>
      <c r="AP1" s="3" t="s">
        <v>4</v>
      </c>
      <c r="AQ1" s="3" t="s">
        <v>5</v>
      </c>
    </row>
    <row r="2" spans="1:43" s="9" customFormat="1" x14ac:dyDescent="0.3">
      <c r="A2" s="9" t="s">
        <v>34</v>
      </c>
      <c r="B2" s="9">
        <v>101715</v>
      </c>
      <c r="C2" s="9" t="s">
        <v>46</v>
      </c>
      <c r="E2" s="9">
        <v>0</v>
      </c>
      <c r="F2" s="9">
        <v>5.59</v>
      </c>
      <c r="U2" s="8"/>
      <c r="V2" s="8"/>
      <c r="W2" s="8"/>
      <c r="X2" s="8"/>
      <c r="Y2" s="8"/>
      <c r="Z2" s="8"/>
      <c r="AN2" s="7"/>
      <c r="AO2" s="7"/>
      <c r="AP2" s="7"/>
      <c r="AQ2" s="7"/>
    </row>
    <row r="3" spans="1:43" s="9" customFormat="1" x14ac:dyDescent="0.3">
      <c r="A3" s="9" t="s">
        <v>47</v>
      </c>
      <c r="B3" s="9">
        <v>101960</v>
      </c>
      <c r="C3" s="9" t="s">
        <v>46</v>
      </c>
      <c r="E3" s="9">
        <v>0</v>
      </c>
      <c r="F3" s="9">
        <v>3.07</v>
      </c>
      <c r="U3" s="8"/>
      <c r="V3" s="8"/>
      <c r="W3" s="8"/>
      <c r="X3" s="8"/>
      <c r="Y3" s="8"/>
      <c r="Z3" s="8"/>
      <c r="AN3" s="7"/>
      <c r="AO3" s="7"/>
      <c r="AP3" s="7"/>
      <c r="AQ3" s="7"/>
    </row>
    <row r="4" spans="1:43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N4" s="1"/>
      <c r="AO4" s="1"/>
      <c r="AP4" s="1"/>
      <c r="AQ4" s="1"/>
    </row>
    <row r="5" spans="1:43" ht="15" customHeight="1" x14ac:dyDescent="0.3">
      <c r="A5" s="2" t="s">
        <v>24</v>
      </c>
      <c r="B5" s="2">
        <v>101716</v>
      </c>
      <c r="C5" s="2" t="s">
        <v>46</v>
      </c>
      <c r="E5" s="2">
        <v>0</v>
      </c>
      <c r="F5" s="2">
        <v>4.38</v>
      </c>
      <c r="AN5" s="1"/>
      <c r="AO5" s="1"/>
      <c r="AP5" s="1"/>
      <c r="AQ5" s="1"/>
    </row>
    <row r="6" spans="1:43" ht="15" customHeight="1" x14ac:dyDescent="0.3">
      <c r="A6" s="2" t="s">
        <v>57</v>
      </c>
      <c r="B6" s="2">
        <v>102998</v>
      </c>
      <c r="C6" s="2" t="s">
        <v>46</v>
      </c>
      <c r="E6" s="2">
        <v>0</v>
      </c>
      <c r="F6" s="2">
        <v>7.2</v>
      </c>
      <c r="AN6" s="1"/>
      <c r="AO6" s="1"/>
      <c r="AP6" s="1"/>
      <c r="AQ6" s="1"/>
    </row>
    <row r="7" spans="1:43" ht="15" customHeight="1" x14ac:dyDescent="0.3">
      <c r="A7" s="2" t="s">
        <v>23</v>
      </c>
      <c r="B7" s="2">
        <v>105068</v>
      </c>
      <c r="C7" s="2" t="s">
        <v>46</v>
      </c>
      <c r="E7" s="2">
        <v>0.4</v>
      </c>
      <c r="F7" s="2">
        <v>4.33</v>
      </c>
      <c r="AN7" s="1"/>
      <c r="AO7" s="1"/>
      <c r="AP7" s="1"/>
      <c r="AQ7" s="1"/>
    </row>
    <row r="8" spans="1:43" ht="15" customHeight="1" x14ac:dyDescent="0.3">
      <c r="A8" s="2" t="s">
        <v>81</v>
      </c>
      <c r="B8" s="2">
        <v>105903</v>
      </c>
      <c r="C8" s="2" t="s">
        <v>46</v>
      </c>
      <c r="E8" s="2">
        <v>0</v>
      </c>
      <c r="F8" s="2">
        <v>3.5</v>
      </c>
      <c r="AN8" s="1"/>
      <c r="AO8" s="1"/>
      <c r="AP8" s="1"/>
      <c r="AQ8" s="1"/>
    </row>
    <row r="9" spans="1:43" ht="15" customHeight="1" x14ac:dyDescent="0.3">
      <c r="A9" s="2" t="s">
        <v>6</v>
      </c>
      <c r="B9" s="2">
        <v>87863</v>
      </c>
      <c r="C9" s="2" t="s">
        <v>46</v>
      </c>
      <c r="E9" s="2">
        <v>16.7</v>
      </c>
      <c r="F9" s="2">
        <v>12.02</v>
      </c>
      <c r="G9" s="2" t="s">
        <v>31</v>
      </c>
      <c r="AN9" s="1"/>
      <c r="AO9" s="1"/>
      <c r="AP9" s="1"/>
      <c r="AQ9" s="1"/>
    </row>
    <row r="10" spans="1:43" ht="15" customHeight="1" x14ac:dyDescent="0.3">
      <c r="A10" s="2" t="s">
        <v>51</v>
      </c>
      <c r="B10" s="2">
        <v>84863</v>
      </c>
      <c r="C10" s="2" t="s">
        <v>46</v>
      </c>
      <c r="E10" s="2">
        <v>2.56</v>
      </c>
      <c r="F10" s="2">
        <v>3.24</v>
      </c>
      <c r="AN10" s="1"/>
      <c r="AO10" s="1"/>
      <c r="AP10" s="1"/>
      <c r="AQ10" s="1"/>
    </row>
    <row r="11" spans="1:43" ht="15" customHeight="1" x14ac:dyDescent="0.3">
      <c r="A11" s="2" t="s">
        <v>66</v>
      </c>
      <c r="B11" s="2">
        <v>70666</v>
      </c>
      <c r="C11" s="2" t="s">
        <v>46</v>
      </c>
      <c r="E11" s="2">
        <v>0</v>
      </c>
      <c r="F11" s="2">
        <v>5.05</v>
      </c>
      <c r="AN11" s="1"/>
      <c r="AO11" s="1"/>
      <c r="AP11" s="1"/>
      <c r="AQ11" s="1"/>
    </row>
    <row r="12" spans="1:43" ht="15" customHeight="1" x14ac:dyDescent="0.3">
      <c r="A12" s="2" t="s">
        <v>20</v>
      </c>
      <c r="B12" s="2">
        <v>89226</v>
      </c>
      <c r="C12" s="2" t="s">
        <v>46</v>
      </c>
      <c r="E12" s="2">
        <v>0</v>
      </c>
      <c r="F12" s="2">
        <v>5.75</v>
      </c>
      <c r="AN12" s="1"/>
      <c r="AO12" s="1"/>
      <c r="AP12" s="1"/>
      <c r="AQ12" s="1"/>
    </row>
    <row r="13" spans="1:43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6.94</v>
      </c>
      <c r="AN13" s="1"/>
      <c r="AO13" s="1"/>
      <c r="AP13" s="1"/>
      <c r="AQ13" s="1"/>
    </row>
    <row r="14" spans="1:4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43" ht="30.75" customHeight="1" x14ac:dyDescent="0.3">
      <c r="B15" s="10" t="s">
        <v>38</v>
      </c>
      <c r="C15" s="2">
        <f>SUM(E2:E13,D17)</f>
        <v>36.36</v>
      </c>
    </row>
    <row r="16" spans="1:43" x14ac:dyDescent="0.3">
      <c r="C16" s="4"/>
    </row>
    <row r="17" spans="1:19" x14ac:dyDescent="0.3">
      <c r="C17" s="11">
        <f>SUM(F2:F13,E17)</f>
        <v>86.07</v>
      </c>
      <c r="D17" s="2">
        <f>MAX(E2:E9,E11:E13)</f>
        <v>16.7</v>
      </c>
      <c r="E17" s="2">
        <f>MAX(F2:F13)</f>
        <v>12.5</v>
      </c>
    </row>
    <row r="19" spans="1:19" x14ac:dyDescent="0.3">
      <c r="A19" s="1" t="s">
        <v>39</v>
      </c>
      <c r="B19" s="4">
        <v>86.6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2" t="s">
        <v>40</v>
      </c>
      <c r="B20" s="4">
        <v>84.63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40F6-D6F9-4C2D-98B0-6B949D2AE473}">
  <dimension ref="A1:AQ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6" width="12.33203125" style="2" customWidth="1"/>
    <col min="17" max="17" width="10.44140625" style="2" customWidth="1"/>
    <col min="18" max="19" width="13.33203125" style="2" customWidth="1"/>
    <col min="20" max="20" width="32.44140625" style="5" customWidth="1"/>
    <col min="21" max="21" width="23" style="5" customWidth="1"/>
    <col min="22" max="26" width="9.109375" style="5"/>
    <col min="27" max="16384" width="9.109375" style="2"/>
  </cols>
  <sheetData>
    <row r="1" spans="1:43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U1" s="5"/>
      <c r="V1" s="5"/>
      <c r="W1" s="6"/>
      <c r="X1" s="6"/>
      <c r="Y1" s="6"/>
      <c r="Z1" s="6"/>
      <c r="AN1" s="3" t="s">
        <v>2</v>
      </c>
      <c r="AO1" s="3" t="s">
        <v>3</v>
      </c>
      <c r="AP1" s="3" t="s">
        <v>4</v>
      </c>
      <c r="AQ1" s="3" t="s">
        <v>5</v>
      </c>
    </row>
    <row r="2" spans="1:43" s="9" customFormat="1" x14ac:dyDescent="0.3">
      <c r="A2" s="9" t="s">
        <v>131</v>
      </c>
      <c r="B2" s="9">
        <v>103445</v>
      </c>
      <c r="C2" s="9" t="s">
        <v>12</v>
      </c>
      <c r="D2" s="9">
        <v>0.75</v>
      </c>
      <c r="E2" s="9">
        <v>0</v>
      </c>
      <c r="F2" s="9">
        <v>0</v>
      </c>
      <c r="U2" s="8"/>
      <c r="V2" s="8"/>
      <c r="W2" s="8"/>
      <c r="X2" s="8"/>
      <c r="Y2" s="8"/>
      <c r="Z2" s="8"/>
      <c r="AN2" s="7"/>
      <c r="AO2" s="7"/>
      <c r="AP2" s="7"/>
      <c r="AQ2" s="7"/>
    </row>
    <row r="3" spans="1:43" s="9" customFormat="1" x14ac:dyDescent="0.3">
      <c r="A3" s="9" t="s">
        <v>146</v>
      </c>
      <c r="B3" s="9">
        <v>105836</v>
      </c>
      <c r="C3" s="9" t="s">
        <v>12</v>
      </c>
      <c r="D3" s="9">
        <v>0.78</v>
      </c>
      <c r="E3" s="9">
        <v>0</v>
      </c>
      <c r="F3" s="9">
        <v>0.17</v>
      </c>
      <c r="U3" s="8"/>
      <c r="V3" s="8"/>
      <c r="W3" s="8"/>
      <c r="X3" s="8"/>
      <c r="Y3" s="8"/>
      <c r="Z3" s="8"/>
      <c r="AN3" s="7"/>
      <c r="AO3" s="7"/>
      <c r="AP3" s="7"/>
      <c r="AQ3" s="7"/>
    </row>
    <row r="4" spans="1:43" ht="15" customHeight="1" x14ac:dyDescent="0.3">
      <c r="A4" s="2" t="s">
        <v>94</v>
      </c>
      <c r="B4" s="2">
        <v>99460</v>
      </c>
      <c r="C4" s="2" t="s">
        <v>10</v>
      </c>
      <c r="D4" s="2">
        <v>1.25</v>
      </c>
      <c r="E4" s="2">
        <v>0</v>
      </c>
      <c r="F4" s="2">
        <v>1.6</v>
      </c>
      <c r="AN4" s="1"/>
      <c r="AO4" s="1"/>
      <c r="AP4" s="1"/>
      <c r="AQ4" s="1"/>
    </row>
    <row r="5" spans="1:43" ht="15" customHeight="1" x14ac:dyDescent="0.3">
      <c r="A5" s="2" t="s">
        <v>13</v>
      </c>
      <c r="B5" s="2">
        <v>100084</v>
      </c>
      <c r="C5" s="2" t="s">
        <v>9</v>
      </c>
      <c r="D5" s="2">
        <v>0.82</v>
      </c>
      <c r="E5" s="2">
        <v>0</v>
      </c>
      <c r="F5" s="2">
        <v>0.17</v>
      </c>
      <c r="AN5" s="1"/>
      <c r="AO5" s="1"/>
      <c r="AP5" s="1"/>
      <c r="AQ5" s="1"/>
    </row>
    <row r="6" spans="1:43" ht="15" customHeight="1" x14ac:dyDescent="0.3">
      <c r="A6" s="2" t="s">
        <v>143</v>
      </c>
      <c r="B6" s="2">
        <v>100763</v>
      </c>
      <c r="C6" s="2" t="s">
        <v>9</v>
      </c>
      <c r="D6" s="2">
        <v>0.9</v>
      </c>
      <c r="E6" s="2">
        <v>0</v>
      </c>
      <c r="F6" s="2">
        <v>0.6</v>
      </c>
      <c r="AN6" s="1"/>
      <c r="AO6" s="1"/>
      <c r="AP6" s="1"/>
      <c r="AQ6" s="1"/>
    </row>
    <row r="7" spans="1:43" ht="15" customHeight="1" x14ac:dyDescent="0.3">
      <c r="A7" s="2" t="s">
        <v>58</v>
      </c>
      <c r="B7" s="2">
        <v>102563</v>
      </c>
      <c r="C7" s="2" t="s">
        <v>9</v>
      </c>
      <c r="D7" s="2">
        <v>0.88</v>
      </c>
      <c r="E7" s="2">
        <v>-0.8</v>
      </c>
      <c r="F7" s="2">
        <v>0.7</v>
      </c>
      <c r="AN7" s="1"/>
      <c r="AO7" s="1"/>
      <c r="AP7" s="1"/>
      <c r="AQ7" s="1"/>
    </row>
    <row r="8" spans="1:43" ht="15" customHeight="1" x14ac:dyDescent="0.3">
      <c r="A8" s="2" t="s">
        <v>109</v>
      </c>
      <c r="B8" s="2">
        <v>102565</v>
      </c>
      <c r="C8" s="2" t="s">
        <v>9</v>
      </c>
      <c r="D8" s="2">
        <v>0.86</v>
      </c>
      <c r="E8" s="2">
        <v>0</v>
      </c>
      <c r="F8" s="2">
        <v>0.5</v>
      </c>
      <c r="G8" s="2" t="s">
        <v>31</v>
      </c>
      <c r="AN8" s="1"/>
      <c r="AO8" s="1"/>
      <c r="AP8" s="1"/>
      <c r="AQ8" s="1"/>
    </row>
    <row r="9" spans="1:43" ht="15" customHeight="1" x14ac:dyDescent="0.3">
      <c r="A9" s="2" t="s">
        <v>140</v>
      </c>
      <c r="B9" s="2">
        <v>98224</v>
      </c>
      <c r="C9" s="2" t="s">
        <v>9</v>
      </c>
      <c r="D9" s="2">
        <v>0.76</v>
      </c>
      <c r="E9" s="2">
        <v>0</v>
      </c>
      <c r="F9" s="2">
        <v>0</v>
      </c>
      <c r="AN9" s="1"/>
      <c r="AO9" s="1"/>
      <c r="AP9" s="1"/>
      <c r="AQ9" s="1"/>
    </row>
    <row r="10" spans="1:43" ht="15" customHeight="1" x14ac:dyDescent="0.3">
      <c r="A10" s="2" t="s">
        <v>82</v>
      </c>
      <c r="B10" s="2">
        <v>73476</v>
      </c>
      <c r="C10" s="2" t="s">
        <v>8</v>
      </c>
      <c r="D10" s="2">
        <v>6.38</v>
      </c>
      <c r="E10" s="2">
        <v>4.2</v>
      </c>
      <c r="F10" s="2">
        <v>4.2</v>
      </c>
      <c r="AN10" s="1"/>
      <c r="AO10" s="1"/>
      <c r="AP10" s="1"/>
      <c r="AQ10" s="1"/>
    </row>
    <row r="11" spans="1:43" ht="15" customHeight="1" x14ac:dyDescent="0.3">
      <c r="A11" s="2" t="s">
        <v>147</v>
      </c>
      <c r="B11" s="2">
        <v>90943</v>
      </c>
      <c r="C11" s="2" t="s">
        <v>7</v>
      </c>
      <c r="D11" s="2">
        <v>0.77</v>
      </c>
      <c r="E11" s="2">
        <v>0</v>
      </c>
      <c r="F11" s="2">
        <v>-0.1</v>
      </c>
      <c r="AN11" s="1"/>
      <c r="AO11" s="1"/>
      <c r="AP11" s="1"/>
      <c r="AQ11" s="1"/>
    </row>
    <row r="12" spans="1:43" ht="15" customHeight="1" x14ac:dyDescent="0.3">
      <c r="A12" s="2" t="s">
        <v>135</v>
      </c>
      <c r="B12" s="2">
        <v>95476</v>
      </c>
      <c r="C12" s="2" t="s">
        <v>7</v>
      </c>
      <c r="D12" s="2">
        <v>0.75</v>
      </c>
      <c r="E12" s="2">
        <v>0</v>
      </c>
      <c r="F12" s="2">
        <v>0.1</v>
      </c>
      <c r="AN12" s="1"/>
      <c r="AO12" s="1"/>
      <c r="AP12" s="1"/>
      <c r="AQ12" s="1"/>
    </row>
    <row r="13" spans="1:43" ht="15" customHeight="1" x14ac:dyDescent="0.3">
      <c r="A13" s="2" t="s">
        <v>96</v>
      </c>
      <c r="B13" s="2">
        <v>97528</v>
      </c>
      <c r="C13" s="2" t="s">
        <v>7</v>
      </c>
      <c r="D13" s="2">
        <v>0.8</v>
      </c>
      <c r="E13" s="2">
        <v>0</v>
      </c>
      <c r="F13" s="2">
        <v>0.18</v>
      </c>
      <c r="AN13" s="1"/>
      <c r="AO13" s="1"/>
      <c r="AP13" s="1"/>
      <c r="AQ13" s="1"/>
    </row>
    <row r="14" spans="1:4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43" ht="30.75" customHeight="1" x14ac:dyDescent="0.3">
      <c r="B15" s="10" t="s">
        <v>38</v>
      </c>
      <c r="C15" s="2">
        <f>SUM(E2:E13,D17)</f>
        <v>3.4000000000000004</v>
      </c>
    </row>
    <row r="16" spans="1:43" x14ac:dyDescent="0.3">
      <c r="C16" s="4"/>
    </row>
    <row r="17" spans="1:19" x14ac:dyDescent="0.3">
      <c r="C17" s="11">
        <f>SUM(F2:F13,E17)</f>
        <v>12.32</v>
      </c>
      <c r="D17" s="2">
        <f>MAX(E2:E9,E11:E13)</f>
        <v>0</v>
      </c>
      <c r="E17" s="2">
        <f>MAX(F2:F13)</f>
        <v>4.2</v>
      </c>
    </row>
    <row r="19" spans="1:19" x14ac:dyDescent="0.3">
      <c r="A19" s="1" t="s">
        <v>39</v>
      </c>
      <c r="B19" s="4">
        <v>84.63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2" t="s">
        <v>40</v>
      </c>
      <c r="B20" s="4">
        <v>86.41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DA78-9557-4AAE-B1FD-BEB347FC60CC}">
  <dimension ref="A1:AR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7" width="12.33203125" style="2" customWidth="1"/>
    <col min="18" max="18" width="10.44140625" style="2" customWidth="1"/>
    <col min="19" max="20" width="13.33203125" style="2" customWidth="1"/>
    <col min="21" max="21" width="32.44140625" style="5" customWidth="1"/>
    <col min="22" max="22" width="23" style="5" customWidth="1"/>
    <col min="23" max="27" width="9.109375" style="5"/>
    <col min="28" max="16384" width="9.109375" style="2"/>
  </cols>
  <sheetData>
    <row r="1" spans="1:44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V1" s="5"/>
      <c r="W1" s="5"/>
      <c r="X1" s="6"/>
      <c r="Y1" s="6"/>
      <c r="Z1" s="6"/>
      <c r="AA1" s="6"/>
      <c r="AO1" s="3" t="s">
        <v>2</v>
      </c>
      <c r="AP1" s="3" t="s">
        <v>3</v>
      </c>
      <c r="AQ1" s="3" t="s">
        <v>4</v>
      </c>
      <c r="AR1" s="3" t="s">
        <v>5</v>
      </c>
    </row>
    <row r="2" spans="1:44" s="9" customFormat="1" x14ac:dyDescent="0.3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V2" s="8"/>
      <c r="W2" s="8"/>
      <c r="X2" s="8"/>
      <c r="Y2" s="8"/>
      <c r="Z2" s="8"/>
      <c r="AA2" s="8"/>
      <c r="AO2" s="7"/>
      <c r="AP2" s="7"/>
      <c r="AQ2" s="7"/>
      <c r="AR2" s="7"/>
    </row>
    <row r="3" spans="1:44" s="9" customFormat="1" x14ac:dyDescent="0.3">
      <c r="A3" s="9" t="s">
        <v>83</v>
      </c>
      <c r="B3" s="9">
        <v>104578</v>
      </c>
      <c r="C3" s="9" t="s">
        <v>46</v>
      </c>
      <c r="E3" s="9">
        <v>8.3000000000000007</v>
      </c>
      <c r="F3" s="9">
        <v>8.3000000000000007</v>
      </c>
      <c r="G3" s="9" t="s">
        <v>31</v>
      </c>
      <c r="V3" s="8"/>
      <c r="W3" s="8"/>
      <c r="X3" s="8"/>
      <c r="Y3" s="8"/>
      <c r="Z3" s="8"/>
      <c r="AA3" s="8"/>
      <c r="AO3" s="7"/>
      <c r="AP3" s="7"/>
      <c r="AQ3" s="7"/>
      <c r="AR3" s="7"/>
    </row>
    <row r="4" spans="1:44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O4" s="1"/>
      <c r="AP4" s="1"/>
      <c r="AQ4" s="1"/>
      <c r="AR4" s="1"/>
    </row>
    <row r="5" spans="1:44" ht="15" customHeight="1" x14ac:dyDescent="0.3">
      <c r="A5" s="2" t="s">
        <v>24</v>
      </c>
      <c r="B5" s="2">
        <v>101716</v>
      </c>
      <c r="C5" s="2" t="s">
        <v>46</v>
      </c>
      <c r="E5" s="2">
        <v>0</v>
      </c>
      <c r="F5" s="2">
        <v>3.65</v>
      </c>
      <c r="AO5" s="1"/>
      <c r="AP5" s="1"/>
      <c r="AQ5" s="1"/>
      <c r="AR5" s="1"/>
    </row>
    <row r="6" spans="1:44" ht="15" customHeight="1" x14ac:dyDescent="0.3">
      <c r="A6" s="2" t="s">
        <v>57</v>
      </c>
      <c r="B6" s="2">
        <v>102998</v>
      </c>
      <c r="C6" s="2" t="s">
        <v>46</v>
      </c>
      <c r="E6" s="2">
        <v>1.7</v>
      </c>
      <c r="F6" s="2">
        <v>4.45</v>
      </c>
      <c r="AO6" s="1"/>
      <c r="AP6" s="1"/>
      <c r="AQ6" s="1"/>
      <c r="AR6" s="1"/>
    </row>
    <row r="7" spans="1:44" ht="15" customHeight="1" x14ac:dyDescent="0.3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O7" s="1"/>
      <c r="AP7" s="1"/>
      <c r="AQ7" s="1"/>
      <c r="AR7" s="1"/>
    </row>
    <row r="8" spans="1:44" ht="15" customHeight="1" x14ac:dyDescent="0.3">
      <c r="A8" s="2" t="s">
        <v>103</v>
      </c>
      <c r="B8" s="2">
        <v>81845</v>
      </c>
      <c r="C8" s="2" t="s">
        <v>46</v>
      </c>
      <c r="E8" s="2">
        <v>6.1</v>
      </c>
      <c r="F8" s="2">
        <v>5.79</v>
      </c>
      <c r="AO8" s="1"/>
      <c r="AP8" s="1"/>
      <c r="AQ8" s="1"/>
      <c r="AR8" s="1"/>
    </row>
    <row r="9" spans="1:44" ht="15" customHeight="1" x14ac:dyDescent="0.3">
      <c r="A9" s="2" t="s">
        <v>6</v>
      </c>
      <c r="B9" s="2">
        <v>87863</v>
      </c>
      <c r="C9" s="2" t="s">
        <v>46</v>
      </c>
      <c r="E9" s="2">
        <v>0</v>
      </c>
      <c r="F9" s="2">
        <v>11.75</v>
      </c>
      <c r="AO9" s="1"/>
      <c r="AP9" s="1"/>
      <c r="AQ9" s="1"/>
      <c r="AR9" s="1"/>
    </row>
    <row r="10" spans="1:44" ht="15" customHeight="1" x14ac:dyDescent="0.3">
      <c r="A10" s="2" t="s">
        <v>82</v>
      </c>
      <c r="B10" s="2">
        <v>73476</v>
      </c>
      <c r="C10" s="2" t="s">
        <v>46</v>
      </c>
      <c r="E10" s="2">
        <v>4.1500000000000004</v>
      </c>
      <c r="F10" s="2">
        <v>4.18</v>
      </c>
      <c r="AO10" s="1"/>
      <c r="AP10" s="1"/>
      <c r="AQ10" s="1"/>
      <c r="AR10" s="1"/>
    </row>
    <row r="11" spans="1:44" ht="15" customHeight="1" x14ac:dyDescent="0.3">
      <c r="A11" s="2" t="s">
        <v>66</v>
      </c>
      <c r="B11" s="2">
        <v>70666</v>
      </c>
      <c r="C11" s="2" t="s">
        <v>46</v>
      </c>
      <c r="E11" s="2">
        <v>0</v>
      </c>
      <c r="F11" s="2">
        <v>5.05</v>
      </c>
      <c r="AO11" s="1"/>
      <c r="AP11" s="1"/>
      <c r="AQ11" s="1"/>
      <c r="AR11" s="1"/>
    </row>
    <row r="12" spans="1:44" ht="15" customHeight="1" x14ac:dyDescent="0.3">
      <c r="A12" s="2" t="s">
        <v>79</v>
      </c>
      <c r="B12" s="2">
        <v>71604</v>
      </c>
      <c r="C12" s="2" t="s">
        <v>46</v>
      </c>
      <c r="E12" s="2">
        <v>4.9000000000000004</v>
      </c>
      <c r="F12" s="2">
        <v>4.67</v>
      </c>
      <c r="AO12" s="1"/>
      <c r="AP12" s="1"/>
      <c r="AQ12" s="1"/>
      <c r="AR12" s="1"/>
    </row>
    <row r="13" spans="1:44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6.17</v>
      </c>
      <c r="AO13" s="1"/>
      <c r="AP13" s="1"/>
      <c r="AQ13" s="1"/>
      <c r="AR13" s="1"/>
    </row>
    <row r="14" spans="1:4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44" ht="30.75" customHeight="1" x14ac:dyDescent="0.3">
      <c r="B15" s="10" t="s">
        <v>38</v>
      </c>
      <c r="C15" s="2">
        <f>SUM(E2:E13,D17)</f>
        <v>33.450000000000003</v>
      </c>
    </row>
    <row r="16" spans="1:44" x14ac:dyDescent="0.3">
      <c r="C16" s="4"/>
    </row>
    <row r="17" spans="1:20" x14ac:dyDescent="0.3">
      <c r="C17" s="11">
        <f>SUM(F2:F13,E17)</f>
        <v>91.01</v>
      </c>
      <c r="D17" s="2">
        <f>MAX(E2:E9,E11:E13)</f>
        <v>8.3000000000000007</v>
      </c>
      <c r="E17" s="2">
        <f>MAX(F2:F13)</f>
        <v>12.5</v>
      </c>
    </row>
    <row r="19" spans="1:20" x14ac:dyDescent="0.3">
      <c r="A19" s="1" t="s">
        <v>39</v>
      </c>
      <c r="B19" s="4">
        <v>86.41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2" t="s">
        <v>40</v>
      </c>
      <c r="B20" s="4">
        <v>83.31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C7E8-CD98-4BD5-BB63-633D36F0D099}">
  <dimension ref="A1:AR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7" width="12.33203125" style="2" customWidth="1"/>
    <col min="18" max="18" width="10.44140625" style="2" customWidth="1"/>
    <col min="19" max="20" width="13.33203125" style="2" customWidth="1"/>
    <col min="21" max="21" width="32.44140625" style="5" customWidth="1"/>
    <col min="22" max="22" width="23" style="5" customWidth="1"/>
    <col min="23" max="27" width="9.109375" style="5"/>
    <col min="28" max="16384" width="9.109375" style="2"/>
  </cols>
  <sheetData>
    <row r="1" spans="1:44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V1" s="5"/>
      <c r="W1" s="5"/>
      <c r="X1" s="6"/>
      <c r="Y1" s="6"/>
      <c r="Z1" s="6"/>
      <c r="AA1" s="6"/>
      <c r="AO1" s="3" t="s">
        <v>2</v>
      </c>
      <c r="AP1" s="3" t="s">
        <v>3</v>
      </c>
      <c r="AQ1" s="3" t="s">
        <v>4</v>
      </c>
      <c r="AR1" s="3" t="s">
        <v>5</v>
      </c>
    </row>
    <row r="2" spans="1:44" s="9" customFormat="1" x14ac:dyDescent="0.3">
      <c r="A2" s="9" t="s">
        <v>36</v>
      </c>
      <c r="B2" s="9">
        <v>101290</v>
      </c>
      <c r="C2" s="9" t="s">
        <v>12</v>
      </c>
      <c r="D2" s="9">
        <v>4.7699999999999996</v>
      </c>
      <c r="E2" s="9">
        <v>0</v>
      </c>
      <c r="F2" s="9">
        <v>8.5</v>
      </c>
      <c r="V2" s="8"/>
      <c r="W2" s="8"/>
      <c r="X2" s="8"/>
      <c r="Y2" s="8"/>
      <c r="Z2" s="8"/>
      <c r="AA2" s="8"/>
      <c r="AO2" s="7"/>
      <c r="AP2" s="7"/>
      <c r="AQ2" s="7"/>
      <c r="AR2" s="7"/>
    </row>
    <row r="3" spans="1:44" s="9" customFormat="1" x14ac:dyDescent="0.3">
      <c r="A3" s="9" t="s">
        <v>83</v>
      </c>
      <c r="B3" s="9">
        <v>104578</v>
      </c>
      <c r="C3" s="9" t="s">
        <v>12</v>
      </c>
      <c r="D3" s="9">
        <v>1.02</v>
      </c>
      <c r="E3" s="9">
        <v>-0.1</v>
      </c>
      <c r="F3" s="9">
        <v>4.0999999999999996</v>
      </c>
      <c r="V3" s="8"/>
      <c r="W3" s="8"/>
      <c r="X3" s="8"/>
      <c r="Y3" s="8"/>
      <c r="Z3" s="8"/>
      <c r="AA3" s="8"/>
      <c r="AO3" s="7"/>
      <c r="AP3" s="7"/>
      <c r="AQ3" s="7"/>
      <c r="AR3" s="7"/>
    </row>
    <row r="4" spans="1:44" ht="15" customHeight="1" x14ac:dyDescent="0.3">
      <c r="A4" s="2" t="s">
        <v>56</v>
      </c>
      <c r="B4" s="2">
        <v>82730</v>
      </c>
      <c r="C4" s="2" t="s">
        <v>10</v>
      </c>
      <c r="D4" s="2">
        <v>5.43</v>
      </c>
      <c r="E4" s="2">
        <v>0</v>
      </c>
      <c r="F4" s="2">
        <v>12.5</v>
      </c>
      <c r="AO4" s="1"/>
      <c r="AP4" s="1"/>
      <c r="AQ4" s="1"/>
      <c r="AR4" s="1"/>
    </row>
    <row r="5" spans="1:44" ht="15" customHeight="1" x14ac:dyDescent="0.3">
      <c r="A5" s="2" t="s">
        <v>24</v>
      </c>
      <c r="B5" s="2">
        <v>101716</v>
      </c>
      <c r="C5" s="2" t="s">
        <v>9</v>
      </c>
      <c r="D5" s="2">
        <v>2.08</v>
      </c>
      <c r="E5" s="2">
        <v>0</v>
      </c>
      <c r="F5" s="2">
        <v>3.13</v>
      </c>
      <c r="AO5" s="1"/>
      <c r="AP5" s="1"/>
      <c r="AQ5" s="1"/>
      <c r="AR5" s="1"/>
    </row>
    <row r="6" spans="1:44" ht="15" customHeight="1" x14ac:dyDescent="0.3">
      <c r="A6" s="2" t="s">
        <v>57</v>
      </c>
      <c r="B6" s="2">
        <v>102998</v>
      </c>
      <c r="C6" s="2" t="s">
        <v>9</v>
      </c>
      <c r="D6" s="2">
        <v>1.21</v>
      </c>
      <c r="E6" s="2">
        <v>0.2</v>
      </c>
      <c r="F6" s="2">
        <v>3.03</v>
      </c>
      <c r="AO6" s="1"/>
      <c r="AP6" s="1"/>
      <c r="AQ6" s="1"/>
      <c r="AR6" s="1"/>
    </row>
    <row r="7" spans="1:44" ht="15" customHeight="1" x14ac:dyDescent="0.3">
      <c r="A7" s="2" t="s">
        <v>81</v>
      </c>
      <c r="B7" s="2">
        <v>105903</v>
      </c>
      <c r="C7" s="2" t="s">
        <v>9</v>
      </c>
      <c r="D7" s="2">
        <v>1.53</v>
      </c>
      <c r="E7" s="2">
        <v>0</v>
      </c>
      <c r="F7" s="2">
        <v>3.5</v>
      </c>
      <c r="AO7" s="1"/>
      <c r="AP7" s="1"/>
      <c r="AQ7" s="1"/>
      <c r="AR7" s="1"/>
    </row>
    <row r="8" spans="1:44" ht="15" customHeight="1" x14ac:dyDescent="0.3">
      <c r="A8" s="2" t="s">
        <v>84</v>
      </c>
      <c r="B8" s="2">
        <v>106202</v>
      </c>
      <c r="C8" s="2" t="s">
        <v>9</v>
      </c>
      <c r="D8" s="2">
        <v>1.0900000000000001</v>
      </c>
      <c r="E8" s="2">
        <v>0</v>
      </c>
      <c r="F8" s="2">
        <v>1.2</v>
      </c>
      <c r="AO8" s="1"/>
      <c r="AP8" s="1"/>
      <c r="AQ8" s="1"/>
      <c r="AR8" s="1"/>
    </row>
    <row r="9" spans="1:44" ht="15" customHeight="1" x14ac:dyDescent="0.3">
      <c r="A9" s="2" t="s">
        <v>86</v>
      </c>
      <c r="B9" s="2">
        <v>98765</v>
      </c>
      <c r="C9" s="2" t="s">
        <v>9</v>
      </c>
      <c r="D9" s="2">
        <v>1.08</v>
      </c>
      <c r="E9" s="2">
        <v>1.7</v>
      </c>
      <c r="F9" s="2">
        <v>1.7</v>
      </c>
      <c r="AO9" s="1"/>
      <c r="AP9" s="1"/>
      <c r="AQ9" s="1"/>
      <c r="AR9" s="1"/>
    </row>
    <row r="10" spans="1:44" ht="15" customHeight="1" x14ac:dyDescent="0.3">
      <c r="A10" s="2" t="s">
        <v>82</v>
      </c>
      <c r="B10" s="2">
        <v>73476</v>
      </c>
      <c r="C10" s="2" t="s">
        <v>8</v>
      </c>
      <c r="D10" s="2">
        <v>6.65</v>
      </c>
      <c r="E10" s="2">
        <v>3.89</v>
      </c>
      <c r="F10" s="2">
        <v>4.08</v>
      </c>
      <c r="AO10" s="1"/>
      <c r="AP10" s="1"/>
      <c r="AQ10" s="1"/>
      <c r="AR10" s="1"/>
    </row>
    <row r="11" spans="1:44" ht="15" customHeight="1" x14ac:dyDescent="0.3">
      <c r="A11" s="2" t="s">
        <v>59</v>
      </c>
      <c r="B11" s="2">
        <v>104085</v>
      </c>
      <c r="C11" s="2" t="s">
        <v>7</v>
      </c>
      <c r="D11" s="2">
        <v>2.44</v>
      </c>
      <c r="E11" s="2">
        <v>0</v>
      </c>
      <c r="F11" s="2">
        <v>3</v>
      </c>
      <c r="AO11" s="1"/>
      <c r="AP11" s="1"/>
      <c r="AQ11" s="1"/>
      <c r="AR11" s="1"/>
    </row>
    <row r="12" spans="1:44" ht="15" customHeight="1" x14ac:dyDescent="0.3">
      <c r="A12" s="2" t="s">
        <v>28</v>
      </c>
      <c r="B12" s="2">
        <v>63172</v>
      </c>
      <c r="C12" s="2" t="s">
        <v>7</v>
      </c>
      <c r="D12" s="2">
        <v>5.25</v>
      </c>
      <c r="E12" s="2">
        <v>6.9</v>
      </c>
      <c r="F12" s="2">
        <v>6.9</v>
      </c>
      <c r="G12" s="2" t="s">
        <v>31</v>
      </c>
      <c r="AO12" s="1"/>
      <c r="AP12" s="1"/>
      <c r="AQ12" s="1"/>
      <c r="AR12" s="1"/>
    </row>
    <row r="13" spans="1:44" ht="15" customHeight="1" x14ac:dyDescent="0.3">
      <c r="A13" s="2" t="s">
        <v>49</v>
      </c>
      <c r="B13" s="2">
        <v>98484</v>
      </c>
      <c r="C13" s="2" t="s">
        <v>7</v>
      </c>
      <c r="D13" s="2">
        <v>1.41</v>
      </c>
      <c r="E13" s="2">
        <v>0</v>
      </c>
      <c r="F13" s="2">
        <v>2.6</v>
      </c>
      <c r="AO13" s="1"/>
      <c r="AP13" s="1"/>
      <c r="AQ13" s="1"/>
      <c r="AR13" s="1"/>
    </row>
    <row r="14" spans="1:4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44" ht="30.75" customHeight="1" x14ac:dyDescent="0.3">
      <c r="B15" s="10" t="s">
        <v>38</v>
      </c>
      <c r="C15" s="2">
        <f>SUM(E2:E13,D17)</f>
        <v>19.490000000000002</v>
      </c>
    </row>
    <row r="16" spans="1:44" x14ac:dyDescent="0.3">
      <c r="C16" s="4"/>
    </row>
    <row r="17" spans="1:20" x14ac:dyDescent="0.3">
      <c r="C17" s="11">
        <f>SUM(F2:F13,E17)</f>
        <v>66.740000000000009</v>
      </c>
      <c r="D17" s="2">
        <f>MAX(E2:E9,E11:E13)</f>
        <v>6.9</v>
      </c>
      <c r="E17" s="2">
        <f>MAX(F2:F13)</f>
        <v>12.5</v>
      </c>
    </row>
    <row r="19" spans="1:20" x14ac:dyDescent="0.3">
      <c r="A19" s="1" t="s">
        <v>39</v>
      </c>
      <c r="B19" s="4">
        <v>83.31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2" t="s">
        <v>40</v>
      </c>
      <c r="B20" s="4">
        <v>83.91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A933-C374-4609-A948-0B1A81DFF99E}">
  <dimension ref="A1:AS20"/>
  <sheetViews>
    <sheetView workbookViewId="0">
      <selection activeCell="H26" sqref="H26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8" width="12.33203125" style="2" customWidth="1"/>
    <col min="19" max="19" width="10.44140625" style="2" customWidth="1"/>
    <col min="20" max="21" width="13.33203125" style="2" customWidth="1"/>
    <col min="22" max="22" width="32.44140625" style="5" customWidth="1"/>
    <col min="23" max="23" width="23" style="5" customWidth="1"/>
    <col min="24" max="28" width="9.109375" style="5"/>
    <col min="29" max="16384" width="9.109375" style="2"/>
  </cols>
  <sheetData>
    <row r="1" spans="1:45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W1" s="5"/>
      <c r="X1" s="5"/>
      <c r="Y1" s="6"/>
      <c r="Z1" s="6"/>
      <c r="AA1" s="6"/>
      <c r="AB1" s="6"/>
      <c r="AP1" s="3" t="s">
        <v>2</v>
      </c>
      <c r="AQ1" s="3" t="s">
        <v>3</v>
      </c>
      <c r="AR1" s="3" t="s">
        <v>4</v>
      </c>
      <c r="AS1" s="3" t="s">
        <v>5</v>
      </c>
    </row>
    <row r="2" spans="1:45" s="9" customFormat="1" x14ac:dyDescent="0.3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W2" s="8"/>
      <c r="X2" s="8"/>
      <c r="Y2" s="8"/>
      <c r="Z2" s="8"/>
      <c r="AA2" s="8"/>
      <c r="AB2" s="8"/>
      <c r="AP2" s="7"/>
      <c r="AQ2" s="7"/>
      <c r="AR2" s="7"/>
      <c r="AS2" s="7"/>
    </row>
    <row r="3" spans="1:45" s="9" customFormat="1" x14ac:dyDescent="0.3">
      <c r="A3" s="9" t="s">
        <v>34</v>
      </c>
      <c r="B3" s="9">
        <v>101715</v>
      </c>
      <c r="C3" s="9" t="s">
        <v>46</v>
      </c>
      <c r="E3" s="9">
        <v>1.2</v>
      </c>
      <c r="F3" s="9">
        <v>5.15</v>
      </c>
      <c r="W3" s="8"/>
      <c r="X3" s="8"/>
      <c r="Y3" s="8"/>
      <c r="Z3" s="8"/>
      <c r="AA3" s="8"/>
      <c r="AB3" s="8"/>
      <c r="AP3" s="7"/>
      <c r="AQ3" s="7"/>
      <c r="AR3" s="7"/>
      <c r="AS3" s="7"/>
    </row>
    <row r="4" spans="1:45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P4" s="1"/>
      <c r="AQ4" s="1"/>
      <c r="AR4" s="1"/>
      <c r="AS4" s="1"/>
    </row>
    <row r="5" spans="1:45" ht="15" customHeight="1" x14ac:dyDescent="0.3">
      <c r="A5" s="2" t="s">
        <v>24</v>
      </c>
      <c r="B5" s="2">
        <v>101716</v>
      </c>
      <c r="C5" s="2" t="s">
        <v>46</v>
      </c>
      <c r="E5" s="2">
        <v>0</v>
      </c>
      <c r="F5" s="2">
        <v>3.13</v>
      </c>
      <c r="AP5" s="1"/>
      <c r="AQ5" s="1"/>
      <c r="AR5" s="1"/>
      <c r="AS5" s="1"/>
    </row>
    <row r="6" spans="1:45" ht="15" customHeight="1" x14ac:dyDescent="0.3">
      <c r="A6" s="2" t="s">
        <v>23</v>
      </c>
      <c r="B6" s="2">
        <v>105068</v>
      </c>
      <c r="C6" s="2" t="s">
        <v>46</v>
      </c>
      <c r="E6" s="2">
        <v>0</v>
      </c>
      <c r="F6" s="2">
        <v>4.84</v>
      </c>
      <c r="AP6" s="1"/>
      <c r="AQ6" s="1"/>
      <c r="AR6" s="1"/>
      <c r="AS6" s="1"/>
    </row>
    <row r="7" spans="1:45" ht="15" customHeight="1" x14ac:dyDescent="0.3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P7" s="1"/>
      <c r="AQ7" s="1"/>
      <c r="AR7" s="1"/>
      <c r="AS7" s="1"/>
    </row>
    <row r="8" spans="1:45" ht="15" customHeight="1" x14ac:dyDescent="0.3">
      <c r="A8" s="2" t="s">
        <v>15</v>
      </c>
      <c r="B8" s="2">
        <v>70986</v>
      </c>
      <c r="C8" s="2" t="s">
        <v>46</v>
      </c>
      <c r="E8" s="2">
        <v>1.6</v>
      </c>
      <c r="F8" s="2">
        <v>5.95</v>
      </c>
      <c r="AP8" s="1"/>
      <c r="AQ8" s="1"/>
      <c r="AR8" s="1"/>
      <c r="AS8" s="1"/>
    </row>
    <row r="9" spans="1:45" ht="15" customHeight="1" x14ac:dyDescent="0.3">
      <c r="A9" s="2" t="s">
        <v>6</v>
      </c>
      <c r="B9" s="2">
        <v>87863</v>
      </c>
      <c r="C9" s="2" t="s">
        <v>46</v>
      </c>
      <c r="E9" s="2">
        <v>0</v>
      </c>
      <c r="F9" s="2">
        <v>11.75</v>
      </c>
      <c r="AP9" s="1"/>
      <c r="AQ9" s="1"/>
      <c r="AR9" s="1"/>
      <c r="AS9" s="1"/>
    </row>
    <row r="10" spans="1:45" ht="15" customHeight="1" x14ac:dyDescent="0.3">
      <c r="A10" s="2" t="s">
        <v>82</v>
      </c>
      <c r="B10" s="2">
        <v>73476</v>
      </c>
      <c r="C10" s="2" t="s">
        <v>46</v>
      </c>
      <c r="E10" s="2">
        <v>7.59</v>
      </c>
      <c r="F10" s="2">
        <v>4.96</v>
      </c>
      <c r="AP10" s="1"/>
      <c r="AQ10" s="1"/>
      <c r="AR10" s="1"/>
      <c r="AS10" s="1"/>
    </row>
    <row r="11" spans="1:45" ht="15" customHeight="1" x14ac:dyDescent="0.3">
      <c r="A11" s="2" t="s">
        <v>28</v>
      </c>
      <c r="B11" s="2">
        <v>63172</v>
      </c>
      <c r="C11" s="2" t="s">
        <v>46</v>
      </c>
      <c r="E11" s="2">
        <v>3.2</v>
      </c>
      <c r="F11" s="2">
        <v>5.05</v>
      </c>
      <c r="AP11" s="1"/>
      <c r="AQ11" s="1"/>
      <c r="AR11" s="1"/>
      <c r="AS11" s="1"/>
    </row>
    <row r="12" spans="1:45" ht="15" customHeight="1" x14ac:dyDescent="0.3">
      <c r="A12" s="2" t="s">
        <v>62</v>
      </c>
      <c r="B12" s="2">
        <v>78654</v>
      </c>
      <c r="C12" s="2" t="s">
        <v>46</v>
      </c>
      <c r="E12" s="2">
        <v>8</v>
      </c>
      <c r="F12" s="2">
        <v>8</v>
      </c>
      <c r="G12" s="2" t="s">
        <v>31</v>
      </c>
      <c r="AP12" s="1"/>
      <c r="AQ12" s="1"/>
      <c r="AR12" s="1"/>
      <c r="AS12" s="1"/>
    </row>
    <row r="13" spans="1:45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6.17</v>
      </c>
      <c r="AP13" s="1"/>
      <c r="AQ13" s="1"/>
      <c r="AR13" s="1"/>
      <c r="AS13" s="1"/>
    </row>
    <row r="14" spans="1:45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45" ht="30.75" customHeight="1" x14ac:dyDescent="0.3">
      <c r="B15" s="10" t="s">
        <v>38</v>
      </c>
      <c r="C15" s="2">
        <f>SUM(E2:E13,D17)</f>
        <v>29.59</v>
      </c>
    </row>
    <row r="16" spans="1:45" x14ac:dyDescent="0.3">
      <c r="C16" s="4"/>
    </row>
    <row r="17" spans="1:21" x14ac:dyDescent="0.3">
      <c r="C17" s="11">
        <f>SUM(F2:F13,E17)</f>
        <v>92</v>
      </c>
      <c r="D17" s="2">
        <f>MAX(E2:E9,E11:E13)</f>
        <v>8</v>
      </c>
      <c r="E17" s="2">
        <f>MAX(F2:F13)</f>
        <v>12.5</v>
      </c>
    </row>
    <row r="19" spans="1:21" x14ac:dyDescent="0.3">
      <c r="A19" s="1" t="s">
        <v>39</v>
      </c>
      <c r="B19" s="4">
        <v>83.91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2" t="s">
        <v>40</v>
      </c>
      <c r="B20" s="4">
        <v>84.04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4CFD-89BA-4BE6-81B9-C8A8A8336013}">
  <dimension ref="A1:AT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19" width="12.33203125" style="2" customWidth="1"/>
    <col min="20" max="20" width="10.44140625" style="2" customWidth="1"/>
    <col min="21" max="22" width="13.33203125" style="2" customWidth="1"/>
    <col min="23" max="23" width="32.44140625" style="5" customWidth="1"/>
    <col min="24" max="24" width="23" style="5" customWidth="1"/>
    <col min="25" max="29" width="9.109375" style="5"/>
    <col min="30" max="16384" width="9.109375" style="2"/>
  </cols>
  <sheetData>
    <row r="1" spans="1:46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X1" s="5"/>
      <c r="Y1" s="5"/>
      <c r="Z1" s="6"/>
      <c r="AA1" s="6"/>
      <c r="AB1" s="6"/>
      <c r="AC1" s="6"/>
      <c r="AQ1" s="3" t="s">
        <v>2</v>
      </c>
      <c r="AR1" s="3" t="s">
        <v>3</v>
      </c>
      <c r="AS1" s="3" t="s">
        <v>4</v>
      </c>
      <c r="AT1" s="3" t="s">
        <v>5</v>
      </c>
    </row>
    <row r="2" spans="1:46" s="9" customFormat="1" x14ac:dyDescent="0.3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X2" s="8"/>
      <c r="Y2" s="8"/>
      <c r="Z2" s="8"/>
      <c r="AA2" s="8"/>
      <c r="AB2" s="8"/>
      <c r="AC2" s="8"/>
      <c r="AQ2" s="7"/>
      <c r="AR2" s="7"/>
      <c r="AS2" s="7"/>
      <c r="AT2" s="7"/>
    </row>
    <row r="3" spans="1:46" s="9" customFormat="1" x14ac:dyDescent="0.3">
      <c r="A3" s="9" t="s">
        <v>63</v>
      </c>
      <c r="B3" s="9">
        <v>101596</v>
      </c>
      <c r="C3" s="9" t="s">
        <v>46</v>
      </c>
      <c r="E3" s="9">
        <v>7.2</v>
      </c>
      <c r="F3" s="9">
        <v>7.2</v>
      </c>
      <c r="X3" s="8"/>
      <c r="Y3" s="8"/>
      <c r="Z3" s="8"/>
      <c r="AA3" s="8"/>
      <c r="AB3" s="8"/>
      <c r="AC3" s="8"/>
      <c r="AQ3" s="7"/>
      <c r="AR3" s="7"/>
      <c r="AS3" s="7"/>
      <c r="AT3" s="7"/>
    </row>
    <row r="4" spans="1:46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Q4" s="1"/>
      <c r="AR4" s="1"/>
      <c r="AS4" s="1"/>
      <c r="AT4" s="1"/>
    </row>
    <row r="5" spans="1:46" ht="15" customHeight="1" x14ac:dyDescent="0.3">
      <c r="A5" s="2" t="s">
        <v>23</v>
      </c>
      <c r="B5" s="2">
        <v>105068</v>
      </c>
      <c r="C5" s="2" t="s">
        <v>46</v>
      </c>
      <c r="E5" s="2">
        <v>8</v>
      </c>
      <c r="F5" s="2">
        <v>5.37</v>
      </c>
      <c r="AQ5" s="1"/>
      <c r="AR5" s="1"/>
      <c r="AS5" s="1"/>
      <c r="AT5" s="1"/>
    </row>
    <row r="6" spans="1:46" ht="15" customHeight="1" x14ac:dyDescent="0.3">
      <c r="A6" s="2" t="s">
        <v>84</v>
      </c>
      <c r="B6" s="2">
        <v>106202</v>
      </c>
      <c r="C6" s="2" t="s">
        <v>46</v>
      </c>
      <c r="E6" s="2">
        <v>9.8000000000000007</v>
      </c>
      <c r="F6" s="2">
        <v>5.5</v>
      </c>
      <c r="G6" s="2" t="s">
        <v>31</v>
      </c>
      <c r="AQ6" s="1"/>
      <c r="AR6" s="1"/>
      <c r="AS6" s="1"/>
      <c r="AT6" s="1"/>
    </row>
    <row r="7" spans="1:46" ht="15" customHeight="1" x14ac:dyDescent="0.3">
      <c r="A7" s="2" t="s">
        <v>15</v>
      </c>
      <c r="B7" s="2">
        <v>70986</v>
      </c>
      <c r="C7" s="2" t="s">
        <v>46</v>
      </c>
      <c r="E7" s="2">
        <v>1.7</v>
      </c>
      <c r="F7" s="2">
        <v>5.68</v>
      </c>
      <c r="AQ7" s="1"/>
      <c r="AR7" s="1"/>
      <c r="AS7" s="1"/>
      <c r="AT7" s="1"/>
    </row>
    <row r="8" spans="1:46" ht="15" customHeight="1" x14ac:dyDescent="0.3">
      <c r="A8" s="2" t="s">
        <v>103</v>
      </c>
      <c r="B8" s="2">
        <v>81845</v>
      </c>
      <c r="C8" s="2" t="s">
        <v>46</v>
      </c>
      <c r="E8" s="2">
        <v>4.0999999999999996</v>
      </c>
      <c r="F8" s="2">
        <v>5.74</v>
      </c>
      <c r="AQ8" s="1"/>
      <c r="AR8" s="1"/>
      <c r="AS8" s="1"/>
      <c r="AT8" s="1"/>
    </row>
    <row r="9" spans="1:46" ht="15" customHeight="1" x14ac:dyDescent="0.3">
      <c r="A9" s="2" t="s">
        <v>6</v>
      </c>
      <c r="B9" s="2">
        <v>87863</v>
      </c>
      <c r="C9" s="2" t="s">
        <v>46</v>
      </c>
      <c r="E9" s="2">
        <v>0</v>
      </c>
      <c r="F9" s="2">
        <v>11.75</v>
      </c>
      <c r="AQ9" s="1"/>
      <c r="AR9" s="1"/>
      <c r="AS9" s="1"/>
      <c r="AT9" s="1"/>
    </row>
    <row r="10" spans="1:46" ht="15" customHeight="1" x14ac:dyDescent="0.3">
      <c r="A10" s="2" t="s">
        <v>148</v>
      </c>
      <c r="B10" s="2">
        <v>106475</v>
      </c>
      <c r="C10" s="2" t="s">
        <v>46</v>
      </c>
      <c r="E10" s="2">
        <v>7.85</v>
      </c>
      <c r="F10" s="2">
        <v>6.04</v>
      </c>
      <c r="AQ10" s="1"/>
      <c r="AR10" s="1"/>
      <c r="AS10" s="1"/>
      <c r="AT10" s="1"/>
    </row>
    <row r="11" spans="1:46" ht="15" customHeight="1" x14ac:dyDescent="0.3">
      <c r="A11" s="2" t="s">
        <v>66</v>
      </c>
      <c r="B11" s="2">
        <v>70666</v>
      </c>
      <c r="C11" s="2" t="s">
        <v>46</v>
      </c>
      <c r="E11" s="2">
        <v>0</v>
      </c>
      <c r="F11" s="2">
        <v>5.05</v>
      </c>
      <c r="AQ11" s="1"/>
      <c r="AR11" s="1"/>
      <c r="AS11" s="1"/>
      <c r="AT11" s="1"/>
    </row>
    <row r="12" spans="1:46" ht="15" customHeight="1" x14ac:dyDescent="0.3">
      <c r="A12" s="2" t="s">
        <v>62</v>
      </c>
      <c r="B12" s="2">
        <v>78654</v>
      </c>
      <c r="C12" s="2" t="s">
        <v>46</v>
      </c>
      <c r="E12" s="2">
        <v>0</v>
      </c>
      <c r="F12" s="2">
        <v>8</v>
      </c>
      <c r="AQ12" s="1"/>
      <c r="AR12" s="1"/>
      <c r="AS12" s="1"/>
      <c r="AT12" s="1"/>
    </row>
    <row r="13" spans="1:46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6.17</v>
      </c>
      <c r="AQ13" s="1"/>
      <c r="AR13" s="1"/>
      <c r="AS13" s="1"/>
      <c r="AT13" s="1"/>
    </row>
    <row r="14" spans="1:46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46" ht="30.75" customHeight="1" x14ac:dyDescent="0.3">
      <c r="B15" s="10" t="s">
        <v>38</v>
      </c>
      <c r="C15" s="2">
        <f>SUM(E2:E13,D17)</f>
        <v>48.45</v>
      </c>
    </row>
    <row r="16" spans="1:46" x14ac:dyDescent="0.3">
      <c r="C16" s="4"/>
    </row>
    <row r="17" spans="1:22" x14ac:dyDescent="0.3">
      <c r="C17" s="11">
        <f>SUM(F2:F13,E17)</f>
        <v>100</v>
      </c>
      <c r="D17" s="2">
        <f>MAX(E2:E9,E11:E13)</f>
        <v>9.8000000000000007</v>
      </c>
      <c r="E17" s="2">
        <f>MAX(F2:F13)</f>
        <v>12.5</v>
      </c>
    </row>
    <row r="19" spans="1:22" x14ac:dyDescent="0.3">
      <c r="A19" s="1" t="s">
        <v>39</v>
      </c>
      <c r="B19" s="4">
        <v>84.04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2" t="s">
        <v>40</v>
      </c>
      <c r="B20" s="4">
        <v>81.19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9F7B-50DF-4FD5-8A67-3BD98289ABD3}">
  <dimension ref="A1:AU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0" width="12.33203125" style="2" customWidth="1"/>
    <col min="21" max="21" width="10.44140625" style="2" customWidth="1"/>
    <col min="22" max="23" width="13.33203125" style="2" customWidth="1"/>
    <col min="24" max="24" width="32.44140625" style="5" customWidth="1"/>
    <col min="25" max="25" width="23" style="5" customWidth="1"/>
    <col min="26" max="30" width="9.109375" style="5"/>
    <col min="31" max="16384" width="9.109375" style="2"/>
  </cols>
  <sheetData>
    <row r="1" spans="1:47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Y1" s="5"/>
      <c r="Z1" s="5"/>
      <c r="AA1" s="6"/>
      <c r="AB1" s="6"/>
      <c r="AC1" s="6"/>
      <c r="AD1" s="6"/>
      <c r="AR1" s="3" t="s">
        <v>2</v>
      </c>
      <c r="AS1" s="3" t="s">
        <v>3</v>
      </c>
      <c r="AT1" s="3" t="s">
        <v>4</v>
      </c>
      <c r="AU1" s="3" t="s">
        <v>5</v>
      </c>
    </row>
    <row r="2" spans="1:47" s="9" customFormat="1" x14ac:dyDescent="0.3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Y2" s="8"/>
      <c r="Z2" s="8"/>
      <c r="AA2" s="8"/>
      <c r="AB2" s="8"/>
      <c r="AC2" s="8"/>
      <c r="AD2" s="8"/>
      <c r="AR2" s="7"/>
      <c r="AS2" s="7"/>
      <c r="AT2" s="7"/>
      <c r="AU2" s="7"/>
    </row>
    <row r="3" spans="1:47" s="9" customFormat="1" x14ac:dyDescent="0.3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Y3" s="8"/>
      <c r="Z3" s="8"/>
      <c r="AA3" s="8"/>
      <c r="AB3" s="8"/>
      <c r="AC3" s="8"/>
      <c r="AD3" s="8"/>
      <c r="AR3" s="7"/>
      <c r="AS3" s="7"/>
      <c r="AT3" s="7"/>
      <c r="AU3" s="7"/>
    </row>
    <row r="4" spans="1:47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R4" s="1"/>
      <c r="AS4" s="1"/>
      <c r="AT4" s="1"/>
      <c r="AU4" s="1"/>
    </row>
    <row r="5" spans="1:47" ht="15" customHeight="1" x14ac:dyDescent="0.3">
      <c r="A5" s="2" t="s">
        <v>23</v>
      </c>
      <c r="B5" s="2">
        <v>105068</v>
      </c>
      <c r="C5" s="2" t="s">
        <v>46</v>
      </c>
      <c r="E5" s="2">
        <v>5.2</v>
      </c>
      <c r="F5" s="2">
        <v>5.35</v>
      </c>
      <c r="AR5" s="1"/>
      <c r="AS5" s="1"/>
      <c r="AT5" s="1"/>
      <c r="AU5" s="1"/>
    </row>
    <row r="6" spans="1:47" ht="15" customHeight="1" x14ac:dyDescent="0.3">
      <c r="A6" s="2" t="s">
        <v>15</v>
      </c>
      <c r="B6" s="2">
        <v>70986</v>
      </c>
      <c r="C6" s="2" t="s">
        <v>46</v>
      </c>
      <c r="E6" s="2">
        <v>1.9</v>
      </c>
      <c r="F6" s="2">
        <v>5.46</v>
      </c>
      <c r="AR6" s="1"/>
      <c r="AS6" s="1"/>
      <c r="AT6" s="1"/>
      <c r="AU6" s="1"/>
    </row>
    <row r="7" spans="1:47" ht="15" customHeight="1" x14ac:dyDescent="0.3">
      <c r="A7" s="2" t="s">
        <v>103</v>
      </c>
      <c r="B7" s="2">
        <v>81845</v>
      </c>
      <c r="C7" s="2" t="s">
        <v>46</v>
      </c>
      <c r="E7" s="2">
        <v>0</v>
      </c>
      <c r="F7" s="2">
        <v>5.74</v>
      </c>
      <c r="AR7" s="1"/>
      <c r="AS7" s="1"/>
      <c r="AT7" s="1"/>
      <c r="AU7" s="1"/>
    </row>
    <row r="8" spans="1:47" ht="15" customHeight="1" x14ac:dyDescent="0.3">
      <c r="A8" s="2" t="s">
        <v>6</v>
      </c>
      <c r="B8" s="2">
        <v>87863</v>
      </c>
      <c r="C8" s="2" t="s">
        <v>46</v>
      </c>
      <c r="E8" s="2">
        <v>0</v>
      </c>
      <c r="F8" s="2">
        <v>11.75</v>
      </c>
      <c r="AR8" s="1"/>
      <c r="AS8" s="1"/>
      <c r="AT8" s="1"/>
      <c r="AU8" s="1"/>
    </row>
    <row r="9" spans="1:47" ht="15" customHeight="1" x14ac:dyDescent="0.3">
      <c r="A9" s="2" t="s">
        <v>85</v>
      </c>
      <c r="B9" s="2">
        <v>94975</v>
      </c>
      <c r="C9" s="2" t="s">
        <v>46</v>
      </c>
      <c r="E9" s="2">
        <v>8.3000000000000007</v>
      </c>
      <c r="F9" s="2">
        <v>4.6500000000000004</v>
      </c>
      <c r="G9" s="2" t="s">
        <v>31</v>
      </c>
      <c r="AR9" s="1"/>
      <c r="AS9" s="1"/>
      <c r="AT9" s="1"/>
      <c r="AU9" s="1"/>
    </row>
    <row r="10" spans="1:47" ht="15" customHeight="1" x14ac:dyDescent="0.3">
      <c r="A10" s="2" t="s">
        <v>27</v>
      </c>
      <c r="B10" s="2">
        <v>39850</v>
      </c>
      <c r="C10" s="2" t="s">
        <v>46</v>
      </c>
      <c r="E10" s="2">
        <v>5.92</v>
      </c>
      <c r="F10" s="2">
        <v>4.82</v>
      </c>
      <c r="AR10" s="1"/>
      <c r="AS10" s="1"/>
      <c r="AT10" s="1"/>
      <c r="AU10" s="1"/>
    </row>
    <row r="11" spans="1:47" ht="15" customHeight="1" x14ac:dyDescent="0.3">
      <c r="A11" s="2" t="s">
        <v>80</v>
      </c>
      <c r="B11" s="2">
        <v>105897</v>
      </c>
      <c r="C11" s="2" t="s">
        <v>46</v>
      </c>
      <c r="E11" s="2">
        <v>1.9</v>
      </c>
      <c r="F11" s="2">
        <v>4.9000000000000004</v>
      </c>
      <c r="AR11" s="1"/>
      <c r="AS11" s="1"/>
      <c r="AT11" s="1"/>
      <c r="AU11" s="1"/>
    </row>
    <row r="12" spans="1:47" ht="15" customHeight="1" x14ac:dyDescent="0.3">
      <c r="A12" s="2" t="s">
        <v>62</v>
      </c>
      <c r="B12" s="2">
        <v>78654</v>
      </c>
      <c r="C12" s="2" t="s">
        <v>46</v>
      </c>
      <c r="E12" s="2">
        <v>0</v>
      </c>
      <c r="F12" s="2">
        <v>8</v>
      </c>
      <c r="AR12" s="1"/>
      <c r="AS12" s="1"/>
      <c r="AT12" s="1"/>
      <c r="AU12" s="1"/>
    </row>
    <row r="13" spans="1:47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6.17</v>
      </c>
      <c r="AR13" s="1"/>
      <c r="AS13" s="1"/>
      <c r="AT13" s="1"/>
      <c r="AU13" s="1"/>
    </row>
    <row r="14" spans="1:4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47" ht="30.75" customHeight="1" x14ac:dyDescent="0.3">
      <c r="B15" s="10" t="s">
        <v>38</v>
      </c>
      <c r="C15" s="2">
        <f>SUM(E2:E13,D17)</f>
        <v>31.52</v>
      </c>
    </row>
    <row r="16" spans="1:47" x14ac:dyDescent="0.3">
      <c r="C16" s="4"/>
    </row>
    <row r="17" spans="1:23" x14ac:dyDescent="0.3">
      <c r="C17" s="11">
        <f>SUM(F2:F13,E17)</f>
        <v>97.54</v>
      </c>
      <c r="D17" s="2">
        <f>MAX(E2:E9,E11:E13)</f>
        <v>8.3000000000000007</v>
      </c>
      <c r="E17" s="2">
        <f>MAX(F2:F13)</f>
        <v>12.5</v>
      </c>
    </row>
    <row r="19" spans="1:23" x14ac:dyDescent="0.3">
      <c r="A19" s="1" t="s">
        <v>39</v>
      </c>
      <c r="B19" s="4">
        <v>81.19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2" t="s">
        <v>40</v>
      </c>
      <c r="B20" s="4">
        <v>79.95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D3AD-8DC7-4594-A742-C795313FDCC4}">
  <dimension ref="A1:AV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1" width="12.33203125" style="2" customWidth="1"/>
    <col min="22" max="22" width="10.44140625" style="2" customWidth="1"/>
    <col min="23" max="24" width="13.33203125" style="2" customWidth="1"/>
    <col min="25" max="25" width="32.44140625" style="5" customWidth="1"/>
    <col min="26" max="26" width="23" style="5" customWidth="1"/>
    <col min="27" max="31" width="9.109375" style="5"/>
    <col min="32" max="16384" width="9.109375" style="2"/>
  </cols>
  <sheetData>
    <row r="1" spans="1:48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Z1" s="5"/>
      <c r="AA1" s="5"/>
      <c r="AB1" s="6"/>
      <c r="AC1" s="6"/>
      <c r="AD1" s="6"/>
      <c r="AE1" s="6"/>
      <c r="AS1" s="3" t="s">
        <v>2</v>
      </c>
      <c r="AT1" s="3" t="s">
        <v>3</v>
      </c>
      <c r="AU1" s="3" t="s">
        <v>4</v>
      </c>
      <c r="AV1" s="3" t="s">
        <v>5</v>
      </c>
    </row>
    <row r="2" spans="1:48" s="9" customFormat="1" x14ac:dyDescent="0.3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Z2" s="8"/>
      <c r="AA2" s="8"/>
      <c r="AB2" s="8"/>
      <c r="AC2" s="8"/>
      <c r="AD2" s="8"/>
      <c r="AE2" s="8"/>
      <c r="AS2" s="7"/>
      <c r="AT2" s="7"/>
      <c r="AU2" s="7"/>
      <c r="AV2" s="7"/>
    </row>
    <row r="3" spans="1:48" s="9" customFormat="1" x14ac:dyDescent="0.3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Z3" s="8"/>
      <c r="AA3" s="8"/>
      <c r="AB3" s="8"/>
      <c r="AC3" s="8"/>
      <c r="AD3" s="8"/>
      <c r="AE3" s="8"/>
      <c r="AS3" s="7"/>
      <c r="AT3" s="7"/>
      <c r="AU3" s="7"/>
      <c r="AV3" s="7"/>
    </row>
    <row r="4" spans="1:48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S4" s="1"/>
      <c r="AT4" s="1"/>
      <c r="AU4" s="1"/>
      <c r="AV4" s="1"/>
    </row>
    <row r="5" spans="1:48" ht="15" customHeight="1" x14ac:dyDescent="0.3">
      <c r="A5" s="2" t="s">
        <v>24</v>
      </c>
      <c r="B5" s="2">
        <v>101716</v>
      </c>
      <c r="C5" s="2" t="s">
        <v>46</v>
      </c>
      <c r="E5" s="2">
        <v>0</v>
      </c>
      <c r="F5" s="2">
        <v>3.13</v>
      </c>
      <c r="AS5" s="1"/>
      <c r="AT5" s="1"/>
      <c r="AU5" s="1"/>
      <c r="AV5" s="1"/>
    </row>
    <row r="6" spans="1:48" ht="15" customHeight="1" x14ac:dyDescent="0.3">
      <c r="A6" s="2" t="s">
        <v>23</v>
      </c>
      <c r="B6" s="2">
        <v>105068</v>
      </c>
      <c r="C6" s="2" t="s">
        <v>46</v>
      </c>
      <c r="E6" s="2">
        <v>3.2</v>
      </c>
      <c r="F6" s="2">
        <v>5.08</v>
      </c>
      <c r="AS6" s="1"/>
      <c r="AT6" s="1"/>
      <c r="AU6" s="1"/>
      <c r="AV6" s="1"/>
    </row>
    <row r="7" spans="1:48" ht="15" customHeight="1" x14ac:dyDescent="0.3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S7" s="1"/>
      <c r="AT7" s="1"/>
      <c r="AU7" s="1"/>
      <c r="AV7" s="1"/>
    </row>
    <row r="8" spans="1:48" ht="15" customHeight="1" x14ac:dyDescent="0.3">
      <c r="A8" s="2" t="s">
        <v>64</v>
      </c>
      <c r="B8" s="2">
        <v>86380</v>
      </c>
      <c r="C8" s="2" t="s">
        <v>46</v>
      </c>
      <c r="E8" s="2">
        <v>8.1999999999999993</v>
      </c>
      <c r="F8" s="2">
        <v>4.7300000000000004</v>
      </c>
      <c r="AS8" s="1"/>
      <c r="AT8" s="1"/>
      <c r="AU8" s="1"/>
      <c r="AV8" s="1"/>
    </row>
    <row r="9" spans="1:48" ht="15" customHeight="1" x14ac:dyDescent="0.3">
      <c r="A9" s="2" t="s">
        <v>6</v>
      </c>
      <c r="B9" s="2">
        <v>87863</v>
      </c>
      <c r="C9" s="2" t="s">
        <v>46</v>
      </c>
      <c r="E9" s="2">
        <v>11.1</v>
      </c>
      <c r="F9" s="2">
        <v>11.71</v>
      </c>
      <c r="G9" s="2" t="s">
        <v>31</v>
      </c>
      <c r="AS9" s="1"/>
      <c r="AT9" s="1"/>
      <c r="AU9" s="1"/>
      <c r="AV9" s="1"/>
    </row>
    <row r="10" spans="1:48" ht="15" customHeight="1" x14ac:dyDescent="0.3">
      <c r="A10" s="2" t="s">
        <v>82</v>
      </c>
      <c r="B10" s="2">
        <v>73476</v>
      </c>
      <c r="C10" s="2" t="s">
        <v>46</v>
      </c>
      <c r="E10" s="2">
        <v>4.54</v>
      </c>
      <c r="F10" s="2">
        <v>4.2300000000000004</v>
      </c>
      <c r="AS10" s="1"/>
      <c r="AT10" s="1"/>
      <c r="AU10" s="1"/>
      <c r="AV10" s="1"/>
    </row>
    <row r="11" spans="1:48" ht="15" customHeight="1" x14ac:dyDescent="0.3">
      <c r="A11" s="2" t="s">
        <v>88</v>
      </c>
      <c r="B11" s="2">
        <v>104074</v>
      </c>
      <c r="C11" s="2" t="s">
        <v>46</v>
      </c>
      <c r="E11" s="2">
        <v>0</v>
      </c>
      <c r="F11" s="2">
        <v>3.57</v>
      </c>
      <c r="AS11" s="1"/>
      <c r="AT11" s="1"/>
      <c r="AU11" s="1"/>
      <c r="AV11" s="1"/>
    </row>
    <row r="12" spans="1:48" ht="15" customHeight="1" x14ac:dyDescent="0.3">
      <c r="A12" s="2" t="s">
        <v>62</v>
      </c>
      <c r="B12" s="2">
        <v>78654</v>
      </c>
      <c r="C12" s="2" t="s">
        <v>46</v>
      </c>
      <c r="E12" s="2">
        <v>0</v>
      </c>
      <c r="F12" s="2">
        <v>8</v>
      </c>
      <c r="AS12" s="1"/>
      <c r="AT12" s="1"/>
      <c r="AU12" s="1"/>
      <c r="AV12" s="1"/>
    </row>
    <row r="13" spans="1:48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6.17</v>
      </c>
      <c r="AS13" s="1"/>
      <c r="AT13" s="1"/>
      <c r="AU13" s="1"/>
      <c r="AV13" s="1"/>
    </row>
    <row r="14" spans="1:48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48" ht="30.75" customHeight="1" x14ac:dyDescent="0.3">
      <c r="B15" s="10" t="s">
        <v>38</v>
      </c>
      <c r="C15" s="2">
        <f>SUM(E2:E13,D17)</f>
        <v>38.14</v>
      </c>
    </row>
    <row r="16" spans="1:48" x14ac:dyDescent="0.3">
      <c r="C16" s="4"/>
    </row>
    <row r="17" spans="1:24" x14ac:dyDescent="0.3">
      <c r="C17" s="11">
        <f>SUM(F2:F13,E17)</f>
        <v>90.82</v>
      </c>
      <c r="D17" s="2">
        <f>MAX(E2:E9,E11:E13)</f>
        <v>11.1</v>
      </c>
      <c r="E17" s="2">
        <f>MAX(F2:F13)</f>
        <v>12.5</v>
      </c>
    </row>
    <row r="19" spans="1:24" x14ac:dyDescent="0.3">
      <c r="A19" s="1" t="s">
        <v>39</v>
      </c>
      <c r="B19" s="4">
        <v>79.95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">
      <c r="A20" s="2" t="s">
        <v>40</v>
      </c>
      <c r="B20" s="4">
        <v>76.58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3134-E3FE-4861-9DF4-A8576E07CF7E}">
  <dimension ref="A1:AW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2" width="12.33203125" style="2" customWidth="1"/>
    <col min="23" max="23" width="10.44140625" style="2" customWidth="1"/>
    <col min="24" max="25" width="13.33203125" style="2" customWidth="1"/>
    <col min="26" max="26" width="32.44140625" style="5" customWidth="1"/>
    <col min="27" max="27" width="23" style="5" customWidth="1"/>
    <col min="28" max="32" width="9.109375" style="5"/>
    <col min="33" max="16384" width="9.109375" style="2"/>
  </cols>
  <sheetData>
    <row r="1" spans="1:49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A1" s="5"/>
      <c r="AB1" s="5"/>
      <c r="AC1" s="6"/>
      <c r="AD1" s="6"/>
      <c r="AE1" s="6"/>
      <c r="AF1" s="6"/>
      <c r="AT1" s="3" t="s">
        <v>2</v>
      </c>
      <c r="AU1" s="3" t="s">
        <v>3</v>
      </c>
      <c r="AV1" s="3" t="s">
        <v>4</v>
      </c>
      <c r="AW1" s="3" t="s">
        <v>5</v>
      </c>
    </row>
    <row r="2" spans="1:49" s="9" customFormat="1" x14ac:dyDescent="0.3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A2" s="8"/>
      <c r="AB2" s="8"/>
      <c r="AC2" s="8"/>
      <c r="AD2" s="8"/>
      <c r="AE2" s="8"/>
      <c r="AF2" s="8"/>
      <c r="AT2" s="7"/>
      <c r="AU2" s="7"/>
      <c r="AV2" s="7"/>
      <c r="AW2" s="7"/>
    </row>
    <row r="3" spans="1:49" s="9" customFormat="1" x14ac:dyDescent="0.3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A3" s="8"/>
      <c r="AB3" s="8"/>
      <c r="AC3" s="8"/>
      <c r="AD3" s="8"/>
      <c r="AE3" s="8"/>
      <c r="AF3" s="8"/>
      <c r="AT3" s="7"/>
      <c r="AU3" s="7"/>
      <c r="AV3" s="7"/>
      <c r="AW3" s="7"/>
    </row>
    <row r="4" spans="1:49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T4" s="1"/>
      <c r="AU4" s="1"/>
      <c r="AV4" s="1"/>
      <c r="AW4" s="1"/>
    </row>
    <row r="5" spans="1:49" ht="15" customHeight="1" x14ac:dyDescent="0.3">
      <c r="A5" s="2" t="s">
        <v>24</v>
      </c>
      <c r="B5" s="2">
        <v>101716</v>
      </c>
      <c r="C5" s="2" t="s">
        <v>46</v>
      </c>
      <c r="E5" s="2">
        <v>0</v>
      </c>
      <c r="F5" s="2">
        <v>3.13</v>
      </c>
      <c r="AT5" s="1"/>
      <c r="AU5" s="1"/>
      <c r="AV5" s="1"/>
      <c r="AW5" s="1"/>
    </row>
    <row r="6" spans="1:49" ht="15" customHeight="1" x14ac:dyDescent="0.3">
      <c r="A6" s="2" t="s">
        <v>57</v>
      </c>
      <c r="B6" s="2">
        <v>102998</v>
      </c>
      <c r="C6" s="2" t="s">
        <v>46</v>
      </c>
      <c r="E6" s="2">
        <v>0</v>
      </c>
      <c r="F6" s="2">
        <v>2.5</v>
      </c>
      <c r="AT6" s="1"/>
      <c r="AU6" s="1"/>
      <c r="AV6" s="1"/>
      <c r="AW6" s="1"/>
    </row>
    <row r="7" spans="1:49" ht="15" customHeight="1" x14ac:dyDescent="0.3">
      <c r="A7" s="2" t="s">
        <v>23</v>
      </c>
      <c r="B7" s="2">
        <v>105068</v>
      </c>
      <c r="C7" s="2" t="s">
        <v>46</v>
      </c>
      <c r="E7" s="2">
        <v>0</v>
      </c>
      <c r="F7" s="2">
        <v>5.08</v>
      </c>
      <c r="AT7" s="1"/>
      <c r="AU7" s="1"/>
      <c r="AV7" s="1"/>
      <c r="AW7" s="1"/>
    </row>
    <row r="8" spans="1:49" ht="15" customHeight="1" x14ac:dyDescent="0.3">
      <c r="A8" s="2" t="s">
        <v>81</v>
      </c>
      <c r="B8" s="2">
        <v>105903</v>
      </c>
      <c r="C8" s="2" t="s">
        <v>46</v>
      </c>
      <c r="E8" s="2">
        <v>0</v>
      </c>
      <c r="F8" s="2">
        <v>3.5</v>
      </c>
      <c r="AT8" s="1"/>
      <c r="AU8" s="1"/>
      <c r="AV8" s="1"/>
      <c r="AW8" s="1"/>
    </row>
    <row r="9" spans="1:49" ht="15" customHeight="1" x14ac:dyDescent="0.3">
      <c r="A9" s="2" t="s">
        <v>64</v>
      </c>
      <c r="B9" s="2">
        <v>86380</v>
      </c>
      <c r="C9" s="2" t="s">
        <v>46</v>
      </c>
      <c r="E9" s="2">
        <v>0.6</v>
      </c>
      <c r="F9" s="2">
        <v>3.9</v>
      </c>
      <c r="AT9" s="1"/>
      <c r="AU9" s="1"/>
      <c r="AV9" s="1"/>
      <c r="AW9" s="1"/>
    </row>
    <row r="10" spans="1:49" ht="15" customHeight="1" x14ac:dyDescent="0.3">
      <c r="A10" s="2" t="s">
        <v>82</v>
      </c>
      <c r="B10" s="2">
        <v>73476</v>
      </c>
      <c r="C10" s="2" t="s">
        <v>46</v>
      </c>
      <c r="E10" s="2">
        <v>1.94</v>
      </c>
      <c r="F10" s="2">
        <v>3.94</v>
      </c>
      <c r="AT10" s="1"/>
      <c r="AU10" s="1"/>
      <c r="AV10" s="1"/>
      <c r="AW10" s="1"/>
    </row>
    <row r="11" spans="1:49" ht="15" customHeight="1" x14ac:dyDescent="0.3">
      <c r="A11" s="2" t="s">
        <v>97</v>
      </c>
      <c r="B11" s="2">
        <v>105341</v>
      </c>
      <c r="C11" s="2" t="s">
        <v>46</v>
      </c>
      <c r="E11" s="2">
        <v>0</v>
      </c>
      <c r="F11" s="2">
        <v>1.5</v>
      </c>
      <c r="AT11" s="1"/>
      <c r="AU11" s="1"/>
      <c r="AV11" s="1"/>
      <c r="AW11" s="1"/>
    </row>
    <row r="12" spans="1:49" ht="15" customHeight="1" x14ac:dyDescent="0.3">
      <c r="A12" s="2" t="s">
        <v>62</v>
      </c>
      <c r="B12" s="2">
        <v>78654</v>
      </c>
      <c r="C12" s="2" t="s">
        <v>46</v>
      </c>
      <c r="E12" s="2">
        <v>6.5</v>
      </c>
      <c r="F12" s="2">
        <v>7.25</v>
      </c>
      <c r="G12" s="2" t="s">
        <v>31</v>
      </c>
      <c r="AT12" s="1"/>
      <c r="AU12" s="1"/>
      <c r="AV12" s="1"/>
      <c r="AW12" s="1"/>
    </row>
    <row r="13" spans="1:49" ht="15" customHeight="1" x14ac:dyDescent="0.3">
      <c r="A13" s="2" t="s">
        <v>68</v>
      </c>
      <c r="B13" s="2">
        <v>91251</v>
      </c>
      <c r="C13" s="2" t="s">
        <v>46</v>
      </c>
      <c r="E13" s="2">
        <v>1.5</v>
      </c>
      <c r="F13" s="2">
        <v>5.5</v>
      </c>
      <c r="AT13" s="1"/>
      <c r="AU13" s="1"/>
      <c r="AV13" s="1"/>
      <c r="AW13" s="1"/>
    </row>
    <row r="14" spans="1:49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49" ht="30.75" customHeight="1" x14ac:dyDescent="0.3">
      <c r="B15" s="10" t="s">
        <v>38</v>
      </c>
      <c r="C15" s="2">
        <f>SUM(E2:E13,D17)</f>
        <v>17.04</v>
      </c>
    </row>
    <row r="16" spans="1:49" x14ac:dyDescent="0.3">
      <c r="C16" s="4"/>
    </row>
    <row r="17" spans="1:25" x14ac:dyDescent="0.3">
      <c r="C17" s="11">
        <f>SUM(F2:F13,E17)</f>
        <v>77</v>
      </c>
      <c r="D17" s="2">
        <f>MAX(E2:E9,E11:E13)</f>
        <v>6.5</v>
      </c>
      <c r="E17" s="2">
        <f>MAX(F2:F13)</f>
        <v>12.5</v>
      </c>
    </row>
    <row r="19" spans="1:25" x14ac:dyDescent="0.3">
      <c r="A19" s="1" t="s">
        <v>39</v>
      </c>
      <c r="B19" s="4">
        <v>76.58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2" t="s">
        <v>40</v>
      </c>
      <c r="B20" s="4">
        <v>77.05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7D1D-D8C6-4C80-AAF6-E9391E3D6E8F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116</v>
      </c>
      <c r="B2" s="9">
        <v>84523</v>
      </c>
      <c r="C2" s="9" t="s">
        <v>12</v>
      </c>
      <c r="D2" s="9">
        <v>3.7</v>
      </c>
      <c r="E2" s="9">
        <v>4.5</v>
      </c>
      <c r="F2" s="9">
        <v>4.5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65</v>
      </c>
      <c r="B3" s="9">
        <v>85300</v>
      </c>
      <c r="C3" s="9" t="s">
        <v>12</v>
      </c>
      <c r="D3" s="9">
        <v>7.57</v>
      </c>
      <c r="E3" s="9">
        <v>9.5</v>
      </c>
      <c r="F3" s="9">
        <v>9.5</v>
      </c>
      <c r="G3" s="9" t="s">
        <v>31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117</v>
      </c>
      <c r="B4" s="5">
        <v>103662</v>
      </c>
      <c r="C4" s="5" t="s">
        <v>10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42</v>
      </c>
      <c r="B5" s="5">
        <v>101594</v>
      </c>
      <c r="C5" s="5" t="s">
        <v>9</v>
      </c>
      <c r="D5" s="5">
        <v>4.41</v>
      </c>
      <c r="E5" s="5">
        <v>6.6</v>
      </c>
      <c r="F5" s="5">
        <v>6.6</v>
      </c>
      <c r="AA5" s="1"/>
      <c r="AB5" s="1"/>
      <c r="AC5" s="1"/>
      <c r="AD5" s="1"/>
    </row>
    <row r="6" spans="1:30" ht="15" customHeight="1" x14ac:dyDescent="0.3">
      <c r="A6" s="5" t="s">
        <v>99</v>
      </c>
      <c r="B6" s="5">
        <v>70009</v>
      </c>
      <c r="C6" s="5" t="s">
        <v>9</v>
      </c>
      <c r="D6" s="5">
        <v>6.45</v>
      </c>
      <c r="E6" s="5">
        <v>0</v>
      </c>
      <c r="F6" s="5">
        <v>8.1999999999999993</v>
      </c>
      <c r="AA6" s="1"/>
      <c r="AB6" s="1"/>
      <c r="AC6" s="1"/>
      <c r="AD6" s="1"/>
    </row>
    <row r="7" spans="1:30" ht="15" customHeight="1" x14ac:dyDescent="0.3">
      <c r="A7" s="5" t="s">
        <v>41</v>
      </c>
      <c r="B7" s="5">
        <v>70116</v>
      </c>
      <c r="C7" s="5" t="s">
        <v>9</v>
      </c>
      <c r="D7" s="5">
        <v>4.47</v>
      </c>
      <c r="E7" s="5">
        <v>0</v>
      </c>
      <c r="F7" s="5">
        <v>5.3</v>
      </c>
      <c r="AA7" s="1"/>
      <c r="AB7" s="1"/>
      <c r="AC7" s="1"/>
      <c r="AD7" s="1"/>
    </row>
    <row r="8" spans="1:30" ht="15" customHeight="1" x14ac:dyDescent="0.3">
      <c r="A8" s="5" t="s">
        <v>64</v>
      </c>
      <c r="B8" s="5">
        <v>86380</v>
      </c>
      <c r="C8" s="5" t="s">
        <v>9</v>
      </c>
      <c r="D8" s="5">
        <v>2.4700000000000002</v>
      </c>
      <c r="E8" s="5">
        <v>3</v>
      </c>
      <c r="F8" s="5">
        <v>3</v>
      </c>
      <c r="AA8" s="1"/>
      <c r="AB8" s="1"/>
      <c r="AC8" s="1"/>
      <c r="AD8" s="1"/>
    </row>
    <row r="9" spans="1:30" ht="15" customHeight="1" x14ac:dyDescent="0.3">
      <c r="A9" s="5" t="s">
        <v>90</v>
      </c>
      <c r="B9" s="5">
        <v>98022</v>
      </c>
      <c r="C9" s="5" t="s">
        <v>9</v>
      </c>
      <c r="D9" s="5">
        <v>1.54</v>
      </c>
      <c r="E9" s="5">
        <v>2.4</v>
      </c>
      <c r="F9" s="5">
        <v>2.4</v>
      </c>
      <c r="AA9" s="1"/>
      <c r="AB9" s="1"/>
      <c r="AC9" s="1"/>
      <c r="AD9" s="1"/>
    </row>
    <row r="10" spans="1:30" ht="15" customHeight="1" x14ac:dyDescent="0.3">
      <c r="A10" s="5" t="s">
        <v>43</v>
      </c>
      <c r="B10" s="5">
        <v>37333</v>
      </c>
      <c r="C10" s="5" t="s">
        <v>8</v>
      </c>
      <c r="D10" s="5">
        <v>4.45</v>
      </c>
      <c r="E10" s="5">
        <v>5.44</v>
      </c>
      <c r="F10" s="5">
        <v>3.08</v>
      </c>
      <c r="AA10" s="1"/>
      <c r="AB10" s="1"/>
      <c r="AC10" s="1"/>
      <c r="AD10" s="1"/>
    </row>
    <row r="11" spans="1:30" ht="15" customHeight="1" x14ac:dyDescent="0.3">
      <c r="A11" s="5" t="s">
        <v>37</v>
      </c>
      <c r="B11" s="5">
        <v>104086</v>
      </c>
      <c r="C11" s="5" t="s">
        <v>7</v>
      </c>
      <c r="D11" s="5">
        <v>2.98</v>
      </c>
      <c r="E11" s="5">
        <v>0</v>
      </c>
      <c r="F11" s="5">
        <v>3.3</v>
      </c>
      <c r="AA11" s="1"/>
      <c r="AB11" s="1"/>
      <c r="AC11" s="1"/>
      <c r="AD11" s="1"/>
    </row>
    <row r="12" spans="1:30" ht="15" customHeight="1" x14ac:dyDescent="0.3">
      <c r="A12" s="5" t="s">
        <v>66</v>
      </c>
      <c r="B12" s="5">
        <v>70666</v>
      </c>
      <c r="C12" s="5" t="s">
        <v>7</v>
      </c>
      <c r="D12" s="5">
        <v>5.9</v>
      </c>
      <c r="E12" s="5">
        <v>6.7</v>
      </c>
      <c r="F12" s="5">
        <v>6.7</v>
      </c>
      <c r="AA12" s="1"/>
      <c r="AB12" s="1"/>
      <c r="AC12" s="1"/>
      <c r="AD12" s="1"/>
    </row>
    <row r="13" spans="1:30" ht="15" customHeight="1" x14ac:dyDescent="0.3">
      <c r="A13" s="5" t="s">
        <v>89</v>
      </c>
      <c r="B13" s="5">
        <v>91708</v>
      </c>
      <c r="C13" s="5" t="s">
        <v>7</v>
      </c>
      <c r="D13" s="5">
        <v>0.73</v>
      </c>
      <c r="E13" s="5">
        <v>-0.6</v>
      </c>
      <c r="F13" s="5">
        <v>-0.56999999999999995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38</v>
      </c>
      <c r="C15" s="2">
        <f>SUM(E2:E13,D17)</f>
        <v>47.04</v>
      </c>
    </row>
    <row r="16" spans="1:30" x14ac:dyDescent="0.3">
      <c r="C16" s="4"/>
    </row>
    <row r="17" spans="1:6" x14ac:dyDescent="0.3">
      <c r="C17" s="11">
        <f>SUM(F2:F13,E17)</f>
        <v>61.51</v>
      </c>
      <c r="D17" s="2">
        <f>MAX(E2:E9,E11:E13)</f>
        <v>9.5</v>
      </c>
      <c r="E17" s="2">
        <f>MAX(F2:F13)</f>
        <v>9.5</v>
      </c>
    </row>
    <row r="19" spans="1:6" x14ac:dyDescent="0.3">
      <c r="A19" s="1" t="s">
        <v>39</v>
      </c>
      <c r="B19" s="4">
        <v>103.96</v>
      </c>
      <c r="C19" s="1"/>
      <c r="D19" s="1"/>
      <c r="E19" s="1"/>
      <c r="F19" s="1"/>
    </row>
    <row r="20" spans="1:6" x14ac:dyDescent="0.3">
      <c r="A20" s="2" t="s">
        <v>40</v>
      </c>
      <c r="B20" s="4">
        <v>103.05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4623-F9C0-4059-A120-3A32F995EE5B}">
  <dimension ref="A1:AX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3" width="12.33203125" style="2" customWidth="1"/>
    <col min="24" max="24" width="10.44140625" style="2" customWidth="1"/>
    <col min="25" max="26" width="13.33203125" style="2" customWidth="1"/>
    <col min="27" max="27" width="32.44140625" style="5" customWidth="1"/>
    <col min="28" max="28" width="23" style="5" customWidth="1"/>
    <col min="29" max="33" width="9.109375" style="5"/>
    <col min="34" max="16384" width="9.109375" style="2"/>
  </cols>
  <sheetData>
    <row r="1" spans="1:50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B1" s="5"/>
      <c r="AC1" s="5"/>
      <c r="AD1" s="6"/>
      <c r="AE1" s="6"/>
      <c r="AF1" s="6"/>
      <c r="AG1" s="6"/>
      <c r="AU1" s="3" t="s">
        <v>2</v>
      </c>
      <c r="AV1" s="3" t="s">
        <v>3</v>
      </c>
      <c r="AW1" s="3" t="s">
        <v>4</v>
      </c>
      <c r="AX1" s="3" t="s">
        <v>5</v>
      </c>
    </row>
    <row r="2" spans="1:50" s="9" customFormat="1" x14ac:dyDescent="0.3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B2" s="8"/>
      <c r="AC2" s="8"/>
      <c r="AD2" s="8"/>
      <c r="AE2" s="8"/>
      <c r="AF2" s="8"/>
      <c r="AG2" s="8"/>
      <c r="AU2" s="7"/>
      <c r="AV2" s="7"/>
      <c r="AW2" s="7"/>
      <c r="AX2" s="7"/>
    </row>
    <row r="3" spans="1:50" s="9" customFormat="1" x14ac:dyDescent="0.3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B3" s="8"/>
      <c r="AC3" s="8"/>
      <c r="AD3" s="8"/>
      <c r="AE3" s="8"/>
      <c r="AF3" s="8"/>
      <c r="AG3" s="8"/>
      <c r="AU3" s="7"/>
      <c r="AV3" s="7"/>
      <c r="AW3" s="7"/>
      <c r="AX3" s="7"/>
    </row>
    <row r="4" spans="1:50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U4" s="1"/>
      <c r="AV4" s="1"/>
      <c r="AW4" s="1"/>
      <c r="AX4" s="1"/>
    </row>
    <row r="5" spans="1:50" ht="15" customHeight="1" x14ac:dyDescent="0.3">
      <c r="A5" s="2" t="s">
        <v>24</v>
      </c>
      <c r="B5" s="2">
        <v>101716</v>
      </c>
      <c r="C5" s="2" t="s">
        <v>46</v>
      </c>
      <c r="E5" s="2">
        <v>4.2</v>
      </c>
      <c r="F5" s="2">
        <v>3.26</v>
      </c>
      <c r="AU5" s="1"/>
      <c r="AV5" s="1"/>
      <c r="AW5" s="1"/>
      <c r="AX5" s="1"/>
    </row>
    <row r="6" spans="1:50" ht="15" customHeight="1" x14ac:dyDescent="0.3">
      <c r="A6" s="2" t="s">
        <v>23</v>
      </c>
      <c r="B6" s="2">
        <v>105068</v>
      </c>
      <c r="C6" s="2" t="s">
        <v>46</v>
      </c>
      <c r="E6" s="2">
        <v>-0.3</v>
      </c>
      <c r="F6" s="2">
        <v>4.4800000000000004</v>
      </c>
      <c r="AU6" s="1"/>
      <c r="AV6" s="1"/>
      <c r="AW6" s="1"/>
      <c r="AX6" s="1"/>
    </row>
    <row r="7" spans="1:50" ht="15" customHeight="1" x14ac:dyDescent="0.3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U7" s="1"/>
      <c r="AV7" s="1"/>
      <c r="AW7" s="1"/>
      <c r="AX7" s="1"/>
    </row>
    <row r="8" spans="1:50" ht="15" customHeight="1" x14ac:dyDescent="0.3">
      <c r="A8" s="2" t="s">
        <v>64</v>
      </c>
      <c r="B8" s="2">
        <v>86380</v>
      </c>
      <c r="C8" s="2" t="s">
        <v>46</v>
      </c>
      <c r="E8" s="2">
        <v>4.0999999999999996</v>
      </c>
      <c r="F8" s="2">
        <v>3.93</v>
      </c>
      <c r="AU8" s="1"/>
      <c r="AV8" s="1"/>
      <c r="AW8" s="1"/>
      <c r="AX8" s="1"/>
    </row>
    <row r="9" spans="1:50" ht="15" customHeight="1" x14ac:dyDescent="0.3">
      <c r="A9" s="2" t="s">
        <v>26</v>
      </c>
      <c r="B9" s="2">
        <v>95222</v>
      </c>
      <c r="C9" s="2" t="s">
        <v>46</v>
      </c>
      <c r="E9" s="2">
        <v>11.3</v>
      </c>
      <c r="F9" s="2">
        <v>4.33</v>
      </c>
      <c r="G9" s="2" t="s">
        <v>31</v>
      </c>
      <c r="AU9" s="1"/>
      <c r="AV9" s="1"/>
      <c r="AW9" s="1"/>
      <c r="AX9" s="1"/>
    </row>
    <row r="10" spans="1:50" ht="15" customHeight="1" x14ac:dyDescent="0.3">
      <c r="A10" s="2" t="s">
        <v>82</v>
      </c>
      <c r="B10" s="2">
        <v>73476</v>
      </c>
      <c r="C10" s="2" t="s">
        <v>46</v>
      </c>
      <c r="E10" s="2">
        <v>4.0999999999999996</v>
      </c>
      <c r="F10" s="2">
        <v>3.96</v>
      </c>
      <c r="AU10" s="1"/>
      <c r="AV10" s="1"/>
      <c r="AW10" s="1"/>
      <c r="AX10" s="1"/>
    </row>
    <row r="11" spans="1:50" ht="15" customHeight="1" x14ac:dyDescent="0.3">
      <c r="A11" s="2" t="s">
        <v>88</v>
      </c>
      <c r="B11" s="2">
        <v>104074</v>
      </c>
      <c r="C11" s="2" t="s">
        <v>46</v>
      </c>
      <c r="E11" s="2">
        <v>0</v>
      </c>
      <c r="F11" s="2">
        <v>3.57</v>
      </c>
      <c r="AU11" s="1"/>
      <c r="AV11" s="1"/>
      <c r="AW11" s="1"/>
      <c r="AX11" s="1"/>
    </row>
    <row r="12" spans="1:50" ht="15" customHeight="1" x14ac:dyDescent="0.3">
      <c r="A12" s="2" t="s">
        <v>62</v>
      </c>
      <c r="B12" s="2">
        <v>78654</v>
      </c>
      <c r="C12" s="2" t="s">
        <v>46</v>
      </c>
      <c r="E12" s="2">
        <v>0.3</v>
      </c>
      <c r="F12" s="2">
        <v>4.93</v>
      </c>
      <c r="AU12" s="1"/>
      <c r="AV12" s="1"/>
      <c r="AW12" s="1"/>
      <c r="AX12" s="1"/>
    </row>
    <row r="13" spans="1:50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5.5</v>
      </c>
      <c r="AU13" s="1"/>
      <c r="AV13" s="1"/>
      <c r="AW13" s="1"/>
      <c r="AX13" s="1"/>
    </row>
    <row r="14" spans="1:50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50" ht="30.75" customHeight="1" x14ac:dyDescent="0.3">
      <c r="B15" s="10" t="s">
        <v>38</v>
      </c>
      <c r="C15" s="2">
        <f>SUM(E2:E13,D17)</f>
        <v>35</v>
      </c>
    </row>
    <row r="16" spans="1:50" x14ac:dyDescent="0.3">
      <c r="C16" s="4"/>
    </row>
    <row r="17" spans="1:26" x14ac:dyDescent="0.3">
      <c r="C17" s="11">
        <f>SUM(F2:F13,E17)</f>
        <v>78.16</v>
      </c>
      <c r="D17" s="2">
        <f>MAX(E2:E9,E11:E13)</f>
        <v>11.3</v>
      </c>
      <c r="E17" s="2">
        <f>MAX(F2:F13)</f>
        <v>12.5</v>
      </c>
    </row>
    <row r="19" spans="1:26" x14ac:dyDescent="0.3">
      <c r="A19" s="1" t="s">
        <v>39</v>
      </c>
      <c r="B19" s="4">
        <v>77.05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2" t="s">
        <v>40</v>
      </c>
      <c r="B20" s="4">
        <v>77.040000000000006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37DE-D465-491B-8FEE-2C03EB59B0BF}">
  <dimension ref="A1:AY20"/>
  <sheetViews>
    <sheetView workbookViewId="0">
      <selection activeCell="G13" sqref="G13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4" width="12.33203125" style="2" customWidth="1"/>
    <col min="25" max="25" width="10.44140625" style="2" customWidth="1"/>
    <col min="26" max="27" width="13.33203125" style="2" customWidth="1"/>
    <col min="28" max="28" width="32.44140625" style="5" customWidth="1"/>
    <col min="29" max="29" width="23" style="5" customWidth="1"/>
    <col min="30" max="34" width="9.109375" style="5"/>
    <col min="35" max="16384" width="9.109375" style="2"/>
  </cols>
  <sheetData>
    <row r="1" spans="1:51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C1" s="5"/>
      <c r="AD1" s="5"/>
      <c r="AE1" s="6"/>
      <c r="AF1" s="6"/>
      <c r="AG1" s="6"/>
      <c r="AH1" s="6"/>
      <c r="AV1" s="3" t="s">
        <v>2</v>
      </c>
      <c r="AW1" s="3" t="s">
        <v>3</v>
      </c>
      <c r="AX1" s="3" t="s">
        <v>4</v>
      </c>
      <c r="AY1" s="3" t="s">
        <v>5</v>
      </c>
    </row>
    <row r="2" spans="1:51" s="9" customFormat="1" x14ac:dyDescent="0.3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C2" s="8"/>
      <c r="AD2" s="8"/>
      <c r="AE2" s="8"/>
      <c r="AF2" s="8"/>
      <c r="AG2" s="8"/>
      <c r="AH2" s="8"/>
      <c r="AV2" s="7"/>
      <c r="AW2" s="7"/>
      <c r="AX2" s="7"/>
      <c r="AY2" s="7"/>
    </row>
    <row r="3" spans="1:51" s="9" customFormat="1" x14ac:dyDescent="0.3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C3" s="8"/>
      <c r="AD3" s="8"/>
      <c r="AE3" s="8"/>
      <c r="AF3" s="8"/>
      <c r="AG3" s="8"/>
      <c r="AH3" s="8"/>
      <c r="AV3" s="7"/>
      <c r="AW3" s="7"/>
      <c r="AX3" s="7"/>
      <c r="AY3" s="7"/>
    </row>
    <row r="4" spans="1:51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V4" s="1"/>
      <c r="AW4" s="1"/>
      <c r="AX4" s="1"/>
      <c r="AY4" s="1"/>
    </row>
    <row r="5" spans="1:51" ht="15" customHeight="1" x14ac:dyDescent="0.3">
      <c r="A5" s="2" t="s">
        <v>57</v>
      </c>
      <c r="B5" s="2">
        <v>102998</v>
      </c>
      <c r="C5" s="2" t="s">
        <v>46</v>
      </c>
      <c r="E5" s="2">
        <v>0.4</v>
      </c>
      <c r="F5" s="2">
        <v>2.35</v>
      </c>
      <c r="AV5" s="1"/>
      <c r="AW5" s="1"/>
      <c r="AX5" s="1"/>
      <c r="AY5" s="1"/>
    </row>
    <row r="6" spans="1:51" ht="15" customHeight="1" x14ac:dyDescent="0.3">
      <c r="A6" s="2" t="s">
        <v>23</v>
      </c>
      <c r="B6" s="2">
        <v>105068</v>
      </c>
      <c r="C6" s="2" t="s">
        <v>46</v>
      </c>
      <c r="E6" s="2">
        <v>0</v>
      </c>
      <c r="F6" s="2">
        <v>4.4800000000000004</v>
      </c>
      <c r="AV6" s="1"/>
      <c r="AW6" s="1"/>
      <c r="AX6" s="1"/>
      <c r="AY6" s="1"/>
    </row>
    <row r="7" spans="1:51" ht="15" customHeight="1" x14ac:dyDescent="0.3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V7" s="1"/>
      <c r="AW7" s="1"/>
      <c r="AX7" s="1"/>
      <c r="AY7" s="1"/>
    </row>
    <row r="8" spans="1:51" ht="15" customHeight="1" x14ac:dyDescent="0.3">
      <c r="A8" s="2" t="s">
        <v>64</v>
      </c>
      <c r="B8" s="2">
        <v>86380</v>
      </c>
      <c r="C8" s="2" t="s">
        <v>46</v>
      </c>
      <c r="E8" s="2">
        <v>-1.4</v>
      </c>
      <c r="F8" s="2">
        <v>3.17</v>
      </c>
      <c r="AV8" s="1"/>
      <c r="AW8" s="1"/>
      <c r="AX8" s="1"/>
      <c r="AY8" s="1"/>
    </row>
    <row r="9" spans="1:51" ht="15" customHeight="1" x14ac:dyDescent="0.3">
      <c r="A9" s="2" t="s">
        <v>26</v>
      </c>
      <c r="B9" s="2">
        <v>95222</v>
      </c>
      <c r="C9" s="2" t="s">
        <v>46</v>
      </c>
      <c r="E9" s="2">
        <v>1</v>
      </c>
      <c r="F9" s="2">
        <v>3.5</v>
      </c>
      <c r="AV9" s="1"/>
      <c r="AW9" s="1"/>
      <c r="AX9" s="1"/>
      <c r="AY9" s="1"/>
    </row>
    <row r="10" spans="1:51" ht="15" customHeight="1" x14ac:dyDescent="0.3">
      <c r="A10" s="2" t="s">
        <v>82</v>
      </c>
      <c r="B10" s="2">
        <v>73476</v>
      </c>
      <c r="C10" s="2" t="s">
        <v>46</v>
      </c>
      <c r="E10" s="2">
        <v>5.72</v>
      </c>
      <c r="F10" s="2">
        <v>4.1399999999999997</v>
      </c>
      <c r="AV10" s="1"/>
      <c r="AW10" s="1"/>
      <c r="AX10" s="1"/>
      <c r="AY10" s="1"/>
    </row>
    <row r="11" spans="1:51" ht="15" customHeight="1" x14ac:dyDescent="0.3">
      <c r="A11" s="2" t="s">
        <v>88</v>
      </c>
      <c r="B11" s="2">
        <v>104074</v>
      </c>
      <c r="C11" s="2" t="s">
        <v>46</v>
      </c>
      <c r="E11" s="2">
        <v>0</v>
      </c>
      <c r="F11" s="2">
        <v>3.57</v>
      </c>
      <c r="AV11" s="1"/>
      <c r="AW11" s="1"/>
      <c r="AX11" s="1"/>
      <c r="AY11" s="1"/>
    </row>
    <row r="12" spans="1:51" ht="15" customHeight="1" x14ac:dyDescent="0.3">
      <c r="A12" s="2" t="s">
        <v>62</v>
      </c>
      <c r="B12" s="2">
        <v>78654</v>
      </c>
      <c r="C12" s="2" t="s">
        <v>46</v>
      </c>
      <c r="E12" s="2">
        <v>4.7</v>
      </c>
      <c r="F12" s="2">
        <v>4.87</v>
      </c>
      <c r="G12" s="2" t="s">
        <v>31</v>
      </c>
      <c r="AV12" s="1"/>
      <c r="AW12" s="1"/>
      <c r="AX12" s="1"/>
      <c r="AY12" s="1"/>
    </row>
    <row r="13" spans="1:51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5.5</v>
      </c>
      <c r="AV13" s="1"/>
      <c r="AW13" s="1"/>
      <c r="AX13" s="1"/>
      <c r="AY13" s="1"/>
    </row>
    <row r="14" spans="1:51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51" ht="30.75" customHeight="1" x14ac:dyDescent="0.3">
      <c r="B15" s="10" t="s">
        <v>38</v>
      </c>
      <c r="C15" s="2">
        <f>SUM(E2:E13,D17)</f>
        <v>15.120000000000001</v>
      </c>
    </row>
    <row r="16" spans="1:51" x14ac:dyDescent="0.3">
      <c r="C16" s="4"/>
    </row>
    <row r="17" spans="1:27" x14ac:dyDescent="0.3">
      <c r="C17" s="11">
        <f>SUM(F2:F13,E17)</f>
        <v>75.78</v>
      </c>
      <c r="D17" s="2">
        <f>MAX(E2:E9,E11:E13)</f>
        <v>4.7</v>
      </c>
      <c r="E17" s="2">
        <f>MAX(F2:F13)</f>
        <v>12.5</v>
      </c>
    </row>
    <row r="19" spans="1:27" x14ac:dyDescent="0.3">
      <c r="A19" s="1" t="s">
        <v>39</v>
      </c>
      <c r="B19" s="4">
        <v>77.040000000000006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2" t="s">
        <v>40</v>
      </c>
      <c r="B20" s="4">
        <v>76.92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65B3-D04A-4546-86B1-FCF1339332D1}">
  <dimension ref="A1:AZ20"/>
  <sheetViews>
    <sheetView workbookViewId="0">
      <selection activeCell="G10" sqref="G10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5" width="12.33203125" style="2" customWidth="1"/>
    <col min="26" max="26" width="10.44140625" style="2" customWidth="1"/>
    <col min="27" max="28" width="13.33203125" style="2" customWidth="1"/>
    <col min="29" max="29" width="32.44140625" style="5" customWidth="1"/>
    <col min="30" max="30" width="23" style="5" customWidth="1"/>
    <col min="31" max="35" width="9.109375" style="5"/>
    <col min="36" max="16384" width="9.109375" style="2"/>
  </cols>
  <sheetData>
    <row r="1" spans="1:52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D1" s="5"/>
      <c r="AE1" s="5"/>
      <c r="AF1" s="6"/>
      <c r="AG1" s="6"/>
      <c r="AH1" s="6"/>
      <c r="AI1" s="6"/>
      <c r="AW1" s="3" t="s">
        <v>2</v>
      </c>
      <c r="AX1" s="3" t="s">
        <v>3</v>
      </c>
      <c r="AY1" s="3" t="s">
        <v>4</v>
      </c>
      <c r="AZ1" s="3" t="s">
        <v>5</v>
      </c>
    </row>
    <row r="2" spans="1:52" s="9" customFormat="1" x14ac:dyDescent="0.3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D2" s="8"/>
      <c r="AE2" s="8"/>
      <c r="AF2" s="8"/>
      <c r="AG2" s="8"/>
      <c r="AH2" s="8"/>
      <c r="AI2" s="8"/>
      <c r="AW2" s="7"/>
      <c r="AX2" s="7"/>
      <c r="AY2" s="7"/>
      <c r="AZ2" s="7"/>
    </row>
    <row r="3" spans="1:52" s="9" customFormat="1" x14ac:dyDescent="0.3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D3" s="8"/>
      <c r="AE3" s="8"/>
      <c r="AF3" s="8"/>
      <c r="AG3" s="8"/>
      <c r="AH3" s="8"/>
      <c r="AI3" s="8"/>
      <c r="AW3" s="7"/>
      <c r="AX3" s="7"/>
      <c r="AY3" s="7"/>
      <c r="AZ3" s="7"/>
    </row>
    <row r="4" spans="1:52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W4" s="1"/>
      <c r="AX4" s="1"/>
      <c r="AY4" s="1"/>
      <c r="AZ4" s="1"/>
    </row>
    <row r="5" spans="1:52" ht="15" customHeight="1" x14ac:dyDescent="0.3">
      <c r="A5" s="2" t="s">
        <v>24</v>
      </c>
      <c r="B5" s="2">
        <v>101716</v>
      </c>
      <c r="C5" s="2" t="s">
        <v>46</v>
      </c>
      <c r="E5" s="2">
        <v>0</v>
      </c>
      <c r="F5" s="2">
        <v>3.56</v>
      </c>
      <c r="AW5" s="1"/>
      <c r="AX5" s="1"/>
      <c r="AY5" s="1"/>
      <c r="AZ5" s="1"/>
    </row>
    <row r="6" spans="1:52" ht="15" customHeight="1" x14ac:dyDescent="0.3">
      <c r="A6" s="2" t="s">
        <v>57</v>
      </c>
      <c r="B6" s="2">
        <v>102998</v>
      </c>
      <c r="C6" s="2" t="s">
        <v>46</v>
      </c>
      <c r="E6" s="2">
        <v>1</v>
      </c>
      <c r="F6" s="2">
        <v>2.1800000000000002</v>
      </c>
      <c r="AW6" s="1"/>
      <c r="AX6" s="1"/>
      <c r="AY6" s="1"/>
      <c r="AZ6" s="1"/>
    </row>
    <row r="7" spans="1:52" ht="15" customHeight="1" x14ac:dyDescent="0.3">
      <c r="A7" s="2" t="s">
        <v>81</v>
      </c>
      <c r="B7" s="2">
        <v>105903</v>
      </c>
      <c r="C7" s="2" t="s">
        <v>46</v>
      </c>
      <c r="E7" s="2">
        <v>0</v>
      </c>
      <c r="F7" s="2">
        <v>3.5</v>
      </c>
      <c r="AW7" s="1"/>
      <c r="AX7" s="1"/>
      <c r="AY7" s="1"/>
      <c r="AZ7" s="1"/>
    </row>
    <row r="8" spans="1:52" ht="15" customHeight="1" x14ac:dyDescent="0.3">
      <c r="A8" s="2" t="s">
        <v>26</v>
      </c>
      <c r="B8" s="2">
        <v>95222</v>
      </c>
      <c r="C8" s="2" t="s">
        <v>46</v>
      </c>
      <c r="E8" s="2">
        <v>-0.9</v>
      </c>
      <c r="F8" s="2">
        <v>2.62</v>
      </c>
      <c r="AW8" s="1"/>
      <c r="AX8" s="1"/>
      <c r="AY8" s="1"/>
      <c r="AZ8" s="1"/>
    </row>
    <row r="9" spans="1:52" ht="15" customHeight="1" x14ac:dyDescent="0.3">
      <c r="A9" s="2" t="s">
        <v>86</v>
      </c>
      <c r="B9" s="2">
        <v>98765</v>
      </c>
      <c r="C9" s="2" t="s">
        <v>46</v>
      </c>
      <c r="E9" s="2">
        <v>1.5</v>
      </c>
      <c r="F9" s="2">
        <v>2.61</v>
      </c>
      <c r="G9" s="2" t="s">
        <v>31</v>
      </c>
      <c r="AW9" s="1"/>
      <c r="AX9" s="1"/>
      <c r="AY9" s="1"/>
      <c r="AZ9" s="1"/>
    </row>
    <row r="10" spans="1:52" ht="15" customHeight="1" x14ac:dyDescent="0.3">
      <c r="A10" s="2" t="s">
        <v>82</v>
      </c>
      <c r="B10" s="2">
        <v>73476</v>
      </c>
      <c r="C10" s="2" t="s">
        <v>46</v>
      </c>
      <c r="E10" s="2">
        <v>2.4500000000000002</v>
      </c>
      <c r="F10" s="2">
        <v>3.99</v>
      </c>
      <c r="AW10" s="1"/>
      <c r="AX10" s="1"/>
      <c r="AY10" s="1"/>
      <c r="AZ10" s="1"/>
    </row>
    <row r="11" spans="1:52" ht="15" customHeight="1" x14ac:dyDescent="0.3">
      <c r="A11" s="2" t="s">
        <v>97</v>
      </c>
      <c r="B11" s="2">
        <v>105341</v>
      </c>
      <c r="C11" s="2" t="s">
        <v>46</v>
      </c>
      <c r="E11" s="2">
        <v>0</v>
      </c>
      <c r="F11" s="2">
        <v>0.75</v>
      </c>
      <c r="AW11" s="1"/>
      <c r="AX11" s="1"/>
      <c r="AY11" s="1"/>
      <c r="AZ11" s="1"/>
    </row>
    <row r="12" spans="1:52" ht="15" customHeight="1" x14ac:dyDescent="0.3">
      <c r="A12" s="2" t="s">
        <v>68</v>
      </c>
      <c r="B12" s="2">
        <v>91251</v>
      </c>
      <c r="C12" s="2" t="s">
        <v>46</v>
      </c>
      <c r="E12" s="2">
        <v>0</v>
      </c>
      <c r="F12" s="2">
        <v>5.5</v>
      </c>
      <c r="AW12" s="1"/>
      <c r="AX12" s="1"/>
      <c r="AY12" s="1"/>
      <c r="AZ12" s="1"/>
    </row>
    <row r="13" spans="1:52" ht="15" customHeight="1" x14ac:dyDescent="0.3">
      <c r="A13" s="2" t="s">
        <v>96</v>
      </c>
      <c r="B13" s="2">
        <v>97528</v>
      </c>
      <c r="C13" s="2" t="s">
        <v>46</v>
      </c>
      <c r="E13" s="2">
        <v>0</v>
      </c>
      <c r="F13" s="2">
        <v>1.88</v>
      </c>
      <c r="AW13" s="1"/>
      <c r="AX13" s="1"/>
      <c r="AY13" s="1"/>
      <c r="AZ13" s="1"/>
    </row>
    <row r="14" spans="1:52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52" ht="30.75" customHeight="1" x14ac:dyDescent="0.3">
      <c r="B15" s="10" t="s">
        <v>38</v>
      </c>
      <c r="C15" s="2">
        <f>SUM(E2:E13,D17)</f>
        <v>5.5500000000000007</v>
      </c>
    </row>
    <row r="16" spans="1:52" x14ac:dyDescent="0.3">
      <c r="C16" s="4"/>
    </row>
    <row r="17" spans="1:28" x14ac:dyDescent="0.3">
      <c r="C17" s="11">
        <f>SUM(F2:F13,E17)</f>
        <v>67.289999999999992</v>
      </c>
      <c r="D17" s="2">
        <f>MAX(E2:E9,E11:E13)</f>
        <v>1.5</v>
      </c>
      <c r="E17" s="2">
        <f>MAX(F2:F13)</f>
        <v>12.5</v>
      </c>
    </row>
    <row r="19" spans="1:28" x14ac:dyDescent="0.3">
      <c r="A19" s="1" t="s">
        <v>39</v>
      </c>
      <c r="B19" s="4">
        <v>76.92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2" t="s">
        <v>40</v>
      </c>
      <c r="B20" s="4">
        <v>77.64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4E6D-326E-4A9F-9F19-7F9BA9A656E0}">
  <dimension ref="A1:BA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6" width="12.33203125" style="2" customWidth="1"/>
    <col min="27" max="27" width="10.44140625" style="2" customWidth="1"/>
    <col min="28" max="29" width="13.33203125" style="2" customWidth="1"/>
    <col min="30" max="30" width="32.44140625" style="5" customWidth="1"/>
    <col min="31" max="31" width="23" style="5" customWidth="1"/>
    <col min="32" max="36" width="9.109375" style="5"/>
    <col min="37" max="16384" width="9.109375" style="2"/>
  </cols>
  <sheetData>
    <row r="1" spans="1:53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E1" s="5"/>
      <c r="AF1" s="5"/>
      <c r="AG1" s="6"/>
      <c r="AH1" s="6"/>
      <c r="AI1" s="6"/>
      <c r="AJ1" s="6"/>
      <c r="AX1" s="3" t="s">
        <v>2</v>
      </c>
      <c r="AY1" s="3" t="s">
        <v>3</v>
      </c>
      <c r="AZ1" s="3" t="s">
        <v>4</v>
      </c>
      <c r="BA1" s="3" t="s">
        <v>5</v>
      </c>
    </row>
    <row r="2" spans="1:53" s="9" customFormat="1" x14ac:dyDescent="0.3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E2" s="8"/>
      <c r="AF2" s="8"/>
      <c r="AG2" s="8"/>
      <c r="AH2" s="8"/>
      <c r="AI2" s="8"/>
      <c r="AJ2" s="8"/>
      <c r="AX2" s="7"/>
      <c r="AY2" s="7"/>
      <c r="AZ2" s="7"/>
      <c r="BA2" s="7"/>
    </row>
    <row r="3" spans="1:53" s="9" customFormat="1" x14ac:dyDescent="0.3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E3" s="8"/>
      <c r="AF3" s="8"/>
      <c r="AG3" s="8"/>
      <c r="AH3" s="8"/>
      <c r="AI3" s="8"/>
      <c r="AJ3" s="8"/>
      <c r="AX3" s="7"/>
      <c r="AY3" s="7"/>
      <c r="AZ3" s="7"/>
      <c r="BA3" s="7"/>
    </row>
    <row r="4" spans="1:53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X4" s="1"/>
      <c r="AY4" s="1"/>
      <c r="AZ4" s="1"/>
      <c r="BA4" s="1"/>
    </row>
    <row r="5" spans="1:53" ht="15" customHeight="1" x14ac:dyDescent="0.3">
      <c r="A5" s="2" t="s">
        <v>23</v>
      </c>
      <c r="B5" s="2">
        <v>105068</v>
      </c>
      <c r="C5" s="2" t="s">
        <v>46</v>
      </c>
      <c r="E5" s="2">
        <v>5.2</v>
      </c>
      <c r="F5" s="2">
        <v>4.8899999999999997</v>
      </c>
      <c r="G5" s="2" t="s">
        <v>31</v>
      </c>
      <c r="AX5" s="1"/>
      <c r="AY5" s="1"/>
      <c r="AZ5" s="1"/>
      <c r="BA5" s="1"/>
    </row>
    <row r="6" spans="1:53" ht="15" customHeight="1" x14ac:dyDescent="0.3">
      <c r="A6" s="2" t="s">
        <v>81</v>
      </c>
      <c r="B6" s="2">
        <v>105903</v>
      </c>
      <c r="C6" s="2" t="s">
        <v>46</v>
      </c>
      <c r="E6" s="2">
        <v>0</v>
      </c>
      <c r="F6" s="2">
        <v>3.5</v>
      </c>
      <c r="AX6" s="1"/>
      <c r="AY6" s="1"/>
      <c r="AZ6" s="1"/>
      <c r="BA6" s="1"/>
    </row>
    <row r="7" spans="1:53" ht="15" customHeight="1" x14ac:dyDescent="0.3">
      <c r="A7" s="2" t="s">
        <v>15</v>
      </c>
      <c r="B7" s="2">
        <v>70986</v>
      </c>
      <c r="C7" s="2" t="s">
        <v>46</v>
      </c>
      <c r="E7" s="2">
        <v>0</v>
      </c>
      <c r="F7" s="2">
        <v>5.55</v>
      </c>
      <c r="AX7" s="1"/>
      <c r="AY7" s="1"/>
      <c r="AZ7" s="1"/>
      <c r="BA7" s="1"/>
    </row>
    <row r="8" spans="1:53" ht="15" customHeight="1" x14ac:dyDescent="0.3">
      <c r="A8" s="2" t="s">
        <v>6</v>
      </c>
      <c r="B8" s="2">
        <v>87863</v>
      </c>
      <c r="C8" s="2" t="s">
        <v>46</v>
      </c>
      <c r="E8" s="2">
        <v>0.2</v>
      </c>
      <c r="F8" s="2">
        <v>10.06</v>
      </c>
      <c r="AX8" s="1"/>
      <c r="AY8" s="1"/>
      <c r="AZ8" s="1"/>
      <c r="BA8" s="1"/>
    </row>
    <row r="9" spans="1:53" ht="15" customHeight="1" x14ac:dyDescent="0.3">
      <c r="A9" s="2" t="s">
        <v>149</v>
      </c>
      <c r="B9" s="2">
        <v>98832</v>
      </c>
      <c r="C9" s="2" t="s">
        <v>46</v>
      </c>
      <c r="E9" s="2">
        <v>0</v>
      </c>
      <c r="F9" s="2">
        <v>5.61</v>
      </c>
      <c r="AX9" s="1"/>
      <c r="AY9" s="1"/>
      <c r="AZ9" s="1"/>
      <c r="BA9" s="1"/>
    </row>
    <row r="10" spans="1:53" ht="15" customHeight="1" x14ac:dyDescent="0.3">
      <c r="A10" s="2" t="s">
        <v>82</v>
      </c>
      <c r="B10" s="2">
        <v>73476</v>
      </c>
      <c r="C10" s="2" t="s">
        <v>46</v>
      </c>
      <c r="E10" s="2">
        <v>1.52</v>
      </c>
      <c r="F10" s="2">
        <v>3.78</v>
      </c>
      <c r="AX10" s="1"/>
      <c r="AY10" s="1"/>
      <c r="AZ10" s="1"/>
      <c r="BA10" s="1"/>
    </row>
    <row r="11" spans="1:53" ht="15" customHeight="1" x14ac:dyDescent="0.3">
      <c r="A11" s="2" t="s">
        <v>88</v>
      </c>
      <c r="B11" s="2">
        <v>104074</v>
      </c>
      <c r="C11" s="2" t="s">
        <v>46</v>
      </c>
      <c r="E11" s="2">
        <v>0</v>
      </c>
      <c r="F11" s="2">
        <v>3.57</v>
      </c>
      <c r="AX11" s="1"/>
      <c r="AY11" s="1"/>
      <c r="AZ11" s="1"/>
      <c r="BA11" s="1"/>
    </row>
    <row r="12" spans="1:53" ht="15" customHeight="1" x14ac:dyDescent="0.3">
      <c r="A12" s="2" t="s">
        <v>70</v>
      </c>
      <c r="B12" s="2">
        <v>37657</v>
      </c>
      <c r="C12" s="2" t="s">
        <v>46</v>
      </c>
      <c r="E12" s="2">
        <v>0</v>
      </c>
      <c r="F12" s="2">
        <v>4.7</v>
      </c>
      <c r="AX12" s="1"/>
      <c r="AY12" s="1"/>
      <c r="AZ12" s="1"/>
      <c r="BA12" s="1"/>
    </row>
    <row r="13" spans="1:53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5.5</v>
      </c>
      <c r="AX13" s="1"/>
      <c r="AY13" s="1"/>
      <c r="AZ13" s="1"/>
      <c r="BA13" s="1"/>
    </row>
    <row r="14" spans="1:5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53" ht="30.75" customHeight="1" x14ac:dyDescent="0.3">
      <c r="B15" s="10" t="s">
        <v>38</v>
      </c>
      <c r="C15" s="2">
        <f>SUM(E2:E13,D17)</f>
        <v>12.120000000000001</v>
      </c>
    </row>
    <row r="16" spans="1:53" x14ac:dyDescent="0.3">
      <c r="C16" s="4"/>
    </row>
    <row r="17" spans="1:29" x14ac:dyDescent="0.3">
      <c r="C17" s="11">
        <f>SUM(F2:F13,E17)</f>
        <v>87.86</v>
      </c>
      <c r="D17" s="2">
        <f>MAX(E2:E9,E11:E13)</f>
        <v>5.2</v>
      </c>
      <c r="E17" s="2">
        <f>MAX(F2:F13)</f>
        <v>12.5</v>
      </c>
    </row>
    <row r="19" spans="1:29" x14ac:dyDescent="0.3">
      <c r="A19" s="1" t="s">
        <v>39</v>
      </c>
      <c r="B19" s="4">
        <v>77.64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">
      <c r="A20" s="2" t="s">
        <v>40</v>
      </c>
      <c r="B20" s="4">
        <v>78.38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D297-F1C8-4F29-B1D5-CBB1A2EFEFEC}">
  <dimension ref="A1:BB20"/>
  <sheetViews>
    <sheetView workbookViewId="0">
      <selection activeCell="G10" sqref="G10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7" width="12.33203125" style="2" customWidth="1"/>
    <col min="28" max="28" width="10.44140625" style="2" customWidth="1"/>
    <col min="29" max="30" width="13.33203125" style="2" customWidth="1"/>
    <col min="31" max="31" width="32.44140625" style="5" customWidth="1"/>
    <col min="32" max="32" width="23" style="5" customWidth="1"/>
    <col min="33" max="37" width="9.109375" style="5"/>
    <col min="38" max="16384" width="9.109375" style="2"/>
  </cols>
  <sheetData>
    <row r="1" spans="1:54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3">
      <c r="A2" s="9" t="s">
        <v>36</v>
      </c>
      <c r="B2" s="9">
        <v>101290</v>
      </c>
      <c r="C2" s="9" t="s">
        <v>46</v>
      </c>
      <c r="E2" s="9">
        <v>0</v>
      </c>
      <c r="F2" s="9">
        <v>8.5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3">
      <c r="A3" s="9" t="s">
        <v>63</v>
      </c>
      <c r="B3" s="9">
        <v>101596</v>
      </c>
      <c r="C3" s="9" t="s">
        <v>46</v>
      </c>
      <c r="E3" s="9">
        <v>0</v>
      </c>
      <c r="F3" s="9">
        <v>7.2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3">
      <c r="A4" s="2" t="s">
        <v>56</v>
      </c>
      <c r="B4" s="2">
        <v>82730</v>
      </c>
      <c r="C4" s="2" t="s">
        <v>46</v>
      </c>
      <c r="E4" s="2">
        <v>0</v>
      </c>
      <c r="F4" s="2">
        <v>12.5</v>
      </c>
      <c r="AY4" s="1"/>
      <c r="AZ4" s="1"/>
      <c r="BA4" s="1"/>
      <c r="BB4" s="1"/>
    </row>
    <row r="5" spans="1:54" ht="15" customHeight="1" x14ac:dyDescent="0.3">
      <c r="A5" s="2" t="s">
        <v>23</v>
      </c>
      <c r="B5" s="2">
        <v>105068</v>
      </c>
      <c r="C5" s="2" t="s">
        <v>46</v>
      </c>
      <c r="E5" s="2">
        <v>0</v>
      </c>
      <c r="F5" s="2">
        <v>4.8899999999999997</v>
      </c>
      <c r="AY5" s="1"/>
      <c r="AZ5" s="1"/>
      <c r="BA5" s="1"/>
      <c r="BB5" s="1"/>
    </row>
    <row r="6" spans="1:54" ht="15" customHeight="1" x14ac:dyDescent="0.3">
      <c r="A6" s="2" t="s">
        <v>81</v>
      </c>
      <c r="B6" s="2">
        <v>105903</v>
      </c>
      <c r="C6" s="2" t="s">
        <v>46</v>
      </c>
      <c r="E6" s="2">
        <v>0</v>
      </c>
      <c r="F6" s="2">
        <v>3.5</v>
      </c>
      <c r="AY6" s="1"/>
      <c r="AZ6" s="1"/>
      <c r="BA6" s="1"/>
      <c r="BB6" s="1"/>
    </row>
    <row r="7" spans="1:54" ht="15" customHeight="1" x14ac:dyDescent="0.3">
      <c r="A7" s="2" t="s">
        <v>15</v>
      </c>
      <c r="B7" s="2">
        <v>70986</v>
      </c>
      <c r="C7" s="2" t="s">
        <v>46</v>
      </c>
      <c r="E7" s="2">
        <v>0</v>
      </c>
      <c r="F7" s="2">
        <v>5.55</v>
      </c>
      <c r="AY7" s="1"/>
      <c r="AZ7" s="1"/>
      <c r="BA7" s="1"/>
      <c r="BB7" s="1"/>
    </row>
    <row r="8" spans="1:54" ht="15" customHeight="1" x14ac:dyDescent="0.3">
      <c r="A8" s="2" t="s">
        <v>6</v>
      </c>
      <c r="B8" s="2">
        <v>87863</v>
      </c>
      <c r="C8" s="2" t="s">
        <v>46</v>
      </c>
      <c r="E8" s="2">
        <v>0</v>
      </c>
      <c r="F8" s="2">
        <v>10.06</v>
      </c>
      <c r="AY8" s="1"/>
      <c r="AZ8" s="1"/>
      <c r="BA8" s="1"/>
      <c r="BB8" s="1"/>
    </row>
    <row r="9" spans="1:54" ht="15" customHeight="1" x14ac:dyDescent="0.3">
      <c r="A9" s="2" t="s">
        <v>86</v>
      </c>
      <c r="B9" s="2">
        <v>98765</v>
      </c>
      <c r="C9" s="2" t="s">
        <v>46</v>
      </c>
      <c r="E9" s="2">
        <v>1.6</v>
      </c>
      <c r="F9" s="2">
        <v>2.76</v>
      </c>
      <c r="G9" s="2" t="s">
        <v>31</v>
      </c>
      <c r="AY9" s="1"/>
      <c r="AZ9" s="1"/>
      <c r="BA9" s="1"/>
      <c r="BB9" s="1"/>
    </row>
    <row r="10" spans="1:54" ht="15" customHeight="1" x14ac:dyDescent="0.3">
      <c r="A10" s="2" t="s">
        <v>27</v>
      </c>
      <c r="B10" s="2">
        <v>39850</v>
      </c>
      <c r="C10" s="2" t="s">
        <v>46</v>
      </c>
      <c r="E10" s="2">
        <v>2.35</v>
      </c>
      <c r="F10" s="2">
        <v>3.35</v>
      </c>
      <c r="AY10" s="1"/>
      <c r="AZ10" s="1"/>
      <c r="BA10" s="1"/>
      <c r="BB10" s="1"/>
    </row>
    <row r="11" spans="1:54" ht="15" customHeight="1" x14ac:dyDescent="0.3">
      <c r="A11" s="2" t="s">
        <v>75</v>
      </c>
      <c r="B11" s="2">
        <v>102340</v>
      </c>
      <c r="C11" s="2" t="s">
        <v>46</v>
      </c>
      <c r="E11" s="2">
        <v>-1.3</v>
      </c>
      <c r="F11" s="2">
        <v>2.99</v>
      </c>
      <c r="AY11" s="1"/>
      <c r="AZ11" s="1"/>
      <c r="BA11" s="1"/>
      <c r="BB11" s="1"/>
    </row>
    <row r="12" spans="1:54" ht="15" customHeight="1" x14ac:dyDescent="0.3">
      <c r="A12" s="2" t="s">
        <v>88</v>
      </c>
      <c r="B12" s="2">
        <v>104074</v>
      </c>
      <c r="C12" s="2" t="s">
        <v>46</v>
      </c>
      <c r="E12" s="2">
        <v>0</v>
      </c>
      <c r="F12" s="2">
        <v>3.57</v>
      </c>
      <c r="AY12" s="1"/>
      <c r="AZ12" s="1"/>
      <c r="BA12" s="1"/>
      <c r="BB12" s="1"/>
    </row>
    <row r="13" spans="1:54" ht="15" customHeight="1" x14ac:dyDescent="0.3">
      <c r="A13" s="2" t="s">
        <v>68</v>
      </c>
      <c r="B13" s="2">
        <v>91251</v>
      </c>
      <c r="C13" s="2" t="s">
        <v>46</v>
      </c>
      <c r="E13" s="2">
        <v>0</v>
      </c>
      <c r="F13" s="2">
        <v>5.5</v>
      </c>
      <c r="AY13" s="1"/>
      <c r="AZ13" s="1"/>
      <c r="BA13" s="1"/>
      <c r="BB13" s="1"/>
    </row>
    <row r="14" spans="1:5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3">
      <c r="B15" s="10" t="s">
        <v>38</v>
      </c>
      <c r="C15" s="2">
        <f>SUM(E2:E13,D17)</f>
        <v>4.25</v>
      </c>
    </row>
    <row r="16" spans="1:54" x14ac:dyDescent="0.3">
      <c r="C16" s="4"/>
    </row>
    <row r="17" spans="1:30" x14ac:dyDescent="0.3">
      <c r="C17" s="11">
        <f>SUM(F2:F13,E17)</f>
        <v>82.86999999999999</v>
      </c>
      <c r="D17" s="2">
        <f>MAX(E2:E9,E11:E13)</f>
        <v>1.6</v>
      </c>
      <c r="E17" s="2">
        <f>MAX(F2:F13)</f>
        <v>12.5</v>
      </c>
    </row>
    <row r="19" spans="1:30" x14ac:dyDescent="0.3">
      <c r="A19" s="1" t="s">
        <v>39</v>
      </c>
      <c r="B19" s="4">
        <v>78.38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2" t="s">
        <v>40</v>
      </c>
      <c r="B20" s="4">
        <v>79.489999999999995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E9CE-F2FD-499E-9AA8-FC1E0BBF8625}">
  <dimension ref="A1:BB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7" width="12.33203125" style="2" customWidth="1"/>
    <col min="28" max="28" width="10.44140625" style="2" customWidth="1"/>
    <col min="29" max="30" width="13.33203125" style="2" customWidth="1"/>
    <col min="31" max="31" width="32.44140625" style="5" customWidth="1"/>
    <col min="32" max="32" width="23" style="5" customWidth="1"/>
    <col min="33" max="37" width="9.109375" style="5"/>
    <col min="38" max="16384" width="9.109375" style="2"/>
  </cols>
  <sheetData>
    <row r="1" spans="1:54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3">
      <c r="A2" s="9" t="s">
        <v>63</v>
      </c>
      <c r="B2" s="9">
        <v>101596</v>
      </c>
      <c r="C2" s="9" t="s">
        <v>12</v>
      </c>
      <c r="D2" s="9">
        <v>2.86</v>
      </c>
      <c r="E2" s="9">
        <v>0</v>
      </c>
      <c r="F2" s="9">
        <v>7.2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3">
      <c r="A3" s="9" t="s">
        <v>30</v>
      </c>
      <c r="B3" s="9">
        <v>103764</v>
      </c>
      <c r="C3" s="9" t="s">
        <v>12</v>
      </c>
      <c r="D3" s="9">
        <v>1.19</v>
      </c>
      <c r="E3" s="9">
        <v>2.2999999999999998</v>
      </c>
      <c r="F3" s="9">
        <v>2.2999999999999998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3">
      <c r="A4" s="2" t="s">
        <v>29</v>
      </c>
      <c r="B4" s="2">
        <v>85004</v>
      </c>
      <c r="C4" s="2" t="s">
        <v>10</v>
      </c>
      <c r="D4" s="2">
        <v>3.65</v>
      </c>
      <c r="E4" s="2">
        <v>10.7</v>
      </c>
      <c r="F4" s="2">
        <v>7.47</v>
      </c>
      <c r="G4" s="2" t="s">
        <v>31</v>
      </c>
      <c r="AY4" s="1"/>
      <c r="AZ4" s="1"/>
      <c r="BA4" s="1"/>
      <c r="BB4" s="1"/>
    </row>
    <row r="5" spans="1:54" ht="15" customHeight="1" x14ac:dyDescent="0.3">
      <c r="A5" s="2" t="s">
        <v>143</v>
      </c>
      <c r="B5" s="2">
        <v>100763</v>
      </c>
      <c r="C5" s="2" t="s">
        <v>9</v>
      </c>
      <c r="D5" s="2">
        <v>0.79</v>
      </c>
      <c r="E5" s="2">
        <v>0</v>
      </c>
      <c r="F5" s="2">
        <v>0.73</v>
      </c>
      <c r="AY5" s="1"/>
      <c r="AZ5" s="1"/>
      <c r="BA5" s="1"/>
      <c r="BB5" s="1"/>
    </row>
    <row r="6" spans="1:54" ht="15" customHeight="1" x14ac:dyDescent="0.3">
      <c r="A6" s="2" t="s">
        <v>109</v>
      </c>
      <c r="B6" s="2">
        <v>102565</v>
      </c>
      <c r="C6" s="2" t="s">
        <v>9</v>
      </c>
      <c r="D6" s="2">
        <v>0.86</v>
      </c>
      <c r="E6" s="2">
        <v>0</v>
      </c>
      <c r="F6" s="2">
        <v>0.5</v>
      </c>
      <c r="AY6" s="1"/>
      <c r="AZ6" s="1"/>
      <c r="BA6" s="1"/>
      <c r="BB6" s="1"/>
    </row>
    <row r="7" spans="1:54" ht="15" customHeight="1" x14ac:dyDescent="0.3">
      <c r="A7" s="2" t="s">
        <v>57</v>
      </c>
      <c r="B7" s="2">
        <v>102998</v>
      </c>
      <c r="C7" s="2" t="s">
        <v>9</v>
      </c>
      <c r="D7" s="2">
        <v>1.55</v>
      </c>
      <c r="E7" s="2">
        <v>0</v>
      </c>
      <c r="F7" s="2">
        <v>2.0699999999999998</v>
      </c>
      <c r="AY7" s="1"/>
      <c r="AZ7" s="1"/>
      <c r="BA7" s="1"/>
      <c r="BB7" s="1"/>
    </row>
    <row r="8" spans="1:54" ht="15" customHeight="1" x14ac:dyDescent="0.3">
      <c r="A8" s="2" t="s">
        <v>81</v>
      </c>
      <c r="B8" s="2">
        <v>105903</v>
      </c>
      <c r="C8" s="2" t="s">
        <v>9</v>
      </c>
      <c r="D8" s="2">
        <v>1.53</v>
      </c>
      <c r="E8" s="2">
        <v>0</v>
      </c>
      <c r="F8" s="2">
        <v>3.5</v>
      </c>
      <c r="AY8" s="1"/>
      <c r="AZ8" s="1"/>
      <c r="BA8" s="1"/>
      <c r="BB8" s="1"/>
    </row>
    <row r="9" spans="1:54" ht="15" customHeight="1" x14ac:dyDescent="0.3">
      <c r="A9" s="2" t="s">
        <v>86</v>
      </c>
      <c r="B9" s="2">
        <v>98765</v>
      </c>
      <c r="C9" s="2" t="s">
        <v>9</v>
      </c>
      <c r="D9" s="2">
        <v>1.41</v>
      </c>
      <c r="E9" s="2">
        <v>0.6</v>
      </c>
      <c r="F9" s="2">
        <v>2.54</v>
      </c>
      <c r="AY9" s="1"/>
      <c r="AZ9" s="1"/>
      <c r="BA9" s="1"/>
      <c r="BB9" s="1"/>
    </row>
    <row r="10" spans="1:54" ht="15" customHeight="1" x14ac:dyDescent="0.3">
      <c r="A10" s="2" t="s">
        <v>150</v>
      </c>
      <c r="B10" s="2">
        <v>96454</v>
      </c>
      <c r="C10" s="2" t="s">
        <v>8</v>
      </c>
      <c r="D10" s="2">
        <v>6.34</v>
      </c>
      <c r="E10" s="2">
        <v>1.28</v>
      </c>
      <c r="F10" s="2">
        <v>1.75</v>
      </c>
      <c r="AY10" s="1"/>
      <c r="AZ10" s="1"/>
      <c r="BA10" s="1"/>
      <c r="BB10" s="1"/>
    </row>
    <row r="11" spans="1:54" ht="15" customHeight="1" x14ac:dyDescent="0.3">
      <c r="A11" s="2" t="s">
        <v>97</v>
      </c>
      <c r="B11" s="2">
        <v>105341</v>
      </c>
      <c r="C11" s="2" t="s">
        <v>7</v>
      </c>
      <c r="D11" s="2">
        <v>0.83</v>
      </c>
      <c r="E11" s="2">
        <v>0</v>
      </c>
      <c r="F11" s="2">
        <v>0.75</v>
      </c>
      <c r="AY11" s="1"/>
      <c r="AZ11" s="1"/>
      <c r="BA11" s="1"/>
      <c r="BB11" s="1"/>
    </row>
    <row r="12" spans="1:54" ht="15" customHeight="1" x14ac:dyDescent="0.3">
      <c r="A12" s="2" t="s">
        <v>135</v>
      </c>
      <c r="B12" s="2">
        <v>95476</v>
      </c>
      <c r="C12" s="2" t="s">
        <v>7</v>
      </c>
      <c r="D12" s="2">
        <v>0.96</v>
      </c>
      <c r="E12" s="2">
        <v>1</v>
      </c>
      <c r="F12" s="2">
        <v>0.77</v>
      </c>
      <c r="AY12" s="1"/>
      <c r="AZ12" s="1"/>
      <c r="BA12" s="1"/>
      <c r="BB12" s="1"/>
    </row>
    <row r="13" spans="1:54" ht="15" customHeight="1" x14ac:dyDescent="0.3">
      <c r="A13" s="2" t="s">
        <v>49</v>
      </c>
      <c r="B13" s="2">
        <v>98484</v>
      </c>
      <c r="C13" s="2" t="s">
        <v>7</v>
      </c>
      <c r="D13" s="2">
        <v>0.89</v>
      </c>
      <c r="E13" s="2">
        <v>0</v>
      </c>
      <c r="F13" s="2">
        <v>0.33</v>
      </c>
      <c r="AY13" s="1"/>
      <c r="AZ13" s="1"/>
      <c r="BA13" s="1"/>
      <c r="BB13" s="1"/>
    </row>
    <row r="14" spans="1:5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3">
      <c r="B15" s="10" t="s">
        <v>38</v>
      </c>
      <c r="C15" s="2">
        <f>SUM(E2:E13,D17)</f>
        <v>26.58</v>
      </c>
    </row>
    <row r="16" spans="1:54" x14ac:dyDescent="0.3">
      <c r="C16" s="4"/>
    </row>
    <row r="17" spans="1:30" x14ac:dyDescent="0.3">
      <c r="C17" s="11">
        <f>SUM(F2:F13,E17)</f>
        <v>37.379999999999995</v>
      </c>
      <c r="D17" s="2">
        <f>MAX(E2:E9,E11:E13)</f>
        <v>10.7</v>
      </c>
      <c r="E17" s="2">
        <f>MAX(F2:F13)</f>
        <v>7.47</v>
      </c>
    </row>
    <row r="19" spans="1:30" x14ac:dyDescent="0.3">
      <c r="A19" s="1" t="s">
        <v>39</v>
      </c>
      <c r="B19" s="4">
        <v>79.489999999999995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2" t="s">
        <v>40</v>
      </c>
      <c r="B20" s="4">
        <v>79.67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F64A-9148-4D97-A0DF-F620AAB64332}">
  <dimension ref="A1:BB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7" width="12.33203125" style="2" customWidth="1"/>
    <col min="28" max="28" width="10.44140625" style="2" customWidth="1"/>
    <col min="29" max="30" width="13.33203125" style="2" customWidth="1"/>
    <col min="31" max="31" width="32.44140625" style="5" customWidth="1"/>
    <col min="32" max="32" width="23" style="5" customWidth="1"/>
    <col min="33" max="37" width="9.109375" style="5"/>
    <col min="38" max="16384" width="9.109375" style="2"/>
  </cols>
  <sheetData>
    <row r="1" spans="1:54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3">
      <c r="A2" s="9" t="s">
        <v>63</v>
      </c>
      <c r="B2" s="9">
        <v>101596</v>
      </c>
      <c r="C2" s="9" t="s">
        <v>12</v>
      </c>
      <c r="D2" s="9">
        <v>2.86</v>
      </c>
      <c r="E2" s="9">
        <v>0</v>
      </c>
      <c r="F2" s="9">
        <v>7.2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3">
      <c r="A3" s="9" t="s">
        <v>30</v>
      </c>
      <c r="B3" s="9">
        <v>103764</v>
      </c>
      <c r="C3" s="9" t="s">
        <v>12</v>
      </c>
      <c r="D3" s="9">
        <v>1.19</v>
      </c>
      <c r="E3" s="9">
        <v>0</v>
      </c>
      <c r="F3" s="9">
        <v>2.2999999999999998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3">
      <c r="A4" s="2" t="s">
        <v>56</v>
      </c>
      <c r="B4" s="2">
        <v>82730</v>
      </c>
      <c r="C4" s="2" t="s">
        <v>10</v>
      </c>
      <c r="D4" s="2">
        <v>5.43</v>
      </c>
      <c r="E4" s="2">
        <v>0</v>
      </c>
      <c r="F4" s="2">
        <v>12.5</v>
      </c>
      <c r="AY4" s="1"/>
      <c r="AZ4" s="1"/>
      <c r="BA4" s="1"/>
      <c r="BB4" s="1"/>
    </row>
    <row r="5" spans="1:54" ht="15" customHeight="1" x14ac:dyDescent="0.3">
      <c r="A5" s="2" t="s">
        <v>143</v>
      </c>
      <c r="B5" s="2">
        <v>100763</v>
      </c>
      <c r="C5" s="2" t="s">
        <v>9</v>
      </c>
      <c r="D5" s="2">
        <v>0.79</v>
      </c>
      <c r="E5" s="2">
        <v>0</v>
      </c>
      <c r="F5" s="2">
        <v>0.57999999999999996</v>
      </c>
      <c r="AY5" s="1"/>
      <c r="AZ5" s="1"/>
      <c r="BA5" s="1"/>
      <c r="BB5" s="1"/>
    </row>
    <row r="6" spans="1:54" ht="15" customHeight="1" x14ac:dyDescent="0.3">
      <c r="A6" s="2" t="s">
        <v>109</v>
      </c>
      <c r="B6" s="2">
        <v>102565</v>
      </c>
      <c r="C6" s="2" t="s">
        <v>9</v>
      </c>
      <c r="D6" s="2">
        <v>0.86</v>
      </c>
      <c r="E6" s="2">
        <v>0</v>
      </c>
      <c r="F6" s="2">
        <v>0.5</v>
      </c>
      <c r="AY6" s="1"/>
      <c r="AZ6" s="1"/>
      <c r="BA6" s="1"/>
      <c r="BB6" s="1"/>
    </row>
    <row r="7" spans="1:54" ht="15" customHeight="1" x14ac:dyDescent="0.3">
      <c r="A7" s="2" t="s">
        <v>57</v>
      </c>
      <c r="B7" s="2">
        <v>102998</v>
      </c>
      <c r="C7" s="2" t="s">
        <v>9</v>
      </c>
      <c r="D7" s="2">
        <v>1.55</v>
      </c>
      <c r="E7" s="2">
        <v>0</v>
      </c>
      <c r="F7" s="2">
        <v>2.0699999999999998</v>
      </c>
      <c r="AY7" s="1"/>
      <c r="AZ7" s="1"/>
      <c r="BA7" s="1"/>
      <c r="BB7" s="1"/>
    </row>
    <row r="8" spans="1:54" ht="15" customHeight="1" x14ac:dyDescent="0.3">
      <c r="A8" s="2" t="s">
        <v>74</v>
      </c>
      <c r="B8" s="2">
        <v>105647</v>
      </c>
      <c r="C8" s="2" t="s">
        <v>9</v>
      </c>
      <c r="D8" s="2">
        <v>1.47</v>
      </c>
      <c r="E8" s="2">
        <v>0</v>
      </c>
      <c r="F8" s="2">
        <v>1.76</v>
      </c>
      <c r="AY8" s="1"/>
      <c r="AZ8" s="1"/>
      <c r="BA8" s="1"/>
      <c r="BB8" s="1"/>
    </row>
    <row r="9" spans="1:54" ht="15" customHeight="1" x14ac:dyDescent="0.3">
      <c r="A9" s="2" t="s">
        <v>81</v>
      </c>
      <c r="B9" s="2">
        <v>105903</v>
      </c>
      <c r="C9" s="2" t="s">
        <v>9</v>
      </c>
      <c r="D9" s="2">
        <v>1.53</v>
      </c>
      <c r="E9" s="2">
        <v>0</v>
      </c>
      <c r="F9" s="2">
        <v>3.5</v>
      </c>
      <c r="AY9" s="1"/>
      <c r="AZ9" s="1"/>
      <c r="BA9" s="1"/>
      <c r="BB9" s="1"/>
    </row>
    <row r="10" spans="1:54" ht="15" customHeight="1" x14ac:dyDescent="0.3">
      <c r="A10" s="2" t="s">
        <v>134</v>
      </c>
      <c r="B10" s="2">
        <v>72391</v>
      </c>
      <c r="C10" s="2" t="s">
        <v>8</v>
      </c>
      <c r="D10" s="2">
        <v>7.15</v>
      </c>
      <c r="E10" s="2">
        <v>0.25</v>
      </c>
      <c r="F10" s="2">
        <v>3.39</v>
      </c>
      <c r="AY10" s="1"/>
      <c r="AZ10" s="1"/>
      <c r="BA10" s="1"/>
      <c r="BB10" s="1"/>
    </row>
    <row r="11" spans="1:54" ht="15" customHeight="1" x14ac:dyDescent="0.3">
      <c r="A11" s="2" t="s">
        <v>97</v>
      </c>
      <c r="B11" s="2">
        <v>105341</v>
      </c>
      <c r="C11" s="2" t="s">
        <v>7</v>
      </c>
      <c r="D11" s="2">
        <v>0.83</v>
      </c>
      <c r="E11" s="2">
        <v>0</v>
      </c>
      <c r="F11" s="2">
        <v>0.75</v>
      </c>
      <c r="AY11" s="1"/>
      <c r="AZ11" s="1"/>
      <c r="BA11" s="1"/>
      <c r="BB11" s="1"/>
    </row>
    <row r="12" spans="1:54" ht="15" customHeight="1" x14ac:dyDescent="0.3">
      <c r="A12" s="2" t="s">
        <v>135</v>
      </c>
      <c r="B12" s="2">
        <v>95476</v>
      </c>
      <c r="C12" s="2" t="s">
        <v>7</v>
      </c>
      <c r="D12" s="2">
        <v>1.06</v>
      </c>
      <c r="E12" s="2">
        <v>1.4</v>
      </c>
      <c r="F12" s="2">
        <v>0.83</v>
      </c>
      <c r="G12" s="2" t="s">
        <v>31</v>
      </c>
      <c r="AY12" s="1"/>
      <c r="AZ12" s="1"/>
      <c r="BA12" s="1"/>
      <c r="BB12" s="1"/>
    </row>
    <row r="13" spans="1:54" ht="15" customHeight="1" x14ac:dyDescent="0.3">
      <c r="A13" s="2" t="s">
        <v>49</v>
      </c>
      <c r="B13" s="2">
        <v>98484</v>
      </c>
      <c r="C13" s="2" t="s">
        <v>7</v>
      </c>
      <c r="D13" s="2">
        <v>0.89</v>
      </c>
      <c r="E13" s="2">
        <v>0</v>
      </c>
      <c r="F13" s="2">
        <v>0.33</v>
      </c>
      <c r="AY13" s="1"/>
      <c r="AZ13" s="1"/>
      <c r="BA13" s="1"/>
      <c r="BB13" s="1"/>
    </row>
    <row r="14" spans="1:5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3">
      <c r="B15" s="10" t="s">
        <v>38</v>
      </c>
      <c r="C15" s="2">
        <f>SUM(E2:E13,D17)</f>
        <v>3.05</v>
      </c>
    </row>
    <row r="16" spans="1:54" x14ac:dyDescent="0.3">
      <c r="C16" s="4"/>
    </row>
    <row r="17" spans="1:30" x14ac:dyDescent="0.3">
      <c r="C17" s="11">
        <f>SUM(F2:F13,E17)</f>
        <v>48.209999999999994</v>
      </c>
      <c r="D17" s="2">
        <f>MAX(E2:E9,E11:E13)</f>
        <v>1.4</v>
      </c>
      <c r="E17" s="2">
        <f>MAX(F2:F13)</f>
        <v>12.5</v>
      </c>
    </row>
    <row r="19" spans="1:30" x14ac:dyDescent="0.3">
      <c r="A19" s="1" t="s">
        <v>39</v>
      </c>
      <c r="B19" s="4">
        <v>79.67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2" t="s">
        <v>40</v>
      </c>
      <c r="B20" s="4">
        <v>84.74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1B14-04E9-4F7C-A595-B7CC87C8637A}">
  <dimension ref="A1:BB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7" width="12.33203125" style="2" customWidth="1"/>
    <col min="28" max="28" width="10.44140625" style="2" customWidth="1"/>
    <col min="29" max="30" width="13.33203125" style="2" customWidth="1"/>
    <col min="31" max="31" width="32.44140625" style="5" customWidth="1"/>
    <col min="32" max="32" width="23" style="5" customWidth="1"/>
    <col min="33" max="37" width="9.109375" style="5"/>
    <col min="38" max="16384" width="9.109375" style="2"/>
  </cols>
  <sheetData>
    <row r="1" spans="1:54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3">
      <c r="A2" s="9" t="s">
        <v>63</v>
      </c>
      <c r="B2" s="9">
        <v>101596</v>
      </c>
      <c r="C2" s="9" t="s">
        <v>12</v>
      </c>
      <c r="D2" s="9">
        <v>2.86</v>
      </c>
      <c r="E2" s="9">
        <v>0</v>
      </c>
      <c r="F2" s="9">
        <v>7.2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3">
      <c r="A3" s="9" t="s">
        <v>30</v>
      </c>
      <c r="B3" s="9">
        <v>103764</v>
      </c>
      <c r="C3" s="9" t="s">
        <v>12</v>
      </c>
      <c r="D3" s="9">
        <v>4.76</v>
      </c>
      <c r="E3" s="9">
        <v>22.2</v>
      </c>
      <c r="F3" s="9">
        <v>12.25</v>
      </c>
      <c r="G3" s="9" t="s">
        <v>31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3">
      <c r="A4" s="2" t="s">
        <v>56</v>
      </c>
      <c r="B4" s="2">
        <v>82730</v>
      </c>
      <c r="C4" s="2" t="s">
        <v>10</v>
      </c>
      <c r="D4" s="2">
        <v>5.43</v>
      </c>
      <c r="E4" s="2">
        <v>0</v>
      </c>
      <c r="F4" s="2">
        <v>12.5</v>
      </c>
      <c r="AY4" s="1"/>
      <c r="AZ4" s="1"/>
      <c r="BA4" s="1"/>
      <c r="BB4" s="1"/>
    </row>
    <row r="5" spans="1:54" ht="15" customHeight="1" x14ac:dyDescent="0.3">
      <c r="A5" s="2" t="s">
        <v>143</v>
      </c>
      <c r="B5" s="2">
        <v>100763</v>
      </c>
      <c r="C5" s="2" t="s">
        <v>9</v>
      </c>
      <c r="D5" s="2">
        <v>0.79</v>
      </c>
      <c r="E5" s="2">
        <v>0</v>
      </c>
      <c r="F5" s="2">
        <v>0.57999999999999996</v>
      </c>
      <c r="AY5" s="1"/>
      <c r="AZ5" s="1"/>
      <c r="BA5" s="1"/>
      <c r="BB5" s="1"/>
    </row>
    <row r="6" spans="1:54" ht="15" customHeight="1" x14ac:dyDescent="0.3">
      <c r="A6" s="2" t="s">
        <v>109</v>
      </c>
      <c r="B6" s="2">
        <v>102565</v>
      </c>
      <c r="C6" s="2" t="s">
        <v>9</v>
      </c>
      <c r="D6" s="2">
        <v>0.86</v>
      </c>
      <c r="E6" s="2">
        <v>0</v>
      </c>
      <c r="F6" s="2">
        <v>0.5</v>
      </c>
      <c r="AY6" s="1"/>
      <c r="AZ6" s="1"/>
      <c r="BA6" s="1"/>
      <c r="BB6" s="1"/>
    </row>
    <row r="7" spans="1:54" ht="15" customHeight="1" x14ac:dyDescent="0.3">
      <c r="A7" s="2" t="s">
        <v>139</v>
      </c>
      <c r="B7" s="2">
        <v>103695</v>
      </c>
      <c r="C7" s="2" t="s">
        <v>9</v>
      </c>
      <c r="D7" s="2">
        <v>0.76</v>
      </c>
      <c r="E7" s="2">
        <v>0</v>
      </c>
      <c r="F7" s="2">
        <v>0</v>
      </c>
      <c r="AY7" s="1"/>
      <c r="AZ7" s="1"/>
      <c r="BA7" s="1"/>
      <c r="BB7" s="1"/>
    </row>
    <row r="8" spans="1:54" ht="15" customHeight="1" x14ac:dyDescent="0.3">
      <c r="A8" s="2" t="s">
        <v>74</v>
      </c>
      <c r="B8" s="2">
        <v>105647</v>
      </c>
      <c r="C8" s="2" t="s">
        <v>9</v>
      </c>
      <c r="D8" s="2">
        <v>1.47</v>
      </c>
      <c r="E8" s="2">
        <v>0</v>
      </c>
      <c r="F8" s="2">
        <v>1.76</v>
      </c>
      <c r="AY8" s="1"/>
      <c r="AZ8" s="1"/>
      <c r="BA8" s="1"/>
      <c r="BB8" s="1"/>
    </row>
    <row r="9" spans="1:54" ht="15" customHeight="1" x14ac:dyDescent="0.3">
      <c r="A9" s="2" t="s">
        <v>81</v>
      </c>
      <c r="B9" s="2">
        <v>105903</v>
      </c>
      <c r="C9" s="2" t="s">
        <v>9</v>
      </c>
      <c r="D9" s="2">
        <v>1.53</v>
      </c>
      <c r="E9" s="2">
        <v>0</v>
      </c>
      <c r="F9" s="2">
        <v>3.5</v>
      </c>
      <c r="AY9" s="1"/>
      <c r="AZ9" s="1"/>
      <c r="BA9" s="1"/>
      <c r="BB9" s="1"/>
    </row>
    <row r="10" spans="1:54" ht="15" customHeight="1" x14ac:dyDescent="0.3">
      <c r="A10" s="2" t="s">
        <v>151</v>
      </c>
      <c r="B10" s="2">
        <v>95780</v>
      </c>
      <c r="C10" s="2" t="s">
        <v>8</v>
      </c>
      <c r="D10" s="2">
        <v>6.57</v>
      </c>
      <c r="E10" s="2">
        <v>0.95</v>
      </c>
      <c r="F10" s="2">
        <v>2.75</v>
      </c>
      <c r="AY10" s="1"/>
      <c r="AZ10" s="1"/>
      <c r="BA10" s="1"/>
      <c r="BB10" s="1"/>
    </row>
    <row r="11" spans="1:54" ht="15" customHeight="1" x14ac:dyDescent="0.3">
      <c r="A11" s="2" t="s">
        <v>97</v>
      </c>
      <c r="B11" s="2">
        <v>105341</v>
      </c>
      <c r="C11" s="2" t="s">
        <v>7</v>
      </c>
      <c r="D11" s="2">
        <v>0.83</v>
      </c>
      <c r="E11" s="2">
        <v>0</v>
      </c>
      <c r="F11" s="2">
        <v>0.75</v>
      </c>
      <c r="AY11" s="1"/>
      <c r="AZ11" s="1"/>
      <c r="BA11" s="1"/>
      <c r="BB11" s="1"/>
    </row>
    <row r="12" spans="1:54" ht="15" customHeight="1" x14ac:dyDescent="0.3">
      <c r="A12" s="2" t="s">
        <v>92</v>
      </c>
      <c r="B12" s="2">
        <v>62974</v>
      </c>
      <c r="C12" s="2" t="s">
        <v>7</v>
      </c>
      <c r="D12" s="2">
        <v>0.78</v>
      </c>
      <c r="E12" s="2">
        <v>0</v>
      </c>
      <c r="F12" s="2">
        <v>0.32</v>
      </c>
      <c r="AY12" s="1"/>
      <c r="AZ12" s="1"/>
      <c r="BA12" s="1"/>
      <c r="BB12" s="1"/>
    </row>
    <row r="13" spans="1:54" ht="15" customHeight="1" x14ac:dyDescent="0.3">
      <c r="A13" s="2" t="s">
        <v>147</v>
      </c>
      <c r="B13" s="2">
        <v>90943</v>
      </c>
      <c r="C13" s="2" t="s">
        <v>7</v>
      </c>
      <c r="D13" s="2">
        <v>0.78</v>
      </c>
      <c r="E13" s="2">
        <v>0</v>
      </c>
      <c r="F13" s="2">
        <v>-0.3</v>
      </c>
      <c r="AY13" s="1"/>
      <c r="AZ13" s="1"/>
      <c r="BA13" s="1"/>
      <c r="BB13" s="1"/>
    </row>
    <row r="14" spans="1:5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3">
      <c r="B15" s="10" t="s">
        <v>38</v>
      </c>
      <c r="C15" s="2">
        <f>SUM(E2:E13,D17)</f>
        <v>45.349999999999994</v>
      </c>
    </row>
    <row r="16" spans="1:54" x14ac:dyDescent="0.3">
      <c r="C16" s="4"/>
    </row>
    <row r="17" spans="1:30" x14ac:dyDescent="0.3">
      <c r="C17" s="11">
        <f>SUM(F2:F13,E17)</f>
        <v>54.31</v>
      </c>
      <c r="D17" s="2">
        <f>MAX(E2:E9,E11:E13)</f>
        <v>22.2</v>
      </c>
      <c r="E17" s="2">
        <f>MAX(F2:F13)</f>
        <v>12.5</v>
      </c>
    </row>
    <row r="19" spans="1:30" x14ac:dyDescent="0.3">
      <c r="A19" s="1" t="s">
        <v>39</v>
      </c>
      <c r="B19" s="4">
        <v>84.74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2" t="s">
        <v>40</v>
      </c>
      <c r="B20" s="4">
        <v>83.29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540B-C684-4C94-9C5C-A9DFD667490F}">
  <dimension ref="A1:BB20"/>
  <sheetViews>
    <sheetView tabSelected="1" workbookViewId="0">
      <selection activeCell="G12" sqref="G12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27" width="12.33203125" style="2" customWidth="1"/>
    <col min="28" max="28" width="10.44140625" style="2" customWidth="1"/>
    <col min="29" max="30" width="13.33203125" style="2" customWidth="1"/>
    <col min="31" max="31" width="32.44140625" style="5" customWidth="1"/>
    <col min="32" max="32" width="23" style="5" customWidth="1"/>
    <col min="33" max="37" width="9.109375" style="5"/>
    <col min="38" max="16384" width="9.109375" style="2"/>
  </cols>
  <sheetData>
    <row r="1" spans="1:54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AF1" s="5"/>
      <c r="AG1" s="5"/>
      <c r="AH1" s="6"/>
      <c r="AI1" s="6"/>
      <c r="AJ1" s="6"/>
      <c r="AK1" s="6"/>
      <c r="AY1" s="3" t="s">
        <v>2</v>
      </c>
      <c r="AZ1" s="3" t="s">
        <v>3</v>
      </c>
      <c r="BA1" s="3" t="s">
        <v>4</v>
      </c>
      <c r="BB1" s="3" t="s">
        <v>5</v>
      </c>
    </row>
    <row r="2" spans="1:54" s="9" customFormat="1" x14ac:dyDescent="0.3">
      <c r="A2" s="9" t="s">
        <v>63</v>
      </c>
      <c r="B2" s="9">
        <v>101596</v>
      </c>
      <c r="C2" s="9" t="s">
        <v>12</v>
      </c>
      <c r="D2" s="9">
        <v>2.86</v>
      </c>
      <c r="E2" s="9">
        <v>0</v>
      </c>
      <c r="F2" s="9">
        <v>7.2</v>
      </c>
      <c r="AF2" s="8"/>
      <c r="AG2" s="8"/>
      <c r="AH2" s="8"/>
      <c r="AI2" s="8"/>
      <c r="AJ2" s="8"/>
      <c r="AK2" s="8"/>
      <c r="AY2" s="7"/>
      <c r="AZ2" s="7"/>
      <c r="BA2" s="7"/>
      <c r="BB2" s="7"/>
    </row>
    <row r="3" spans="1:54" s="9" customFormat="1" x14ac:dyDescent="0.3">
      <c r="A3" s="9" t="s">
        <v>30</v>
      </c>
      <c r="B3" s="9">
        <v>103764</v>
      </c>
      <c r="C3" s="9" t="s">
        <v>12</v>
      </c>
      <c r="D3" s="9">
        <v>1.34</v>
      </c>
      <c r="E3" s="9">
        <v>-0.3</v>
      </c>
      <c r="F3" s="9">
        <v>8.07</v>
      </c>
      <c r="AF3" s="8"/>
      <c r="AG3" s="8"/>
      <c r="AH3" s="8"/>
      <c r="AI3" s="8"/>
      <c r="AJ3" s="8"/>
      <c r="AK3" s="8"/>
      <c r="AY3" s="7"/>
      <c r="AZ3" s="7"/>
      <c r="BA3" s="7"/>
      <c r="BB3" s="7"/>
    </row>
    <row r="4" spans="1:54" ht="15" customHeight="1" x14ac:dyDescent="0.3">
      <c r="A4" s="2" t="s">
        <v>56</v>
      </c>
      <c r="B4" s="2">
        <v>82730</v>
      </c>
      <c r="C4" s="2" t="s">
        <v>10</v>
      </c>
      <c r="D4" s="2">
        <v>5.43</v>
      </c>
      <c r="E4" s="2">
        <v>0</v>
      </c>
      <c r="F4" s="2">
        <v>12.5</v>
      </c>
      <c r="AY4" s="1"/>
      <c r="AZ4" s="1"/>
      <c r="BA4" s="1"/>
      <c r="BB4" s="1"/>
    </row>
    <row r="5" spans="1:54" ht="15" customHeight="1" x14ac:dyDescent="0.3">
      <c r="A5" s="2" t="s">
        <v>109</v>
      </c>
      <c r="B5" s="2">
        <v>102565</v>
      </c>
      <c r="C5" s="2" t="s">
        <v>9</v>
      </c>
      <c r="D5" s="2">
        <v>0.86</v>
      </c>
      <c r="E5" s="2">
        <v>0</v>
      </c>
      <c r="F5" s="2">
        <v>0.5</v>
      </c>
      <c r="AY5" s="1"/>
      <c r="AZ5" s="1"/>
      <c r="BA5" s="1"/>
      <c r="BB5" s="1"/>
    </row>
    <row r="6" spans="1:54" ht="15" customHeight="1" x14ac:dyDescent="0.3">
      <c r="A6" s="2" t="s">
        <v>74</v>
      </c>
      <c r="B6" s="2">
        <v>105647</v>
      </c>
      <c r="C6" s="2" t="s">
        <v>9</v>
      </c>
      <c r="D6" s="2">
        <v>1.36</v>
      </c>
      <c r="E6" s="2">
        <v>0</v>
      </c>
      <c r="F6" s="2">
        <v>1.54</v>
      </c>
      <c r="AY6" s="1"/>
      <c r="AZ6" s="1"/>
      <c r="BA6" s="1"/>
      <c r="BB6" s="1"/>
    </row>
    <row r="7" spans="1:54" ht="15" customHeight="1" x14ac:dyDescent="0.3">
      <c r="A7" s="2" t="s">
        <v>81</v>
      </c>
      <c r="B7" s="2">
        <v>105903</v>
      </c>
      <c r="C7" s="2" t="s">
        <v>9</v>
      </c>
      <c r="D7" s="2">
        <v>1.53</v>
      </c>
      <c r="E7" s="2">
        <v>0</v>
      </c>
      <c r="F7" s="2">
        <v>3.5</v>
      </c>
      <c r="AY7" s="1"/>
      <c r="AZ7" s="1"/>
      <c r="BA7" s="1"/>
      <c r="BB7" s="1"/>
    </row>
    <row r="8" spans="1:54" ht="15" customHeight="1" x14ac:dyDescent="0.3">
      <c r="A8" s="2" t="s">
        <v>84</v>
      </c>
      <c r="B8" s="2">
        <v>106202</v>
      </c>
      <c r="C8" s="2" t="s">
        <v>9</v>
      </c>
      <c r="D8" s="2">
        <v>1.1299999999999999</v>
      </c>
      <c r="E8" s="2">
        <v>0</v>
      </c>
      <c r="F8" s="2">
        <v>0.75</v>
      </c>
      <c r="AY8" s="1"/>
      <c r="AZ8" s="1"/>
      <c r="BA8" s="1"/>
      <c r="BB8" s="1"/>
    </row>
    <row r="9" spans="1:54" ht="15" customHeight="1" x14ac:dyDescent="0.3">
      <c r="A9" s="2" t="s">
        <v>86</v>
      </c>
      <c r="B9" s="2">
        <v>98765</v>
      </c>
      <c r="C9" s="2" t="s">
        <v>9</v>
      </c>
      <c r="D9" s="2">
        <v>2.2799999999999998</v>
      </c>
      <c r="E9" s="2">
        <v>0</v>
      </c>
      <c r="F9" s="2">
        <v>3.43</v>
      </c>
      <c r="AY9" s="1"/>
      <c r="AZ9" s="1"/>
      <c r="BA9" s="1"/>
      <c r="BB9" s="1"/>
    </row>
    <row r="10" spans="1:54" ht="15" customHeight="1" x14ac:dyDescent="0.3">
      <c r="A10" s="2" t="s">
        <v>95</v>
      </c>
      <c r="B10" s="2">
        <v>73317</v>
      </c>
      <c r="C10" s="2" t="s">
        <v>8</v>
      </c>
      <c r="D10" s="2">
        <v>6.53</v>
      </c>
      <c r="E10" s="2">
        <v>0.91</v>
      </c>
      <c r="F10" s="2">
        <v>2.71</v>
      </c>
      <c r="AY10" s="1"/>
      <c r="AZ10" s="1"/>
      <c r="BA10" s="1"/>
      <c r="BB10" s="1"/>
    </row>
    <row r="11" spans="1:54" ht="15" customHeight="1" x14ac:dyDescent="0.3">
      <c r="A11" s="2" t="s">
        <v>138</v>
      </c>
      <c r="B11" s="2">
        <v>100842</v>
      </c>
      <c r="C11" s="2" t="s">
        <v>7</v>
      </c>
      <c r="D11" s="2">
        <v>0.9</v>
      </c>
      <c r="E11" s="2">
        <v>0.7</v>
      </c>
      <c r="F11" s="2">
        <v>0.7</v>
      </c>
      <c r="G11" s="2" t="s">
        <v>31</v>
      </c>
      <c r="AY11" s="1"/>
      <c r="AZ11" s="1"/>
      <c r="BA11" s="1"/>
      <c r="BB11" s="1"/>
    </row>
    <row r="12" spans="1:54" ht="15" customHeight="1" x14ac:dyDescent="0.3">
      <c r="A12" s="2" t="s">
        <v>97</v>
      </c>
      <c r="B12" s="2">
        <v>105341</v>
      </c>
      <c r="C12" s="2" t="s">
        <v>7</v>
      </c>
      <c r="D12" s="2">
        <v>0.83</v>
      </c>
      <c r="E12" s="2">
        <v>0</v>
      </c>
      <c r="F12" s="2">
        <v>0.75</v>
      </c>
      <c r="AY12" s="1"/>
      <c r="AZ12" s="1"/>
      <c r="BA12" s="1"/>
      <c r="BB12" s="1"/>
    </row>
    <row r="13" spans="1:54" ht="15" customHeight="1" x14ac:dyDescent="0.3">
      <c r="A13" s="2" t="s">
        <v>92</v>
      </c>
      <c r="B13" s="2">
        <v>62974</v>
      </c>
      <c r="C13" s="2" t="s">
        <v>7</v>
      </c>
      <c r="D13" s="2">
        <v>0.78</v>
      </c>
      <c r="E13" s="2">
        <v>0</v>
      </c>
      <c r="F13" s="2">
        <v>0.32</v>
      </c>
      <c r="AY13" s="1"/>
      <c r="AZ13" s="1"/>
      <c r="BA13" s="1"/>
      <c r="BB13" s="1"/>
    </row>
    <row r="14" spans="1:5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54" ht="30.75" customHeight="1" x14ac:dyDescent="0.3">
      <c r="B15" s="10" t="s">
        <v>38</v>
      </c>
      <c r="C15" s="2">
        <f>SUM(E2:E13,D17)</f>
        <v>2.0099999999999998</v>
      </c>
    </row>
    <row r="16" spans="1:54" x14ac:dyDescent="0.3">
      <c r="C16" s="4"/>
    </row>
    <row r="17" spans="1:30" x14ac:dyDescent="0.3">
      <c r="C17" s="11">
        <f>SUM(F2:F13,E17)</f>
        <v>54.470000000000006</v>
      </c>
      <c r="D17" s="2">
        <f>MAX(E2:E9,E11:E13)</f>
        <v>0.7</v>
      </c>
      <c r="E17" s="2">
        <f>MAX(F2:F13)</f>
        <v>12.5</v>
      </c>
    </row>
    <row r="19" spans="1:30" x14ac:dyDescent="0.3">
      <c r="A19" s="1" t="s">
        <v>39</v>
      </c>
      <c r="B19" s="4">
        <v>83.29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2" t="s">
        <v>40</v>
      </c>
      <c r="B20" s="4">
        <v>83.29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B3:AM5"/>
  <sheetViews>
    <sheetView workbookViewId="0">
      <selection activeCell="AM5" sqref="B5:AM5"/>
    </sheetView>
  </sheetViews>
  <sheetFormatPr defaultRowHeight="14.4" x14ac:dyDescent="0.3"/>
  <sheetData>
    <row r="3" spans="2:39" x14ac:dyDescent="0.3">
      <c r="B3" t="s">
        <v>33</v>
      </c>
    </row>
    <row r="4" spans="2:39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3">
      <c r="B5">
        <f>'rodada 01'!$C15</f>
        <v>46.17</v>
      </c>
      <c r="C5">
        <f>'rodada 02'!$C15</f>
        <v>72.539999999999992</v>
      </c>
      <c r="D5">
        <f>'rodada 03'!$C15</f>
        <v>47.04</v>
      </c>
      <c r="E5">
        <f>'rodada 04'!$C15</f>
        <v>29.73</v>
      </c>
      <c r="F5">
        <f>'rodada 05'!$C15</f>
        <v>22</v>
      </c>
      <c r="G5">
        <f>'rodada 06'!$C15</f>
        <v>72.53</v>
      </c>
      <c r="H5">
        <f>'rodada 07'!$C15</f>
        <v>63.04</v>
      </c>
      <c r="I5">
        <f>'rodada 08'!$C15</f>
        <v>54.08</v>
      </c>
      <c r="J5">
        <f>'rodada 09'!$C15</f>
        <v>33.22</v>
      </c>
      <c r="K5">
        <f>'rodada 10'!$C15</f>
        <v>2.81</v>
      </c>
      <c r="L5">
        <f>'rodada 11'!$C15</f>
        <v>52.01</v>
      </c>
      <c r="M5">
        <f>'rodada 12'!$C15</f>
        <v>14.030000000000001</v>
      </c>
      <c r="N5">
        <f>'rodada 13'!$C15</f>
        <v>5.07</v>
      </c>
      <c r="O5">
        <f>'rodada 14'!$C15</f>
        <v>55.89</v>
      </c>
      <c r="P5">
        <f>'rodada 15'!$C15</f>
        <v>30.279999999999998</v>
      </c>
      <c r="Q5">
        <f>'rodada 16'!$C15</f>
        <v>9.92</v>
      </c>
      <c r="R5">
        <f>'rodada 17'!$C15</f>
        <v>3.5700000000000003</v>
      </c>
      <c r="S5">
        <f>'rodada 18'!$C15</f>
        <v>51.69</v>
      </c>
      <c r="T5">
        <f>'rodada 19'!$C15</f>
        <v>50.93</v>
      </c>
      <c r="U5">
        <f>'rodada 20'!$C15</f>
        <v>16.55</v>
      </c>
      <c r="V5">
        <f>'rodada 21'!$C15</f>
        <v>36.36</v>
      </c>
      <c r="W5">
        <f>'rodada 22'!$C15</f>
        <v>3.4000000000000004</v>
      </c>
      <c r="X5">
        <f>'rodada 23'!$C15</f>
        <v>33.450000000000003</v>
      </c>
      <c r="Y5">
        <f>'rodada 24'!$C15</f>
        <v>19.490000000000002</v>
      </c>
      <c r="Z5">
        <f>'rodada 25'!$C15</f>
        <v>29.59</v>
      </c>
      <c r="AA5">
        <f>'rodada 26'!$C15</f>
        <v>48.45</v>
      </c>
      <c r="AB5">
        <f>'rodada 27'!$C15</f>
        <v>31.52</v>
      </c>
      <c r="AC5">
        <f>'rodada 28'!$C15</f>
        <v>38.14</v>
      </c>
      <c r="AD5">
        <f>'rodada 29'!$C15</f>
        <v>17.04</v>
      </c>
      <c r="AE5">
        <f>'rodada 30'!$C15</f>
        <v>35</v>
      </c>
      <c r="AF5">
        <f>'rodada 31'!$C15</f>
        <v>15.120000000000001</v>
      </c>
      <c r="AG5">
        <f>'rodada 32'!$C15</f>
        <v>5.5500000000000007</v>
      </c>
      <c r="AH5">
        <f>'rodada 33'!$C15</f>
        <v>12.120000000000001</v>
      </c>
      <c r="AI5">
        <f>'rodada 34'!$C15</f>
        <v>4.25</v>
      </c>
      <c r="AJ5">
        <f>'rodada 35'!$C15</f>
        <v>26.58</v>
      </c>
      <c r="AK5">
        <f>'rodada 36'!$C15</f>
        <v>3.05</v>
      </c>
      <c r="AL5">
        <f>'rodada 37'!$C15</f>
        <v>45.349999999999994</v>
      </c>
      <c r="AM5">
        <f>'rodada 38'!$C15</f>
        <v>2.0099999999999998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87E28-7219-4D1D-8768-67BF10FA6966}">
  <dimension ref="A1:AE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4" width="12.33203125" style="2" customWidth="1"/>
    <col min="5" max="5" width="10.44140625" style="2" customWidth="1"/>
    <col min="6" max="7" width="13.33203125" style="2" customWidth="1"/>
    <col min="8" max="8" width="32.44140625" style="5" customWidth="1"/>
    <col min="9" max="9" width="23" style="5" customWidth="1"/>
    <col min="10" max="14" width="9.109375" style="5"/>
    <col min="15" max="16384" width="9.109375" style="2"/>
  </cols>
  <sheetData>
    <row r="1" spans="1:31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I1" s="5"/>
      <c r="J1" s="5"/>
      <c r="K1" s="6"/>
      <c r="L1" s="6"/>
      <c r="M1" s="6"/>
      <c r="N1" s="6"/>
      <c r="AB1" s="3" t="s">
        <v>2</v>
      </c>
      <c r="AC1" s="3" t="s">
        <v>3</v>
      </c>
      <c r="AD1" s="3" t="s">
        <v>4</v>
      </c>
      <c r="AE1" s="3" t="s">
        <v>5</v>
      </c>
    </row>
    <row r="2" spans="1:31" s="9" customFormat="1" x14ac:dyDescent="0.3">
      <c r="A2" s="9" t="s">
        <v>118</v>
      </c>
      <c r="B2" s="9">
        <v>102457</v>
      </c>
      <c r="C2" s="9" t="s">
        <v>46</v>
      </c>
      <c r="E2" s="9">
        <v>0.5</v>
      </c>
      <c r="F2" s="9">
        <v>1.25</v>
      </c>
      <c r="I2" s="8"/>
      <c r="J2" s="8"/>
      <c r="K2" s="8"/>
      <c r="L2" s="8"/>
      <c r="M2" s="8"/>
      <c r="N2" s="8"/>
      <c r="AB2" s="7"/>
      <c r="AC2" s="7"/>
      <c r="AD2" s="7"/>
      <c r="AE2" s="7"/>
    </row>
    <row r="3" spans="1:31" s="9" customFormat="1" x14ac:dyDescent="0.3">
      <c r="A3" s="9" t="s">
        <v>78</v>
      </c>
      <c r="B3" s="9">
        <v>99032</v>
      </c>
      <c r="C3" s="9" t="s">
        <v>46</v>
      </c>
      <c r="E3" s="9">
        <v>3.8</v>
      </c>
      <c r="F3" s="9">
        <v>3.8</v>
      </c>
      <c r="I3" s="8"/>
      <c r="J3" s="8"/>
      <c r="K3" s="8"/>
      <c r="L3" s="8"/>
      <c r="M3" s="8"/>
      <c r="N3" s="8"/>
      <c r="AB3" s="7"/>
      <c r="AC3" s="7"/>
      <c r="AD3" s="7"/>
      <c r="AE3" s="7"/>
    </row>
    <row r="4" spans="1:31" ht="15" customHeight="1" x14ac:dyDescent="0.3">
      <c r="A4" s="5" t="s">
        <v>91</v>
      </c>
      <c r="B4" s="5">
        <v>69040</v>
      </c>
      <c r="C4" s="5" t="s">
        <v>46</v>
      </c>
      <c r="D4" s="5"/>
      <c r="E4" s="5">
        <v>5</v>
      </c>
      <c r="F4" s="5">
        <v>3.88</v>
      </c>
      <c r="AB4" s="1"/>
      <c r="AC4" s="1"/>
      <c r="AD4" s="1"/>
      <c r="AE4" s="1"/>
    </row>
    <row r="5" spans="1:31" ht="15" customHeight="1" x14ac:dyDescent="0.3">
      <c r="A5" s="5" t="s">
        <v>42</v>
      </c>
      <c r="B5" s="5">
        <v>101594</v>
      </c>
      <c r="C5" s="5" t="s">
        <v>46</v>
      </c>
      <c r="D5" s="5"/>
      <c r="E5" s="5">
        <v>0</v>
      </c>
      <c r="F5" s="5">
        <v>6.6</v>
      </c>
      <c r="AB5" s="1"/>
      <c r="AC5" s="1"/>
      <c r="AD5" s="1"/>
      <c r="AE5" s="1"/>
    </row>
    <row r="6" spans="1:31" ht="15" customHeight="1" x14ac:dyDescent="0.3">
      <c r="A6" s="5" t="s">
        <v>99</v>
      </c>
      <c r="B6" s="5">
        <v>70009</v>
      </c>
      <c r="C6" s="5" t="s">
        <v>46</v>
      </c>
      <c r="D6" s="5"/>
      <c r="E6" s="5">
        <v>0</v>
      </c>
      <c r="F6" s="5">
        <v>8.1999999999999993</v>
      </c>
      <c r="AB6" s="1"/>
      <c r="AC6" s="1"/>
      <c r="AD6" s="1"/>
      <c r="AE6" s="1"/>
    </row>
    <row r="7" spans="1:31" ht="15" customHeight="1" x14ac:dyDescent="0.3">
      <c r="A7" s="5" t="s">
        <v>41</v>
      </c>
      <c r="B7" s="5">
        <v>70116</v>
      </c>
      <c r="C7" s="5" t="s">
        <v>46</v>
      </c>
      <c r="D7" s="5"/>
      <c r="E7" s="5">
        <v>0</v>
      </c>
      <c r="F7" s="5">
        <v>5.3</v>
      </c>
      <c r="AB7" s="1"/>
      <c r="AC7" s="1"/>
      <c r="AD7" s="1"/>
      <c r="AE7" s="1"/>
    </row>
    <row r="8" spans="1:31" ht="15" customHeight="1" x14ac:dyDescent="0.3">
      <c r="A8" s="5" t="s">
        <v>16</v>
      </c>
      <c r="B8" s="5">
        <v>71844</v>
      </c>
      <c r="C8" s="5" t="s">
        <v>46</v>
      </c>
      <c r="D8" s="5"/>
      <c r="E8" s="5">
        <v>8.8000000000000007</v>
      </c>
      <c r="F8" s="5">
        <v>8.8000000000000007</v>
      </c>
      <c r="G8" s="2" t="s">
        <v>31</v>
      </c>
      <c r="AB8" s="1"/>
      <c r="AC8" s="1"/>
      <c r="AD8" s="1"/>
      <c r="AE8" s="1"/>
    </row>
    <row r="9" spans="1:31" ht="15" customHeight="1" x14ac:dyDescent="0.3">
      <c r="A9" s="5" t="s">
        <v>64</v>
      </c>
      <c r="B9" s="5">
        <v>86380</v>
      </c>
      <c r="C9" s="5" t="s">
        <v>46</v>
      </c>
      <c r="D9" s="5"/>
      <c r="E9" s="5">
        <v>0</v>
      </c>
      <c r="F9" s="5">
        <v>3</v>
      </c>
      <c r="AB9" s="1"/>
      <c r="AC9" s="1"/>
      <c r="AD9" s="1"/>
      <c r="AE9" s="1"/>
    </row>
    <row r="10" spans="1:31" ht="15" customHeight="1" x14ac:dyDescent="0.3">
      <c r="A10" s="5" t="s">
        <v>43</v>
      </c>
      <c r="B10" s="5">
        <v>37333</v>
      </c>
      <c r="C10" s="5" t="s">
        <v>46</v>
      </c>
      <c r="D10" s="5"/>
      <c r="E10" s="5">
        <v>2.83</v>
      </c>
      <c r="F10" s="5">
        <v>3.02</v>
      </c>
      <c r="AB10" s="1"/>
      <c r="AC10" s="1"/>
      <c r="AD10" s="1"/>
      <c r="AE10" s="1"/>
    </row>
    <row r="11" spans="1:31" ht="15" customHeight="1" x14ac:dyDescent="0.3">
      <c r="A11" s="5" t="s">
        <v>37</v>
      </c>
      <c r="B11" s="5">
        <v>104086</v>
      </c>
      <c r="C11" s="5" t="s">
        <v>46</v>
      </c>
      <c r="D11" s="5"/>
      <c r="E11" s="5">
        <v>0</v>
      </c>
      <c r="F11" s="5">
        <v>3.3</v>
      </c>
      <c r="AB11" s="1"/>
      <c r="AC11" s="1"/>
      <c r="AD11" s="1"/>
      <c r="AE11" s="1"/>
    </row>
    <row r="12" spans="1:31" ht="15" customHeight="1" x14ac:dyDescent="0.3">
      <c r="A12" s="5" t="s">
        <v>66</v>
      </c>
      <c r="B12" s="5">
        <v>70666</v>
      </c>
      <c r="C12" s="5" t="s">
        <v>46</v>
      </c>
      <c r="D12" s="5"/>
      <c r="E12" s="5">
        <v>0</v>
      </c>
      <c r="F12" s="5">
        <v>6.7</v>
      </c>
      <c r="AB12" s="1"/>
      <c r="AC12" s="1"/>
      <c r="AD12" s="1"/>
      <c r="AE12" s="1"/>
    </row>
    <row r="13" spans="1:31" ht="15" customHeight="1" x14ac:dyDescent="0.3">
      <c r="A13" s="5" t="s">
        <v>119</v>
      </c>
      <c r="B13" s="5">
        <v>95662</v>
      </c>
      <c r="C13" s="5" t="s">
        <v>46</v>
      </c>
      <c r="D13" s="5"/>
      <c r="E13" s="5">
        <v>0</v>
      </c>
      <c r="F13" s="5">
        <v>0</v>
      </c>
      <c r="AB13" s="1"/>
      <c r="AC13" s="1"/>
      <c r="AD13" s="1"/>
      <c r="AE13" s="1"/>
    </row>
    <row r="14" spans="1:31" ht="15" customHeight="1" x14ac:dyDescent="0.3">
      <c r="A14" s="1"/>
      <c r="B14" s="1"/>
      <c r="C14" s="1"/>
      <c r="D14" s="1"/>
      <c r="E14" s="1"/>
      <c r="F14" s="1"/>
      <c r="G14" s="1"/>
    </row>
    <row r="15" spans="1:31" ht="30.75" customHeight="1" x14ac:dyDescent="0.3">
      <c r="B15" s="10" t="s">
        <v>38</v>
      </c>
      <c r="C15" s="2">
        <f>SUM(E2:E13,D17)</f>
        <v>29.73</v>
      </c>
    </row>
    <row r="16" spans="1:31" x14ac:dyDescent="0.3">
      <c r="C16" s="4"/>
    </row>
    <row r="17" spans="1:7" x14ac:dyDescent="0.3">
      <c r="C17" s="11">
        <f>SUM(F2:F13,E17)</f>
        <v>62.650000000000006</v>
      </c>
      <c r="D17" s="2">
        <f>MAX(E2:E9,E11:E13)</f>
        <v>8.8000000000000007</v>
      </c>
      <c r="E17" s="2">
        <f>MAX(F2:F13)</f>
        <v>8.8000000000000007</v>
      </c>
    </row>
    <row r="19" spans="1:7" x14ac:dyDescent="0.3">
      <c r="A19" s="1" t="s">
        <v>39</v>
      </c>
      <c r="B19" s="4">
        <v>103.05</v>
      </c>
      <c r="C19" s="1"/>
      <c r="D19" s="1"/>
      <c r="E19" s="1"/>
      <c r="F19" s="1"/>
      <c r="G19" s="1"/>
    </row>
    <row r="20" spans="1:7" x14ac:dyDescent="0.3">
      <c r="A20" s="2" t="s">
        <v>40</v>
      </c>
      <c r="B20" s="4">
        <v>103.17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E08-7B3C-42B2-9004-8F41385A732D}">
  <dimension ref="A1:AE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4" width="12.33203125" style="2" customWidth="1"/>
    <col min="5" max="5" width="10.44140625" style="2" customWidth="1"/>
    <col min="6" max="7" width="13.33203125" style="2" customWidth="1"/>
    <col min="8" max="8" width="32.44140625" style="5" customWidth="1"/>
    <col min="9" max="9" width="23" style="5" customWidth="1"/>
    <col min="10" max="14" width="9.109375" style="5"/>
    <col min="15" max="16384" width="9.109375" style="2"/>
  </cols>
  <sheetData>
    <row r="1" spans="1:31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I1" s="5"/>
      <c r="J1" s="5"/>
      <c r="K1" s="6"/>
      <c r="L1" s="6"/>
      <c r="M1" s="6"/>
      <c r="N1" s="6"/>
      <c r="AB1" s="3" t="s">
        <v>2</v>
      </c>
      <c r="AC1" s="3" t="s">
        <v>3</v>
      </c>
      <c r="AD1" s="3" t="s">
        <v>4</v>
      </c>
      <c r="AE1" s="3" t="s">
        <v>5</v>
      </c>
    </row>
    <row r="2" spans="1:31" s="9" customFormat="1" x14ac:dyDescent="0.3">
      <c r="A2" s="9" t="s">
        <v>44</v>
      </c>
      <c r="B2" s="9">
        <v>103645</v>
      </c>
      <c r="C2" s="9" t="s">
        <v>12</v>
      </c>
      <c r="D2" s="9">
        <v>4.12</v>
      </c>
      <c r="E2" s="9">
        <v>10</v>
      </c>
      <c r="F2" s="9">
        <v>10</v>
      </c>
      <c r="G2" s="9" t="s">
        <v>31</v>
      </c>
      <c r="I2" s="8"/>
      <c r="J2" s="8"/>
      <c r="K2" s="8"/>
      <c r="L2" s="8"/>
      <c r="M2" s="8"/>
      <c r="N2" s="8"/>
      <c r="AB2" s="7"/>
      <c r="AC2" s="7"/>
      <c r="AD2" s="7"/>
      <c r="AE2" s="7"/>
    </row>
    <row r="3" spans="1:31" s="9" customFormat="1" x14ac:dyDescent="0.3">
      <c r="A3" s="9" t="s">
        <v>120</v>
      </c>
      <c r="B3" s="9">
        <v>104824</v>
      </c>
      <c r="C3" s="9" t="s">
        <v>12</v>
      </c>
      <c r="D3" s="9">
        <v>0.74</v>
      </c>
      <c r="E3" s="9">
        <v>0</v>
      </c>
      <c r="F3" s="9">
        <v>0</v>
      </c>
      <c r="I3" s="8"/>
      <c r="J3" s="8"/>
      <c r="K3" s="8"/>
      <c r="L3" s="8"/>
      <c r="M3" s="8"/>
      <c r="N3" s="8"/>
      <c r="AB3" s="7"/>
      <c r="AC3" s="7"/>
      <c r="AD3" s="7"/>
      <c r="AE3" s="7"/>
    </row>
    <row r="4" spans="1:31" ht="15" customHeight="1" x14ac:dyDescent="0.3">
      <c r="A4" s="5" t="s">
        <v>121</v>
      </c>
      <c r="B4" s="5">
        <v>104080</v>
      </c>
      <c r="C4" s="5" t="s">
        <v>10</v>
      </c>
      <c r="D4" s="5">
        <v>1</v>
      </c>
      <c r="E4" s="5">
        <v>0</v>
      </c>
      <c r="F4" s="2">
        <v>0</v>
      </c>
      <c r="AB4" s="1"/>
      <c r="AC4" s="1"/>
      <c r="AD4" s="1"/>
      <c r="AE4" s="1"/>
    </row>
    <row r="5" spans="1:31" ht="15" customHeight="1" x14ac:dyDescent="0.3">
      <c r="A5" s="5" t="s">
        <v>13</v>
      </c>
      <c r="B5" s="5">
        <v>100084</v>
      </c>
      <c r="C5" s="5" t="s">
        <v>9</v>
      </c>
      <c r="D5" s="5">
        <v>1.23</v>
      </c>
      <c r="E5" s="5">
        <v>0</v>
      </c>
      <c r="F5" s="2">
        <v>0.55000000000000004</v>
      </c>
      <c r="AB5" s="1"/>
      <c r="AC5" s="1"/>
      <c r="AD5" s="1"/>
      <c r="AE5" s="1"/>
    </row>
    <row r="6" spans="1:31" ht="15" customHeight="1" x14ac:dyDescent="0.3">
      <c r="A6" s="5" t="s">
        <v>122</v>
      </c>
      <c r="B6" s="5">
        <v>104408</v>
      </c>
      <c r="C6" s="5" t="s">
        <v>9</v>
      </c>
      <c r="D6" s="5">
        <v>1</v>
      </c>
      <c r="E6" s="5">
        <v>0</v>
      </c>
      <c r="F6" s="2">
        <v>0</v>
      </c>
      <c r="AB6" s="1"/>
      <c r="AC6" s="1"/>
      <c r="AD6" s="1"/>
      <c r="AE6" s="1"/>
    </row>
    <row r="7" spans="1:31" ht="15" customHeight="1" x14ac:dyDescent="0.3">
      <c r="A7" s="5" t="s">
        <v>123</v>
      </c>
      <c r="B7" s="5">
        <v>47134</v>
      </c>
      <c r="C7" s="5" t="s">
        <v>9</v>
      </c>
      <c r="D7" s="5">
        <v>1</v>
      </c>
      <c r="E7" s="5">
        <v>0</v>
      </c>
      <c r="F7" s="2">
        <v>0</v>
      </c>
      <c r="AB7" s="1"/>
      <c r="AC7" s="1"/>
      <c r="AD7" s="1"/>
      <c r="AE7" s="1"/>
    </row>
    <row r="8" spans="1:31" ht="15" customHeight="1" x14ac:dyDescent="0.3">
      <c r="A8" s="5" t="s">
        <v>64</v>
      </c>
      <c r="B8" s="5">
        <v>86380</v>
      </c>
      <c r="C8" s="5" t="s">
        <v>9</v>
      </c>
      <c r="D8" s="5">
        <v>2.4700000000000002</v>
      </c>
      <c r="E8" s="5">
        <v>0</v>
      </c>
      <c r="F8" s="2">
        <v>3</v>
      </c>
      <c r="AB8" s="1"/>
      <c r="AC8" s="1"/>
      <c r="AD8" s="1"/>
      <c r="AE8" s="1"/>
    </row>
    <row r="9" spans="1:31" ht="15" customHeight="1" x14ac:dyDescent="0.3">
      <c r="A9" s="5" t="s">
        <v>90</v>
      </c>
      <c r="B9" s="5">
        <v>98022</v>
      </c>
      <c r="C9" s="5" t="s">
        <v>9</v>
      </c>
      <c r="D9" s="5">
        <v>0.98</v>
      </c>
      <c r="E9" s="5">
        <v>0</v>
      </c>
      <c r="F9" s="2">
        <v>0.8</v>
      </c>
      <c r="AB9" s="1"/>
      <c r="AC9" s="1"/>
      <c r="AD9" s="1"/>
      <c r="AE9" s="1"/>
    </row>
    <row r="10" spans="1:31" ht="15" customHeight="1" x14ac:dyDescent="0.3">
      <c r="A10" s="5" t="s">
        <v>43</v>
      </c>
      <c r="B10" s="5">
        <v>37333</v>
      </c>
      <c r="C10" s="5" t="s">
        <v>8</v>
      </c>
      <c r="D10" s="5">
        <v>4.55</v>
      </c>
      <c r="E10" s="5">
        <v>2</v>
      </c>
      <c r="F10" s="2">
        <v>2.82</v>
      </c>
      <c r="AB10" s="1"/>
      <c r="AC10" s="1"/>
      <c r="AD10" s="1"/>
      <c r="AE10" s="1"/>
    </row>
    <row r="11" spans="1:31" ht="15" customHeight="1" x14ac:dyDescent="0.3">
      <c r="A11" s="5" t="s">
        <v>124</v>
      </c>
      <c r="B11" s="5">
        <v>104088</v>
      </c>
      <c r="C11" s="5" t="s">
        <v>7</v>
      </c>
      <c r="D11" s="5">
        <v>1</v>
      </c>
      <c r="E11" s="5">
        <v>0</v>
      </c>
      <c r="F11" s="2">
        <v>0</v>
      </c>
      <c r="AB11" s="1"/>
      <c r="AC11" s="1"/>
      <c r="AD11" s="1"/>
      <c r="AE11" s="1"/>
    </row>
    <row r="12" spans="1:31" ht="15" customHeight="1" x14ac:dyDescent="0.3">
      <c r="A12" s="5" t="s">
        <v>125</v>
      </c>
      <c r="B12" s="5">
        <v>104128</v>
      </c>
      <c r="C12" s="5" t="s">
        <v>7</v>
      </c>
      <c r="D12" s="5">
        <v>1</v>
      </c>
      <c r="E12" s="5">
        <v>0</v>
      </c>
      <c r="F12" s="2">
        <v>0</v>
      </c>
      <c r="AB12" s="1"/>
      <c r="AC12" s="1"/>
      <c r="AD12" s="1"/>
      <c r="AE12" s="1"/>
    </row>
    <row r="13" spans="1:31" ht="15" customHeight="1" x14ac:dyDescent="0.3">
      <c r="A13" s="5" t="s">
        <v>113</v>
      </c>
      <c r="B13" s="5">
        <v>104994</v>
      </c>
      <c r="C13" s="5" t="s">
        <v>7</v>
      </c>
      <c r="D13" s="5">
        <v>1</v>
      </c>
      <c r="E13" s="5">
        <v>0</v>
      </c>
      <c r="F13" s="2">
        <v>0</v>
      </c>
      <c r="AB13" s="1"/>
      <c r="AC13" s="1"/>
      <c r="AD13" s="1"/>
      <c r="AE13" s="1"/>
    </row>
    <row r="14" spans="1:31" ht="15" customHeight="1" x14ac:dyDescent="0.3">
      <c r="A14" s="1"/>
      <c r="B14" s="1"/>
      <c r="C14" s="1"/>
      <c r="D14" s="1"/>
      <c r="E14" s="1"/>
      <c r="F14" s="1"/>
      <c r="G14" s="1"/>
    </row>
    <row r="15" spans="1:31" ht="30.75" customHeight="1" x14ac:dyDescent="0.3">
      <c r="B15" s="10" t="s">
        <v>38</v>
      </c>
      <c r="C15" s="2">
        <f>SUM(E2:E13,D17)</f>
        <v>22</v>
      </c>
    </row>
    <row r="16" spans="1:31" x14ac:dyDescent="0.3">
      <c r="C16" s="4"/>
    </row>
    <row r="17" spans="1:7" x14ac:dyDescent="0.3">
      <c r="C17" s="11">
        <f>SUM(F2:F13,E17)</f>
        <v>27.17</v>
      </c>
      <c r="D17" s="2">
        <f>MAX(E2:E9,E11:E13)</f>
        <v>10</v>
      </c>
      <c r="E17" s="2">
        <f>MAX(F2:F13)</f>
        <v>10</v>
      </c>
    </row>
    <row r="19" spans="1:7" x14ac:dyDescent="0.3">
      <c r="A19" s="1" t="s">
        <v>39</v>
      </c>
      <c r="B19" s="4">
        <v>103.17</v>
      </c>
      <c r="C19" s="1"/>
      <c r="D19" s="1"/>
      <c r="E19" s="1"/>
      <c r="F19" s="1"/>
      <c r="G19" s="1"/>
    </row>
    <row r="20" spans="1:7" x14ac:dyDescent="0.3">
      <c r="A20" s="2" t="s">
        <v>40</v>
      </c>
      <c r="B20" s="4">
        <v>102.98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8BF-827D-41A5-AE8D-85EB731067FE}">
  <dimension ref="A1:AF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5" width="12.33203125" style="2" customWidth="1"/>
    <col min="6" max="6" width="10.44140625" style="2" customWidth="1"/>
    <col min="7" max="8" width="13.33203125" style="2" customWidth="1"/>
    <col min="9" max="9" width="32.44140625" style="5" customWidth="1"/>
    <col min="10" max="10" width="23" style="5" customWidth="1"/>
    <col min="11" max="15" width="9.109375" style="5"/>
    <col min="16" max="16384" width="9.109375" style="2"/>
  </cols>
  <sheetData>
    <row r="1" spans="1:32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J1" s="5"/>
      <c r="K1" s="5"/>
      <c r="L1" s="6"/>
      <c r="M1" s="6"/>
      <c r="N1" s="6"/>
      <c r="O1" s="6"/>
      <c r="AC1" s="3" t="s">
        <v>2</v>
      </c>
      <c r="AD1" s="3" t="s">
        <v>3</v>
      </c>
      <c r="AE1" s="3" t="s">
        <v>4</v>
      </c>
      <c r="AF1" s="3" t="s">
        <v>5</v>
      </c>
    </row>
    <row r="2" spans="1:32" s="9" customFormat="1" x14ac:dyDescent="0.3">
      <c r="A2" s="9" t="s">
        <v>44</v>
      </c>
      <c r="B2" s="9">
        <v>103645</v>
      </c>
      <c r="C2" s="9" t="s">
        <v>46</v>
      </c>
      <c r="E2" s="9">
        <v>1</v>
      </c>
      <c r="F2" s="9">
        <v>5.5</v>
      </c>
      <c r="J2" s="8"/>
      <c r="K2" s="8"/>
      <c r="L2" s="8"/>
      <c r="M2" s="8"/>
      <c r="N2" s="8"/>
      <c r="O2" s="8"/>
      <c r="AC2" s="7"/>
      <c r="AD2" s="7"/>
      <c r="AE2" s="7"/>
      <c r="AF2" s="7"/>
    </row>
    <row r="3" spans="1:32" s="9" customFormat="1" x14ac:dyDescent="0.3">
      <c r="A3" s="9" t="s">
        <v>67</v>
      </c>
      <c r="B3" s="9">
        <v>104026</v>
      </c>
      <c r="C3" s="9" t="s">
        <v>46</v>
      </c>
      <c r="E3" s="9">
        <v>8.8000000000000007</v>
      </c>
      <c r="F3" s="9">
        <v>8.27</v>
      </c>
      <c r="J3" s="8"/>
      <c r="K3" s="8"/>
      <c r="L3" s="8"/>
      <c r="M3" s="8"/>
      <c r="N3" s="8"/>
      <c r="O3" s="8"/>
      <c r="AC3" s="7"/>
      <c r="AD3" s="7"/>
      <c r="AE3" s="7"/>
      <c r="AF3" s="7"/>
    </row>
    <row r="4" spans="1:32" ht="15" customHeight="1" x14ac:dyDescent="0.3">
      <c r="A4" s="5" t="s">
        <v>126</v>
      </c>
      <c r="B4" s="5">
        <v>97543</v>
      </c>
      <c r="C4" s="5" t="s">
        <v>46</v>
      </c>
      <c r="D4" s="5"/>
      <c r="E4" s="5">
        <v>0</v>
      </c>
      <c r="F4" s="2">
        <v>0</v>
      </c>
      <c r="AC4" s="1"/>
      <c r="AD4" s="1"/>
      <c r="AE4" s="1"/>
      <c r="AF4" s="1"/>
    </row>
    <row r="5" spans="1:32" ht="15" customHeight="1" x14ac:dyDescent="0.3">
      <c r="A5" s="5" t="s">
        <v>41</v>
      </c>
      <c r="B5" s="5">
        <v>70116</v>
      </c>
      <c r="C5" s="5" t="s">
        <v>46</v>
      </c>
      <c r="D5" s="5"/>
      <c r="E5" s="5">
        <v>0</v>
      </c>
      <c r="F5" s="2">
        <v>4.7</v>
      </c>
      <c r="AC5" s="1"/>
      <c r="AD5" s="1"/>
      <c r="AE5" s="1"/>
      <c r="AF5" s="1"/>
    </row>
    <row r="6" spans="1:32" ht="15" customHeight="1" x14ac:dyDescent="0.3">
      <c r="A6" s="5" t="s">
        <v>16</v>
      </c>
      <c r="B6" s="5">
        <v>71844</v>
      </c>
      <c r="C6" s="5" t="s">
        <v>46</v>
      </c>
      <c r="D6" s="5"/>
      <c r="E6" s="5">
        <v>19.100000000000001</v>
      </c>
      <c r="F6" s="2">
        <v>11.73</v>
      </c>
      <c r="G6" s="2" t="s">
        <v>31</v>
      </c>
      <c r="AC6" s="1"/>
      <c r="AD6" s="1"/>
      <c r="AE6" s="1"/>
      <c r="AF6" s="1"/>
    </row>
    <row r="7" spans="1:32" ht="15" customHeight="1" x14ac:dyDescent="0.3">
      <c r="A7" s="5" t="s">
        <v>45</v>
      </c>
      <c r="B7" s="5">
        <v>82474</v>
      </c>
      <c r="C7" s="5" t="s">
        <v>46</v>
      </c>
      <c r="D7" s="5"/>
      <c r="E7" s="5">
        <v>6.4</v>
      </c>
      <c r="F7" s="2">
        <v>3.63</v>
      </c>
      <c r="AC7" s="1"/>
      <c r="AD7" s="1"/>
      <c r="AE7" s="1"/>
      <c r="AF7" s="1"/>
    </row>
    <row r="8" spans="1:32" ht="15" customHeight="1" x14ac:dyDescent="0.3">
      <c r="A8" s="5" t="s">
        <v>64</v>
      </c>
      <c r="B8" s="5">
        <v>86380</v>
      </c>
      <c r="C8" s="5" t="s">
        <v>46</v>
      </c>
      <c r="D8" s="5"/>
      <c r="E8" s="5">
        <v>0</v>
      </c>
      <c r="F8" s="2">
        <v>3</v>
      </c>
      <c r="AC8" s="1"/>
      <c r="AD8" s="1"/>
      <c r="AE8" s="1"/>
      <c r="AF8" s="1"/>
    </row>
    <row r="9" spans="1:32" ht="15" customHeight="1" x14ac:dyDescent="0.3">
      <c r="A9" s="5" t="s">
        <v>72</v>
      </c>
      <c r="B9" s="5">
        <v>93893</v>
      </c>
      <c r="C9" s="5" t="s">
        <v>46</v>
      </c>
      <c r="D9" s="5"/>
      <c r="E9" s="5">
        <v>2.6</v>
      </c>
      <c r="F9" s="2">
        <v>2.6</v>
      </c>
      <c r="AC9" s="1"/>
      <c r="AD9" s="1"/>
      <c r="AE9" s="1"/>
      <c r="AF9" s="1"/>
    </row>
    <row r="10" spans="1:32" ht="15" customHeight="1" x14ac:dyDescent="0.3">
      <c r="A10" s="5" t="s">
        <v>43</v>
      </c>
      <c r="B10" s="5">
        <v>37333</v>
      </c>
      <c r="C10" s="5" t="s">
        <v>46</v>
      </c>
      <c r="D10" s="5"/>
      <c r="E10" s="5">
        <v>5.53</v>
      </c>
      <c r="F10" s="2">
        <v>3.27</v>
      </c>
      <c r="AC10" s="1"/>
      <c r="AD10" s="1"/>
      <c r="AE10" s="1"/>
      <c r="AF10" s="1"/>
    </row>
    <row r="11" spans="1:32" ht="15" customHeight="1" x14ac:dyDescent="0.3">
      <c r="A11" s="5" t="s">
        <v>66</v>
      </c>
      <c r="B11" s="5">
        <v>70666</v>
      </c>
      <c r="C11" s="5" t="s">
        <v>46</v>
      </c>
      <c r="D11" s="5"/>
      <c r="E11" s="5">
        <v>0</v>
      </c>
      <c r="F11" s="2">
        <v>6.7</v>
      </c>
      <c r="AC11" s="1"/>
      <c r="AD11" s="1"/>
      <c r="AE11" s="1"/>
      <c r="AF11" s="1"/>
    </row>
    <row r="12" spans="1:32" ht="15" customHeight="1" x14ac:dyDescent="0.3">
      <c r="A12" s="5" t="s">
        <v>104</v>
      </c>
      <c r="B12" s="5">
        <v>73421</v>
      </c>
      <c r="C12" s="5" t="s">
        <v>46</v>
      </c>
      <c r="D12" s="5"/>
      <c r="E12" s="5">
        <v>0</v>
      </c>
      <c r="F12" s="2">
        <v>13</v>
      </c>
      <c r="AC12" s="1"/>
      <c r="AD12" s="1"/>
      <c r="AE12" s="1"/>
      <c r="AF12" s="1"/>
    </row>
    <row r="13" spans="1:32" ht="15" customHeight="1" x14ac:dyDescent="0.3">
      <c r="A13" s="5" t="s">
        <v>68</v>
      </c>
      <c r="B13" s="5">
        <v>91251</v>
      </c>
      <c r="C13" s="5" t="s">
        <v>46</v>
      </c>
      <c r="D13" s="5"/>
      <c r="E13" s="5">
        <v>10</v>
      </c>
      <c r="F13" s="2">
        <v>10</v>
      </c>
      <c r="AC13" s="1"/>
      <c r="AD13" s="1"/>
      <c r="AE13" s="1"/>
      <c r="AF13" s="1"/>
    </row>
    <row r="14" spans="1:32" ht="15" customHeight="1" x14ac:dyDescent="0.3">
      <c r="A14" s="1"/>
      <c r="B14" s="1"/>
      <c r="C14" s="1"/>
      <c r="D14" s="1"/>
      <c r="E14" s="1"/>
      <c r="F14" s="1"/>
      <c r="G14" s="1"/>
      <c r="H14" s="1"/>
    </row>
    <row r="15" spans="1:32" ht="30.75" customHeight="1" x14ac:dyDescent="0.3">
      <c r="B15" s="10" t="s">
        <v>38</v>
      </c>
      <c r="C15" s="2">
        <f>SUM(E2:E13,D17)</f>
        <v>72.53</v>
      </c>
    </row>
    <row r="16" spans="1:32" x14ac:dyDescent="0.3">
      <c r="C16" s="4"/>
    </row>
    <row r="17" spans="1:8" x14ac:dyDescent="0.3">
      <c r="C17" s="11">
        <f>SUM(F2:F13,E17)</f>
        <v>85.4</v>
      </c>
      <c r="D17" s="2">
        <f>MAX(E2:E9,E11:E13)</f>
        <v>19.100000000000001</v>
      </c>
      <c r="E17" s="2">
        <f>MAX(F2:F13)</f>
        <v>13</v>
      </c>
    </row>
    <row r="19" spans="1:8" x14ac:dyDescent="0.3">
      <c r="A19" s="1" t="s">
        <v>39</v>
      </c>
      <c r="B19" s="4">
        <v>102.98</v>
      </c>
      <c r="C19" s="1"/>
      <c r="D19" s="1"/>
      <c r="E19" s="1"/>
      <c r="F19" s="1"/>
      <c r="G19" s="1"/>
      <c r="H19" s="1"/>
    </row>
    <row r="20" spans="1:8" x14ac:dyDescent="0.3">
      <c r="A20" s="2" t="s">
        <v>40</v>
      </c>
      <c r="B20" s="4">
        <v>100.89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8C8E-CB35-457D-AF87-B1374F9FCD7F}">
  <dimension ref="A1:AG20"/>
  <sheetViews>
    <sheetView workbookViewId="0">
      <selection activeCell="F26" sqref="F26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6" width="12.33203125" style="2" customWidth="1"/>
    <col min="7" max="7" width="10.44140625" style="2" customWidth="1"/>
    <col min="8" max="9" width="13.33203125" style="2" customWidth="1"/>
    <col min="10" max="10" width="32.44140625" style="5" customWidth="1"/>
    <col min="11" max="11" width="23" style="5" customWidth="1"/>
    <col min="12" max="16" width="9.109375" style="5"/>
    <col min="17" max="16384" width="9.109375" style="2"/>
  </cols>
  <sheetData>
    <row r="1" spans="1:33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K1" s="5"/>
      <c r="L1" s="5"/>
      <c r="M1" s="6"/>
      <c r="N1" s="6"/>
      <c r="O1" s="6"/>
      <c r="P1" s="6"/>
      <c r="AD1" s="3" t="s">
        <v>2</v>
      </c>
      <c r="AE1" s="3" t="s">
        <v>3</v>
      </c>
      <c r="AF1" s="3" t="s">
        <v>4</v>
      </c>
      <c r="AG1" s="3" t="s">
        <v>5</v>
      </c>
    </row>
    <row r="2" spans="1:33" s="9" customFormat="1" x14ac:dyDescent="0.3">
      <c r="A2" s="9" t="s">
        <v>67</v>
      </c>
      <c r="B2" s="9">
        <v>104026</v>
      </c>
      <c r="C2" s="9" t="s">
        <v>46</v>
      </c>
      <c r="E2" s="9">
        <v>3.7</v>
      </c>
      <c r="F2" s="9">
        <v>7.13</v>
      </c>
      <c r="K2" s="8"/>
      <c r="L2" s="8"/>
      <c r="M2" s="8"/>
      <c r="N2" s="8"/>
      <c r="O2" s="8"/>
      <c r="P2" s="8"/>
      <c r="AD2" s="7"/>
      <c r="AE2" s="7"/>
      <c r="AF2" s="7"/>
      <c r="AG2" s="7"/>
    </row>
    <row r="3" spans="1:33" s="9" customFormat="1" x14ac:dyDescent="0.3">
      <c r="A3" s="9" t="s">
        <v>127</v>
      </c>
      <c r="B3" s="9">
        <v>73635</v>
      </c>
      <c r="C3" s="9" t="s">
        <v>46</v>
      </c>
      <c r="E3" s="9">
        <v>4</v>
      </c>
      <c r="F3" s="9">
        <v>7.7</v>
      </c>
      <c r="K3" s="8"/>
      <c r="L3" s="8"/>
      <c r="M3" s="8"/>
      <c r="N3" s="8"/>
      <c r="O3" s="8"/>
      <c r="P3" s="8"/>
      <c r="AD3" s="7"/>
      <c r="AE3" s="7"/>
      <c r="AF3" s="7"/>
      <c r="AG3" s="7"/>
    </row>
    <row r="4" spans="1:33" ht="15" customHeight="1" x14ac:dyDescent="0.3">
      <c r="A4" s="5" t="s">
        <v>69</v>
      </c>
      <c r="B4" s="5">
        <v>72294</v>
      </c>
      <c r="C4" s="5" t="s">
        <v>46</v>
      </c>
      <c r="D4" s="5"/>
      <c r="E4" s="5">
        <v>8.5</v>
      </c>
      <c r="F4" s="2">
        <v>8.5</v>
      </c>
      <c r="AD4" s="1"/>
      <c r="AE4" s="1"/>
      <c r="AF4" s="1"/>
      <c r="AG4" s="1"/>
    </row>
    <row r="5" spans="1:33" ht="15" customHeight="1" x14ac:dyDescent="0.3">
      <c r="A5" s="5" t="s">
        <v>17</v>
      </c>
      <c r="B5" s="5">
        <v>100987</v>
      </c>
      <c r="C5" s="5" t="s">
        <v>46</v>
      </c>
      <c r="D5" s="5"/>
      <c r="E5" s="5">
        <v>3.9</v>
      </c>
      <c r="F5" s="2">
        <v>6.23</v>
      </c>
      <c r="AD5" s="1"/>
      <c r="AE5" s="1"/>
      <c r="AF5" s="1"/>
      <c r="AG5" s="1"/>
    </row>
    <row r="6" spans="1:33" ht="15" customHeight="1" x14ac:dyDescent="0.3">
      <c r="A6" s="5" t="s">
        <v>128</v>
      </c>
      <c r="B6" s="5">
        <v>38277</v>
      </c>
      <c r="C6" s="5" t="s">
        <v>46</v>
      </c>
      <c r="D6" s="5"/>
      <c r="E6" s="5">
        <v>7.4</v>
      </c>
      <c r="F6" s="2">
        <v>6.18</v>
      </c>
      <c r="AD6" s="1"/>
      <c r="AE6" s="1"/>
      <c r="AF6" s="1"/>
      <c r="AG6" s="1"/>
    </row>
    <row r="7" spans="1:33" ht="15" customHeight="1" x14ac:dyDescent="0.3">
      <c r="A7" s="5" t="s">
        <v>16</v>
      </c>
      <c r="B7" s="5">
        <v>71844</v>
      </c>
      <c r="C7" s="5" t="s">
        <v>46</v>
      </c>
      <c r="D7" s="5"/>
      <c r="E7" s="5">
        <v>8.6</v>
      </c>
      <c r="F7" s="2">
        <v>10.95</v>
      </c>
      <c r="G7" s="2" t="s">
        <v>31</v>
      </c>
      <c r="AD7" s="1"/>
      <c r="AE7" s="1"/>
      <c r="AF7" s="1"/>
      <c r="AG7" s="1"/>
    </row>
    <row r="8" spans="1:33" ht="15" customHeight="1" x14ac:dyDescent="0.3">
      <c r="A8" s="5" t="s">
        <v>45</v>
      </c>
      <c r="B8" s="5">
        <v>82474</v>
      </c>
      <c r="C8" s="5" t="s">
        <v>46</v>
      </c>
      <c r="D8" s="5"/>
      <c r="E8" s="5">
        <v>7.1</v>
      </c>
      <c r="F8" s="2">
        <v>4.5</v>
      </c>
      <c r="AD8" s="1"/>
      <c r="AE8" s="1"/>
      <c r="AF8" s="1"/>
      <c r="AG8" s="1"/>
    </row>
    <row r="9" spans="1:33" ht="15" customHeight="1" x14ac:dyDescent="0.3">
      <c r="A9" s="5" t="s">
        <v>129</v>
      </c>
      <c r="B9" s="5">
        <v>83433</v>
      </c>
      <c r="C9" s="5" t="s">
        <v>46</v>
      </c>
      <c r="D9" s="5"/>
      <c r="E9" s="5">
        <v>0</v>
      </c>
      <c r="F9" s="2">
        <v>6.15</v>
      </c>
      <c r="AD9" s="1"/>
      <c r="AE9" s="1"/>
      <c r="AF9" s="1"/>
      <c r="AG9" s="1"/>
    </row>
    <row r="10" spans="1:33" ht="15" customHeight="1" x14ac:dyDescent="0.3">
      <c r="A10" s="5" t="s">
        <v>130</v>
      </c>
      <c r="B10" s="5">
        <v>84071</v>
      </c>
      <c r="C10" s="5" t="s">
        <v>46</v>
      </c>
      <c r="D10" s="5"/>
      <c r="E10" s="5">
        <v>7.44</v>
      </c>
      <c r="F10" s="2">
        <v>7.44</v>
      </c>
      <c r="AD10" s="1"/>
      <c r="AE10" s="1"/>
      <c r="AF10" s="1"/>
      <c r="AG10" s="1"/>
    </row>
    <row r="11" spans="1:33" ht="15" customHeight="1" x14ac:dyDescent="0.3">
      <c r="A11" s="5" t="s">
        <v>66</v>
      </c>
      <c r="B11" s="5">
        <v>70666</v>
      </c>
      <c r="C11" s="5" t="s">
        <v>46</v>
      </c>
      <c r="D11" s="5"/>
      <c r="E11" s="5">
        <v>0</v>
      </c>
      <c r="F11" s="2">
        <v>6.7</v>
      </c>
      <c r="AD11" s="1"/>
      <c r="AE11" s="1"/>
      <c r="AF11" s="1"/>
      <c r="AG11" s="1"/>
    </row>
    <row r="12" spans="1:33" ht="15" customHeight="1" x14ac:dyDescent="0.3">
      <c r="A12" s="5" t="s">
        <v>104</v>
      </c>
      <c r="B12" s="5">
        <v>73421</v>
      </c>
      <c r="C12" s="5" t="s">
        <v>46</v>
      </c>
      <c r="D12" s="5"/>
      <c r="E12" s="5">
        <v>0</v>
      </c>
      <c r="F12" s="2">
        <v>13</v>
      </c>
      <c r="AD12" s="1"/>
      <c r="AE12" s="1"/>
      <c r="AF12" s="1"/>
      <c r="AG12" s="1"/>
    </row>
    <row r="13" spans="1:33" ht="15" customHeight="1" x14ac:dyDescent="0.3">
      <c r="A13" s="5" t="s">
        <v>68</v>
      </c>
      <c r="B13" s="5">
        <v>91251</v>
      </c>
      <c r="C13" s="5" t="s">
        <v>46</v>
      </c>
      <c r="D13" s="5"/>
      <c r="E13" s="5">
        <v>3.8</v>
      </c>
      <c r="F13" s="2">
        <v>6.9</v>
      </c>
      <c r="AD13" s="1"/>
      <c r="AE13" s="1"/>
      <c r="AF13" s="1"/>
      <c r="AG13" s="1"/>
    </row>
    <row r="14" spans="1:3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33" ht="30.75" customHeight="1" x14ac:dyDescent="0.3">
      <c r="B15" s="10" t="s">
        <v>38</v>
      </c>
      <c r="C15" s="2">
        <f>SUM(E2:E13,D17)</f>
        <v>63.04</v>
      </c>
    </row>
    <row r="16" spans="1:33" x14ac:dyDescent="0.3">
      <c r="C16" s="4"/>
    </row>
    <row r="17" spans="1:9" x14ac:dyDescent="0.3">
      <c r="C17" s="11">
        <f>SUM(F2:F13,E17)</f>
        <v>104.38000000000001</v>
      </c>
      <c r="D17" s="2">
        <f>MAX(E2:E9,E11:E13)</f>
        <v>8.6</v>
      </c>
      <c r="E17" s="2">
        <f>MAX(F2:F13)</f>
        <v>13</v>
      </c>
    </row>
    <row r="19" spans="1:9" x14ac:dyDescent="0.3">
      <c r="A19" s="1" t="s">
        <v>39</v>
      </c>
      <c r="B19" s="4">
        <v>100.89</v>
      </c>
      <c r="C19" s="1"/>
      <c r="D19" s="1"/>
      <c r="E19" s="1"/>
      <c r="F19" s="1"/>
      <c r="G19" s="1"/>
      <c r="H19" s="1"/>
      <c r="I19" s="1"/>
    </row>
    <row r="20" spans="1:9" x14ac:dyDescent="0.3">
      <c r="A20" s="2" t="s">
        <v>40</v>
      </c>
      <c r="B20" s="4">
        <v>96.48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70C6-6812-44BF-8925-DBA24070AD20}">
  <dimension ref="A1:AG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6" width="12.33203125" style="2" customWidth="1"/>
    <col min="7" max="7" width="10.44140625" style="2" customWidth="1"/>
    <col min="8" max="9" width="13.33203125" style="2" customWidth="1"/>
    <col min="10" max="10" width="32.44140625" style="5" customWidth="1"/>
    <col min="11" max="11" width="23" style="5" customWidth="1"/>
    <col min="12" max="16" width="9.109375" style="5"/>
    <col min="17" max="16384" width="9.109375" style="2"/>
  </cols>
  <sheetData>
    <row r="1" spans="1:33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K1" s="5"/>
      <c r="L1" s="5"/>
      <c r="M1" s="6"/>
      <c r="N1" s="6"/>
      <c r="O1" s="6"/>
      <c r="P1" s="6"/>
      <c r="AD1" s="3" t="s">
        <v>2</v>
      </c>
      <c r="AE1" s="3" t="s">
        <v>3</v>
      </c>
      <c r="AF1" s="3" t="s">
        <v>4</v>
      </c>
      <c r="AG1" s="3" t="s">
        <v>5</v>
      </c>
    </row>
    <row r="2" spans="1:33" s="9" customFormat="1" x14ac:dyDescent="0.3">
      <c r="A2" s="9" t="s">
        <v>131</v>
      </c>
      <c r="B2" s="9">
        <v>103445</v>
      </c>
      <c r="C2" s="9" t="s">
        <v>12</v>
      </c>
      <c r="D2" s="9">
        <v>0.75</v>
      </c>
      <c r="E2" s="9">
        <v>0</v>
      </c>
      <c r="F2" s="9">
        <v>0</v>
      </c>
      <c r="K2" s="8"/>
      <c r="L2" s="8"/>
      <c r="M2" s="8"/>
      <c r="N2" s="8"/>
      <c r="O2" s="8"/>
      <c r="P2" s="8"/>
      <c r="AD2" s="7"/>
      <c r="AE2" s="7"/>
      <c r="AF2" s="7"/>
      <c r="AG2" s="7"/>
    </row>
    <row r="3" spans="1:33" s="9" customFormat="1" x14ac:dyDescent="0.3">
      <c r="A3" s="9" t="s">
        <v>120</v>
      </c>
      <c r="B3" s="9">
        <v>104824</v>
      </c>
      <c r="C3" s="9" t="s">
        <v>12</v>
      </c>
      <c r="D3" s="9">
        <v>0.74</v>
      </c>
      <c r="E3" s="9">
        <v>0</v>
      </c>
      <c r="F3" s="9">
        <v>0</v>
      </c>
      <c r="K3" s="8"/>
      <c r="L3" s="8"/>
      <c r="M3" s="8"/>
      <c r="N3" s="8"/>
      <c r="O3" s="8"/>
      <c r="P3" s="8"/>
      <c r="AD3" s="7"/>
      <c r="AE3" s="7"/>
      <c r="AF3" s="7"/>
      <c r="AG3" s="7"/>
    </row>
    <row r="4" spans="1:33" ht="15" customHeight="1" x14ac:dyDescent="0.3">
      <c r="A4" s="5" t="s">
        <v>18</v>
      </c>
      <c r="B4" s="5">
        <v>51413</v>
      </c>
      <c r="C4" s="5" t="s">
        <v>10</v>
      </c>
      <c r="D4" s="5">
        <v>9.89</v>
      </c>
      <c r="E4" s="2">
        <v>20.5</v>
      </c>
      <c r="F4" s="2">
        <v>20.5</v>
      </c>
      <c r="G4" s="2" t="s">
        <v>31</v>
      </c>
      <c r="AD4" s="1"/>
      <c r="AE4" s="1"/>
      <c r="AF4" s="1"/>
      <c r="AG4" s="1"/>
    </row>
    <row r="5" spans="1:33" ht="15" customHeight="1" x14ac:dyDescent="0.3">
      <c r="A5" s="5" t="s">
        <v>64</v>
      </c>
      <c r="B5" s="5">
        <v>86380</v>
      </c>
      <c r="C5" s="5" t="s">
        <v>9</v>
      </c>
      <c r="D5" s="5">
        <v>2.4700000000000002</v>
      </c>
      <c r="E5" s="2">
        <v>0</v>
      </c>
      <c r="F5" s="2">
        <v>3</v>
      </c>
      <c r="AD5" s="1"/>
      <c r="AE5" s="1"/>
      <c r="AF5" s="1"/>
      <c r="AG5" s="1"/>
    </row>
    <row r="6" spans="1:33" ht="15" customHeight="1" x14ac:dyDescent="0.3">
      <c r="A6" s="5" t="s">
        <v>132</v>
      </c>
      <c r="B6" s="5">
        <v>94495</v>
      </c>
      <c r="C6" s="5" t="s">
        <v>9</v>
      </c>
      <c r="D6" s="5">
        <v>1</v>
      </c>
      <c r="E6" s="2">
        <v>0</v>
      </c>
      <c r="F6" s="2">
        <v>0</v>
      </c>
      <c r="AD6" s="1"/>
      <c r="AE6" s="1"/>
      <c r="AF6" s="1"/>
      <c r="AG6" s="1"/>
    </row>
    <row r="7" spans="1:33" ht="15" customHeight="1" x14ac:dyDescent="0.3">
      <c r="A7" s="5" t="s">
        <v>19</v>
      </c>
      <c r="B7" s="5">
        <v>94857</v>
      </c>
      <c r="C7" s="5" t="s">
        <v>9</v>
      </c>
      <c r="D7" s="5">
        <v>4.47</v>
      </c>
      <c r="E7" s="2">
        <v>9.8000000000000007</v>
      </c>
      <c r="F7" s="2">
        <v>9.8000000000000007</v>
      </c>
      <c r="AD7" s="1"/>
      <c r="AE7" s="1"/>
      <c r="AF7" s="1"/>
      <c r="AG7" s="1"/>
    </row>
    <row r="8" spans="1:33" ht="15" customHeight="1" x14ac:dyDescent="0.3">
      <c r="A8" s="5" t="s">
        <v>90</v>
      </c>
      <c r="B8" s="5">
        <v>98022</v>
      </c>
      <c r="C8" s="5" t="s">
        <v>9</v>
      </c>
      <c r="D8" s="5">
        <v>1.22</v>
      </c>
      <c r="E8" s="2">
        <v>0</v>
      </c>
      <c r="F8" s="2">
        <v>0.83</v>
      </c>
      <c r="AD8" s="1"/>
      <c r="AE8" s="1"/>
      <c r="AF8" s="1"/>
      <c r="AG8" s="1"/>
    </row>
    <row r="9" spans="1:33" ht="15" customHeight="1" x14ac:dyDescent="0.3">
      <c r="A9" s="5" t="s">
        <v>86</v>
      </c>
      <c r="B9" s="5">
        <v>98765</v>
      </c>
      <c r="C9" s="5" t="s">
        <v>9</v>
      </c>
      <c r="D9" s="5">
        <v>1</v>
      </c>
      <c r="E9" s="2">
        <v>0</v>
      </c>
      <c r="F9" s="2">
        <v>0</v>
      </c>
      <c r="AD9" s="1"/>
      <c r="AE9" s="1"/>
      <c r="AF9" s="1"/>
      <c r="AG9" s="1"/>
    </row>
    <row r="10" spans="1:33" ht="15" customHeight="1" x14ac:dyDescent="0.3">
      <c r="A10" s="5" t="s">
        <v>43</v>
      </c>
      <c r="B10" s="5">
        <v>37333</v>
      </c>
      <c r="C10" s="5" t="s">
        <v>8</v>
      </c>
      <c r="D10" s="5">
        <v>5.33</v>
      </c>
      <c r="E10" s="2">
        <v>3.28</v>
      </c>
      <c r="F10" s="2">
        <v>2.86</v>
      </c>
      <c r="AD10" s="1"/>
      <c r="AE10" s="1"/>
      <c r="AF10" s="1"/>
      <c r="AG10" s="1"/>
    </row>
    <row r="11" spans="1:33" ht="15" customHeight="1" x14ac:dyDescent="0.3">
      <c r="A11" s="5" t="s">
        <v>111</v>
      </c>
      <c r="B11" s="5">
        <v>103069</v>
      </c>
      <c r="C11" s="5" t="s">
        <v>7</v>
      </c>
      <c r="D11" s="5">
        <v>1</v>
      </c>
      <c r="E11" s="2">
        <v>0</v>
      </c>
      <c r="F11" s="2">
        <v>0</v>
      </c>
      <c r="AD11" s="1"/>
      <c r="AE11" s="1"/>
      <c r="AF11" s="1"/>
      <c r="AG11" s="1"/>
    </row>
    <row r="12" spans="1:33" ht="15" customHeight="1" x14ac:dyDescent="0.3">
      <c r="A12" s="5" t="s">
        <v>133</v>
      </c>
      <c r="B12" s="5">
        <v>105636</v>
      </c>
      <c r="C12" s="5" t="s">
        <v>7</v>
      </c>
      <c r="D12" s="5">
        <v>1</v>
      </c>
      <c r="E12" s="2">
        <v>0</v>
      </c>
      <c r="F12" s="2">
        <v>0</v>
      </c>
      <c r="AD12" s="1"/>
      <c r="AE12" s="1"/>
      <c r="AF12" s="1"/>
      <c r="AG12" s="1"/>
    </row>
    <row r="13" spans="1:33" ht="15" customHeight="1" x14ac:dyDescent="0.3">
      <c r="A13" s="5" t="s">
        <v>119</v>
      </c>
      <c r="B13" s="5">
        <v>95662</v>
      </c>
      <c r="C13" s="5" t="s">
        <v>7</v>
      </c>
      <c r="D13" s="5">
        <v>1</v>
      </c>
      <c r="E13" s="2">
        <v>0</v>
      </c>
      <c r="F13" s="2">
        <v>0</v>
      </c>
      <c r="AD13" s="1"/>
      <c r="AE13" s="1"/>
      <c r="AF13" s="1"/>
      <c r="AG13" s="1"/>
    </row>
    <row r="14" spans="1:33" ht="15" customHeight="1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33" ht="30.75" customHeight="1" x14ac:dyDescent="0.3">
      <c r="B15" s="10" t="s">
        <v>38</v>
      </c>
      <c r="C15" s="2">
        <f>SUM(E2:E13,D17)</f>
        <v>54.08</v>
      </c>
    </row>
    <row r="16" spans="1:33" x14ac:dyDescent="0.3">
      <c r="C16" s="4"/>
    </row>
    <row r="17" spans="1:9" x14ac:dyDescent="0.3">
      <c r="C17" s="11">
        <f>SUM(F2:F13,E17)</f>
        <v>57.489999999999995</v>
      </c>
      <c r="D17" s="2">
        <f>MAX(E2:E9,E11:E13)</f>
        <v>20.5</v>
      </c>
      <c r="E17" s="2">
        <f>MAX(F2:F13)</f>
        <v>20.5</v>
      </c>
    </row>
    <row r="19" spans="1:9" x14ac:dyDescent="0.3">
      <c r="A19" s="1" t="s">
        <v>39</v>
      </c>
      <c r="B19" s="4">
        <v>96.48</v>
      </c>
      <c r="C19" s="1"/>
      <c r="D19" s="1"/>
      <c r="E19" s="1"/>
      <c r="F19" s="1"/>
      <c r="G19" s="1"/>
      <c r="H19" s="1"/>
      <c r="I19" s="1"/>
    </row>
    <row r="20" spans="1:9" x14ac:dyDescent="0.3">
      <c r="A20" s="2" t="s">
        <v>40</v>
      </c>
      <c r="B20" s="4">
        <v>92.48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7669-9284-4F71-86D7-563E7B9E7549}">
  <dimension ref="A1:AH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7" width="12.33203125" style="2" customWidth="1"/>
    <col min="8" max="8" width="10.44140625" style="2" customWidth="1"/>
    <col min="9" max="10" width="13.33203125" style="2" customWidth="1"/>
    <col min="11" max="11" width="32.44140625" style="5" customWidth="1"/>
    <col min="12" max="12" width="23" style="5" customWidth="1"/>
    <col min="13" max="17" width="9.109375" style="5"/>
    <col min="18" max="16384" width="9.109375" style="2"/>
  </cols>
  <sheetData>
    <row r="1" spans="1:34" s="3" customFormat="1" x14ac:dyDescent="0.3">
      <c r="A1" s="3" t="s">
        <v>0</v>
      </c>
      <c r="B1" s="3" t="s">
        <v>1</v>
      </c>
      <c r="C1" s="3" t="s">
        <v>3</v>
      </c>
      <c r="D1" s="3" t="s">
        <v>60</v>
      </c>
      <c r="E1" s="3" t="s">
        <v>61</v>
      </c>
      <c r="F1" s="3" t="s">
        <v>2</v>
      </c>
      <c r="G1" s="3" t="s">
        <v>32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3">
      <c r="A2" s="9" t="s">
        <v>47</v>
      </c>
      <c r="B2" s="9">
        <v>101960</v>
      </c>
      <c r="C2" s="9" t="s">
        <v>46</v>
      </c>
      <c r="E2" s="9">
        <v>0</v>
      </c>
      <c r="F2" s="9">
        <v>0.9</v>
      </c>
      <c r="L2" s="8"/>
      <c r="M2" s="8"/>
      <c r="N2" s="8"/>
      <c r="O2" s="8"/>
      <c r="P2" s="8"/>
      <c r="Q2" s="8"/>
      <c r="AE2" s="7"/>
      <c r="AF2" s="7"/>
      <c r="AG2" s="7"/>
      <c r="AH2" s="7"/>
    </row>
    <row r="3" spans="1:34" s="9" customFormat="1" x14ac:dyDescent="0.3">
      <c r="A3" s="9" t="s">
        <v>44</v>
      </c>
      <c r="B3" s="9">
        <v>103645</v>
      </c>
      <c r="C3" s="9" t="s">
        <v>46</v>
      </c>
      <c r="E3" s="9">
        <v>2.7</v>
      </c>
      <c r="F3" s="9">
        <v>3.98</v>
      </c>
      <c r="L3" s="8"/>
      <c r="M3" s="8"/>
      <c r="N3" s="8"/>
      <c r="O3" s="8"/>
      <c r="P3" s="8"/>
      <c r="Q3" s="8"/>
      <c r="AE3" s="7"/>
      <c r="AF3" s="7"/>
      <c r="AG3" s="7"/>
      <c r="AH3" s="7"/>
    </row>
    <row r="4" spans="1:34" ht="15" customHeight="1" x14ac:dyDescent="0.3">
      <c r="A4" s="5" t="s">
        <v>18</v>
      </c>
      <c r="B4" s="5">
        <v>51413</v>
      </c>
      <c r="C4" s="5" t="s">
        <v>46</v>
      </c>
      <c r="D4" s="5"/>
      <c r="E4" s="2">
        <v>0.7</v>
      </c>
      <c r="F4" s="2">
        <v>10.6</v>
      </c>
      <c r="AE4" s="1"/>
      <c r="AF4" s="1"/>
      <c r="AG4" s="1"/>
      <c r="AH4" s="1"/>
    </row>
    <row r="5" spans="1:34" ht="15" customHeight="1" x14ac:dyDescent="0.3">
      <c r="A5" s="5" t="s">
        <v>13</v>
      </c>
      <c r="B5" s="5">
        <v>100084</v>
      </c>
      <c r="C5" s="5" t="s">
        <v>46</v>
      </c>
      <c r="D5" s="5"/>
      <c r="E5" s="2">
        <v>-1.8</v>
      </c>
      <c r="F5" s="2">
        <v>-0.03</v>
      </c>
      <c r="AE5" s="1"/>
      <c r="AF5" s="1"/>
      <c r="AG5" s="1"/>
      <c r="AH5" s="1"/>
    </row>
    <row r="6" spans="1:34" ht="15" customHeight="1" x14ac:dyDescent="0.3">
      <c r="A6" s="5" t="s">
        <v>71</v>
      </c>
      <c r="B6" s="5">
        <v>73501</v>
      </c>
      <c r="C6" s="5" t="s">
        <v>46</v>
      </c>
      <c r="D6" s="5"/>
      <c r="E6" s="2">
        <v>4.3</v>
      </c>
      <c r="F6" s="2">
        <v>4.3</v>
      </c>
      <c r="AE6" s="1"/>
      <c r="AF6" s="1"/>
      <c r="AG6" s="1"/>
      <c r="AH6" s="1"/>
    </row>
    <row r="7" spans="1:34" ht="15" customHeight="1" x14ac:dyDescent="0.3">
      <c r="A7" s="5" t="s">
        <v>64</v>
      </c>
      <c r="B7" s="5">
        <v>86380</v>
      </c>
      <c r="C7" s="5" t="s">
        <v>46</v>
      </c>
      <c r="D7" s="5"/>
      <c r="E7" s="2">
        <v>0</v>
      </c>
      <c r="F7" s="2">
        <v>3</v>
      </c>
      <c r="AE7" s="1"/>
      <c r="AF7" s="1"/>
      <c r="AG7" s="1"/>
      <c r="AH7" s="1"/>
    </row>
    <row r="8" spans="1:34" ht="15" customHeight="1" x14ac:dyDescent="0.3">
      <c r="A8" s="5" t="s">
        <v>19</v>
      </c>
      <c r="B8" s="5">
        <v>94857</v>
      </c>
      <c r="C8" s="5" t="s">
        <v>46</v>
      </c>
      <c r="D8" s="5"/>
      <c r="E8" s="2">
        <v>1.2</v>
      </c>
      <c r="F8" s="2">
        <v>5.5</v>
      </c>
      <c r="AE8" s="1"/>
      <c r="AF8" s="1"/>
      <c r="AG8" s="1"/>
      <c r="AH8" s="1"/>
    </row>
    <row r="9" spans="1:34" ht="15" customHeight="1" x14ac:dyDescent="0.3">
      <c r="A9" s="5" t="s">
        <v>93</v>
      </c>
      <c r="B9" s="5">
        <v>99918</v>
      </c>
      <c r="C9" s="5" t="s">
        <v>46</v>
      </c>
      <c r="D9" s="5"/>
      <c r="E9" s="2">
        <v>0</v>
      </c>
      <c r="F9" s="2">
        <v>1.2</v>
      </c>
      <c r="AE9" s="1"/>
      <c r="AF9" s="1"/>
      <c r="AG9" s="1"/>
      <c r="AH9" s="1"/>
    </row>
    <row r="10" spans="1:34" ht="15" customHeight="1" x14ac:dyDescent="0.3">
      <c r="A10" s="5" t="s">
        <v>134</v>
      </c>
      <c r="B10" s="5">
        <v>72391</v>
      </c>
      <c r="C10" s="5" t="s">
        <v>46</v>
      </c>
      <c r="D10" s="5"/>
      <c r="E10" s="2">
        <v>0.62</v>
      </c>
      <c r="F10" s="2">
        <v>2.57</v>
      </c>
      <c r="AE10" s="1"/>
      <c r="AF10" s="1"/>
      <c r="AG10" s="1"/>
      <c r="AH10" s="1"/>
    </row>
    <row r="11" spans="1:34" ht="15" customHeight="1" x14ac:dyDescent="0.3">
      <c r="A11" s="5" t="s">
        <v>87</v>
      </c>
      <c r="B11" s="5">
        <v>81241</v>
      </c>
      <c r="C11" s="5" t="s">
        <v>46</v>
      </c>
      <c r="D11" s="5"/>
      <c r="E11" s="2">
        <v>10.4</v>
      </c>
      <c r="F11" s="2">
        <v>4.9000000000000004</v>
      </c>
      <c r="G11" s="2" t="s">
        <v>31</v>
      </c>
      <c r="AE11" s="1"/>
      <c r="AF11" s="1"/>
      <c r="AG11" s="1"/>
      <c r="AH11" s="1"/>
    </row>
    <row r="12" spans="1:34" ht="15" customHeight="1" x14ac:dyDescent="0.3">
      <c r="A12" s="5" t="s">
        <v>68</v>
      </c>
      <c r="B12" s="5">
        <v>91251</v>
      </c>
      <c r="C12" s="5" t="s">
        <v>46</v>
      </c>
      <c r="D12" s="5"/>
      <c r="E12" s="2">
        <v>7.2</v>
      </c>
      <c r="F12" s="2">
        <v>7.8</v>
      </c>
      <c r="AE12" s="1"/>
      <c r="AF12" s="1"/>
      <c r="AG12" s="1"/>
      <c r="AH12" s="1"/>
    </row>
    <row r="13" spans="1:34" ht="15" customHeight="1" x14ac:dyDescent="0.3">
      <c r="A13" s="5" t="s">
        <v>135</v>
      </c>
      <c r="B13" s="5">
        <v>95476</v>
      </c>
      <c r="C13" s="5" t="s">
        <v>46</v>
      </c>
      <c r="D13" s="5"/>
      <c r="E13" s="2">
        <v>-2.5</v>
      </c>
      <c r="F13" s="2">
        <v>0.1</v>
      </c>
      <c r="AE13" s="1"/>
      <c r="AF13" s="1"/>
      <c r="AG13" s="1"/>
      <c r="AH13" s="1"/>
    </row>
    <row r="14" spans="1:34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3">
      <c r="B15" s="10" t="s">
        <v>38</v>
      </c>
      <c r="C15" s="2">
        <f>SUM(E2:E13,D17)</f>
        <v>33.22</v>
      </c>
    </row>
    <row r="16" spans="1:34" x14ac:dyDescent="0.3">
      <c r="C16" s="4"/>
    </row>
    <row r="17" spans="1:10" x14ac:dyDescent="0.3">
      <c r="C17" s="11">
        <f>SUM(F2:F13,E17)</f>
        <v>55.419999999999995</v>
      </c>
      <c r="D17" s="2">
        <f>MAX(E2:E9,E11:E13)</f>
        <v>10.4</v>
      </c>
      <c r="E17" s="2">
        <f>MAX(F2:F13)</f>
        <v>10.6</v>
      </c>
    </row>
    <row r="19" spans="1:10" x14ac:dyDescent="0.3">
      <c r="A19" s="1" t="s">
        <v>39</v>
      </c>
      <c r="B19" s="4">
        <v>92.48</v>
      </c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2" t="s">
        <v>40</v>
      </c>
      <c r="B20" s="4">
        <v>92.41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Diogo Alves</cp:lastModifiedBy>
  <dcterms:created xsi:type="dcterms:W3CDTF">2022-02-05T00:37:42Z</dcterms:created>
  <dcterms:modified xsi:type="dcterms:W3CDTF">2022-02-26T22:43:16Z</dcterms:modified>
</cp:coreProperties>
</file>