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ocuments\Diogo Pé\CEFET\TCC\Codigos\sportsAnalytics\analises_dos_dados_preliminares\"/>
    </mc:Choice>
  </mc:AlternateContent>
  <xr:revisionPtr revIDLastSave="0" documentId="13_ncr:1_{85C6D376-79F2-4ADF-BAD2-92EECAB1AAAC}" xr6:coauthVersionLast="47" xr6:coauthVersionMax="47" xr10:uidLastSave="{00000000-0000-0000-0000-000000000000}"/>
  <bookViews>
    <workbookView xWindow="-108" yWindow="-108" windowWidth="23256" windowHeight="12576" firstSheet="29" activeTab="37" xr2:uid="{FCE826C4-9F25-4A22-BADC-C872D1D1AAC8}"/>
  </bookViews>
  <sheets>
    <sheet name="rodada 01" sheetId="106" r:id="rId1"/>
    <sheet name="rodada 02" sheetId="40" r:id="rId2"/>
    <sheet name="rodada 03" sheetId="215" r:id="rId3"/>
    <sheet name="rodada 04" sheetId="216" r:id="rId4"/>
    <sheet name="rodada 05" sheetId="217" r:id="rId5"/>
    <sheet name="rodada 06" sheetId="218" r:id="rId6"/>
    <sheet name="rodada 07" sheetId="219" r:id="rId7"/>
    <sheet name="rodada 08" sheetId="220" r:id="rId8"/>
    <sheet name="rodada 09" sheetId="221" r:id="rId9"/>
    <sheet name="rodada 10" sheetId="222" r:id="rId10"/>
    <sheet name="rodada 11" sheetId="223" r:id="rId11"/>
    <sheet name="rodada 12" sheetId="224" r:id="rId12"/>
    <sheet name="rodada 13" sheetId="225" r:id="rId13"/>
    <sheet name="rodada 14" sheetId="226" r:id="rId14"/>
    <sheet name="rodada 15" sheetId="227" r:id="rId15"/>
    <sheet name="rodada 16" sheetId="228" r:id="rId16"/>
    <sheet name="rodada 17" sheetId="229" r:id="rId17"/>
    <sheet name="rodada 18" sheetId="230" r:id="rId18"/>
    <sheet name="rodada 19" sheetId="231" r:id="rId19"/>
    <sheet name="rodada 20" sheetId="232" r:id="rId20"/>
    <sheet name="rodada 21" sheetId="233" r:id="rId21"/>
    <sheet name="rodada 22" sheetId="234" r:id="rId22"/>
    <sheet name="rodada 23" sheetId="235" r:id="rId23"/>
    <sheet name="rodada 24" sheetId="236" r:id="rId24"/>
    <sheet name="rodada 25" sheetId="237" r:id="rId25"/>
    <sheet name="rodada 26" sheetId="238" r:id="rId26"/>
    <sheet name="rodada 27" sheetId="239" r:id="rId27"/>
    <sheet name="rodada 28" sheetId="240" r:id="rId28"/>
    <sheet name="rodada 29" sheetId="241" r:id="rId29"/>
    <sheet name="rodada 30" sheetId="242" r:id="rId30"/>
    <sheet name="rodada 31" sheetId="243" r:id="rId31"/>
    <sheet name="rodada 32" sheetId="244" r:id="rId32"/>
    <sheet name="rodada 33" sheetId="245" r:id="rId33"/>
    <sheet name="rodada 34" sheetId="246" r:id="rId34"/>
    <sheet name="rodada 35" sheetId="247" r:id="rId35"/>
    <sheet name="rodada 36" sheetId="248" r:id="rId36"/>
    <sheet name="rodada 37" sheetId="249" r:id="rId37"/>
    <sheet name="rodada 38" sheetId="250" r:id="rId38"/>
    <sheet name="Planilha1" sheetId="105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50" l="1"/>
  <c r="D17" i="249"/>
  <c r="D17" i="248"/>
  <c r="C15" i="248" s="1"/>
  <c r="AK5" i="105" s="1"/>
  <c r="D17" i="247"/>
  <c r="D17" i="246"/>
  <c r="C15" i="246" s="1"/>
  <c r="AI5" i="105" s="1"/>
  <c r="D17" i="245"/>
  <c r="D17" i="244"/>
  <c r="C15" i="244" s="1"/>
  <c r="AG5" i="105" s="1"/>
  <c r="D17" i="243"/>
  <c r="C15" i="243" s="1"/>
  <c r="AF5" i="105" s="1"/>
  <c r="D17" i="242"/>
  <c r="C15" i="242" s="1"/>
  <c r="AE5" i="105" s="1"/>
  <c r="D17" i="241"/>
  <c r="D17" i="240"/>
  <c r="C15" i="240" s="1"/>
  <c r="AC5" i="105" s="1"/>
  <c r="D17" i="239"/>
  <c r="D17" i="238"/>
  <c r="C15" i="238" s="1"/>
  <c r="AA5" i="105" s="1"/>
  <c r="D17" i="237"/>
  <c r="C15" i="237" s="1"/>
  <c r="Z5" i="105" s="1"/>
  <c r="D17" i="236"/>
  <c r="C15" i="236" s="1"/>
  <c r="Y5" i="105" s="1"/>
  <c r="D17" i="235"/>
  <c r="D17" i="234"/>
  <c r="C15" i="234" s="1"/>
  <c r="W5" i="105" s="1"/>
  <c r="D17" i="233"/>
  <c r="D17" i="232"/>
  <c r="D17" i="231"/>
  <c r="C15" i="231" s="1"/>
  <c r="T5" i="105" s="1"/>
  <c r="D17" i="230"/>
  <c r="C15" i="230" s="1"/>
  <c r="S5" i="105" s="1"/>
  <c r="D17" i="229"/>
  <c r="D17" i="228"/>
  <c r="C15" i="228" s="1"/>
  <c r="Q5" i="105" s="1"/>
  <c r="D17" i="227"/>
  <c r="C15" i="227" s="1"/>
  <c r="P5" i="105" s="1"/>
  <c r="D17" i="226"/>
  <c r="D17" i="225"/>
  <c r="C15" i="225" s="1"/>
  <c r="N5" i="105" s="1"/>
  <c r="D17" i="224"/>
  <c r="D17" i="223"/>
  <c r="D17" i="222"/>
  <c r="D17" i="221"/>
  <c r="C15" i="221" s="1"/>
  <c r="J5" i="105" s="1"/>
  <c r="D17" i="220"/>
  <c r="D17" i="219"/>
  <c r="C15" i="219" s="1"/>
  <c r="H5" i="105" s="1"/>
  <c r="D17" i="218"/>
  <c r="C15" i="218" s="1"/>
  <c r="G5" i="105" s="1"/>
  <c r="D17" i="217"/>
  <c r="D17" i="216"/>
  <c r="C15" i="216" s="1"/>
  <c r="E5" i="105" s="1"/>
  <c r="D17" i="215"/>
  <c r="D17" i="40"/>
  <c r="D17" i="106"/>
  <c r="C15" i="106" s="1"/>
  <c r="B5" i="105" s="1"/>
  <c r="E17" i="250"/>
  <c r="C17" i="250" s="1"/>
  <c r="C15" i="250"/>
  <c r="AM5" i="105" s="1"/>
  <c r="E17" i="249"/>
  <c r="C17" i="249"/>
  <c r="C15" i="249"/>
  <c r="AL5" i="105" s="1"/>
  <c r="E17" i="248"/>
  <c r="C17" i="248"/>
  <c r="E17" i="247"/>
  <c r="C17" i="247" s="1"/>
  <c r="C15" i="247"/>
  <c r="AJ5" i="105" s="1"/>
  <c r="E17" i="246"/>
  <c r="C17" i="246"/>
  <c r="E17" i="245"/>
  <c r="C17" i="245" s="1"/>
  <c r="C15" i="245"/>
  <c r="AH5" i="105" s="1"/>
  <c r="E17" i="244"/>
  <c r="C17" i="244" s="1"/>
  <c r="E17" i="243"/>
  <c r="C17" i="243" s="1"/>
  <c r="E17" i="242"/>
  <c r="C17" i="242" s="1"/>
  <c r="E17" i="241"/>
  <c r="C17" i="241" s="1"/>
  <c r="C15" i="241"/>
  <c r="AD5" i="105" s="1"/>
  <c r="E17" i="240"/>
  <c r="C17" i="240" s="1"/>
  <c r="E17" i="239"/>
  <c r="C17" i="239" s="1"/>
  <c r="C15" i="239"/>
  <c r="AB5" i="105" s="1"/>
  <c r="E17" i="238"/>
  <c r="C17" i="238" s="1"/>
  <c r="E17" i="237"/>
  <c r="C17" i="237"/>
  <c r="E17" i="236"/>
  <c r="C17" i="236" s="1"/>
  <c r="E17" i="235"/>
  <c r="C17" i="235" s="1"/>
  <c r="C15" i="235"/>
  <c r="X5" i="105" s="1"/>
  <c r="E17" i="234"/>
  <c r="C17" i="234" s="1"/>
  <c r="E17" i="233"/>
  <c r="C15" i="233"/>
  <c r="V5" i="105" s="1"/>
  <c r="C17" i="233"/>
  <c r="E17" i="232"/>
  <c r="C17" i="232" s="1"/>
  <c r="C15" i="232"/>
  <c r="U5" i="105" s="1"/>
  <c r="E17" i="231"/>
  <c r="C17" i="231"/>
  <c r="E17" i="230"/>
  <c r="C17" i="230" s="1"/>
  <c r="E17" i="229"/>
  <c r="C17" i="229" s="1"/>
  <c r="C15" i="229"/>
  <c r="R5" i="105" s="1"/>
  <c r="E17" i="228"/>
  <c r="C17" i="228"/>
  <c r="E17" i="227"/>
  <c r="C17" i="227" s="1"/>
  <c r="E17" i="226"/>
  <c r="C17" i="226" s="1"/>
  <c r="C15" i="226"/>
  <c r="O5" i="105" s="1"/>
  <c r="E17" i="225"/>
  <c r="C17" i="225" s="1"/>
  <c r="E17" i="224"/>
  <c r="C17" i="224" s="1"/>
  <c r="C15" i="224"/>
  <c r="M5" i="105" s="1"/>
  <c r="E17" i="223"/>
  <c r="C17" i="223" s="1"/>
  <c r="C15" i="223"/>
  <c r="L5" i="105" s="1"/>
  <c r="E17" i="222"/>
  <c r="C17" i="222" s="1"/>
  <c r="C15" i="222"/>
  <c r="K5" i="105" s="1"/>
  <c r="E17" i="221"/>
  <c r="C17" i="221" s="1"/>
  <c r="E17" i="220"/>
  <c r="C17" i="220" s="1"/>
  <c r="C15" i="220"/>
  <c r="I5" i="105" s="1"/>
  <c r="E17" i="219"/>
  <c r="C17" i="219"/>
  <c r="E17" i="218"/>
  <c r="C17" i="218" s="1"/>
  <c r="E17" i="217"/>
  <c r="C17" i="217" s="1"/>
  <c r="C15" i="217"/>
  <c r="F5" i="105" s="1"/>
  <c r="E17" i="216"/>
  <c r="C17" i="216" s="1"/>
  <c r="E17" i="215"/>
  <c r="C17" i="215" s="1"/>
  <c r="C15" i="215"/>
  <c r="D5" i="105" s="1"/>
  <c r="E17" i="106"/>
  <c r="C17" i="106" s="1"/>
  <c r="E17" i="40"/>
  <c r="C17" i="40" s="1"/>
  <c r="C15" i="40"/>
  <c r="C5" i="105" l="1"/>
</calcChain>
</file>

<file path=xl/sharedStrings.xml><?xml version="1.0" encoding="utf-8"?>
<sst xmlns="http://schemas.openxmlformats.org/spreadsheetml/2006/main" count="1483" uniqueCount="109">
  <si>
    <t>nome</t>
  </si>
  <si>
    <t>id</t>
  </si>
  <si>
    <t>media</t>
  </si>
  <si>
    <t>posicao</t>
  </si>
  <si>
    <t>rodada</t>
  </si>
  <si>
    <t>ano</t>
  </si>
  <si>
    <t>zag</t>
  </si>
  <si>
    <t>tec</t>
  </si>
  <si>
    <t>mei</t>
  </si>
  <si>
    <t>gol</t>
  </si>
  <si>
    <t>ata</t>
  </si>
  <si>
    <t>Igor Silveira Gomes</t>
  </si>
  <si>
    <t>Jordi Almeida</t>
  </si>
  <si>
    <t>Fernando Diniz Silva</t>
  </si>
  <si>
    <t>Vagner Carmo Mancini</t>
  </si>
  <si>
    <t>Gabriel Veron Fonseca de Souza</t>
  </si>
  <si>
    <t>X</t>
  </si>
  <si>
    <t>capitão</t>
  </si>
  <si>
    <t>total</t>
  </si>
  <si>
    <t>Time Solucao de Maior Score</t>
  </si>
  <si>
    <t>Cartoletas Iniciais</t>
  </si>
  <si>
    <t>Cartoletas para prox Rodada</t>
  </si>
  <si>
    <t>Marcelo Ribeiro Cabo</t>
  </si>
  <si>
    <t>Vitor Hugo Naum dos Santos</t>
  </si>
  <si>
    <t>Victor Hugo Soares dos Santos</t>
  </si>
  <si>
    <t>Alberto Valentim do Carmo Neto</t>
  </si>
  <si>
    <t>Vinicius Farias Locatelli</t>
  </si>
  <si>
    <t>Kaio Nunes Ferreira</t>
  </si>
  <si>
    <t>custo</t>
  </si>
  <si>
    <t>score</t>
  </si>
  <si>
    <t>Rhuan da Silveira Castro</t>
  </si>
  <si>
    <t>Mauricio Magalh�es Prado</t>
  </si>
  <si>
    <t>Marco Aur�lio de Oliveira Breves</t>
  </si>
  <si>
    <t>Tailson Pinto Gon�alves</t>
  </si>
  <si>
    <t>Bruno Gomes da Silva Clevel�rio</t>
  </si>
  <si>
    <t>Jos� Marcos Costa Martins</t>
  </si>
  <si>
    <t>Marc�lio Flor�ncio Mota Filho</t>
  </si>
  <si>
    <t>Wellington Aparecido Martins</t>
  </si>
  <si>
    <t>Eduardo Kunde</t>
  </si>
  <si>
    <t>Erick Luis Conrado de Carvalho</t>
  </si>
  <si>
    <t>Werley Ananias da Silva</t>
  </si>
  <si>
    <t>Patrick Machado Ferreira</t>
  </si>
  <si>
    <t>Darlan Pereira Mendes</t>
  </si>
  <si>
    <t>Caio Alan Tem Catem Gon�alves</t>
  </si>
  <si>
    <t>Arg�lico Fucks</t>
  </si>
  <si>
    <t>Jos� Marcos Alves Luis</t>
  </si>
  <si>
    <t>Wesley Frazan Bernardo</t>
  </si>
  <si>
    <t>Gabriel Davi Gomes Sara</t>
  </si>
  <si>
    <t>Derlis Alberto Gonz�lez Galeano</t>
  </si>
  <si>
    <t>Phelipe Megiolaro Alves</t>
  </si>
  <si>
    <t>Jo�o Carlos Heidemann</t>
  </si>
  <si>
    <t>Allan Rodrigues de Souza</t>
  </si>
  <si>
    <t>Filipe Candido da Trindade</t>
  </si>
  <si>
    <t>Breno Washington Rodrigues da Silva</t>
  </si>
  <si>
    <t>Kaio Jorge Pinto Ramos</t>
  </si>
  <si>
    <t>Fabricio Rodrigues da Silva Ferreira</t>
  </si>
  <si>
    <t>Rafael Barbosa dos Santos</t>
  </si>
  <si>
    <t>Yuri Lima Lara</t>
  </si>
  <si>
    <t>Lu�s Fernando Santos da Concei��o</t>
  </si>
  <si>
    <t>Jaderson Flores dos Reis</t>
  </si>
  <si>
    <t>Wagner Leonardo Calvelo de Souza</t>
  </si>
  <si>
    <t>Jackson Gabriel Porozo Vernaza</t>
  </si>
  <si>
    <t>Iago Pereira Mendon�a</t>
  </si>
  <si>
    <t>Vin�cius Lopes da Silva</t>
  </si>
  <si>
    <t>Bento Matheus Krepski</t>
  </si>
  <si>
    <t>Renzo Ribeiro dos Santos</t>
  </si>
  <si>
    <t>Alessandro Vin�cius Gon�alves da Silva</t>
  </si>
  <si>
    <t>Max Alexandre dos Santos Silva</t>
  </si>
  <si>
    <t>Alex Teixeira dos Santos</t>
  </si>
  <si>
    <t>Marcus Vinicius Aredes Duarte</t>
  </si>
  <si>
    <t>D�nis de Oliveira Aguiar J�nior</t>
  </si>
  <si>
    <t>Ant�nio Fialho de Carvalho Neto</t>
  </si>
  <si>
    <t>Francisco Anderson de Jesus dos Santos</t>
  </si>
  <si>
    <t>Alessandro Scheppa</t>
  </si>
  <si>
    <t>Rafael Santos de Sousa</t>
  </si>
  <si>
    <t>Felipe Fernandes Sousa</t>
  </si>
  <si>
    <t>Jo�o Vitor de Oliveira</t>
  </si>
  <si>
    <t>Marcos Vin�cius Sousa Natividade</t>
  </si>
  <si>
    <t>M�rcio Rodrigues Velasco</t>
  </si>
  <si>
    <t>Miguel Ferreira Damasceno</t>
  </si>
  <si>
    <t>Gerson Jos� Laurentino J�nior</t>
  </si>
  <si>
    <t>Andr� Luiz Ribeiro da Silva</t>
  </si>
  <si>
    <t>Igor Alves dos Reis</t>
  </si>
  <si>
    <t>Geovane Silva Santos</t>
  </si>
  <si>
    <t>Sebasti�o Sousa Costa</t>
  </si>
  <si>
    <t>Matheus Bungenstab Stockl</t>
  </si>
  <si>
    <t>Fabr�cio Barros Santana</t>
  </si>
  <si>
    <t>Johnatan Lucas da Silva Vital</t>
  </si>
  <si>
    <t>Max Walef Ara�jo da Silva</t>
  </si>
  <si>
    <t>Alan Carlos de Paula Dias Filho</t>
  </si>
  <si>
    <t>Lucas Silva Alves</t>
  </si>
  <si>
    <t>Gabriel Jos� Ferreira Mesquita</t>
  </si>
  <si>
    <t>Jos� Gabriel dos Santos Silva</t>
  </si>
  <si>
    <t>Cl�udio Vitor Morais de Lima Cruz</t>
  </si>
  <si>
    <t>Ivonei J�nior da Silva Rabelo</t>
  </si>
  <si>
    <t>Diego Terra Loureiro</t>
  </si>
  <si>
    <t>Jadsom Meemyas de Oliveira da Silva</t>
  </si>
  <si>
    <t>Jaques Bonfim Nazar� Neto</t>
  </si>
  <si>
    <t>Felipe Rodrigues da Silva</t>
  </si>
  <si>
    <t>Ruan Vin�cius Silva de Jesus</t>
  </si>
  <si>
    <t>Rondinelli da Silva Vieira</t>
  </si>
  <si>
    <t>Jos� Ricardo Mannarino</t>
  </si>
  <si>
    <t>Diego Henrique Costa Barbosa</t>
  </si>
  <si>
    <t>Igor Henrique Pereira de Campos</t>
  </si>
  <si>
    <t>Jos� Ricardo Ara�jo Fernandes</t>
  </si>
  <si>
    <t>Evando Spinass� Camillato</t>
  </si>
  <si>
    <t>Carlos Eduardo Bertolassi da Silva</t>
  </si>
  <si>
    <t>Matheus Rodrigues do Prado</t>
  </si>
  <si>
    <t>Ronei Gebing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</si>
</sst>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4CF5-9A30-4B42-9F0B-0481B23F6288}">
  <dimension ref="A1:AE20"/>
  <sheetViews>
    <sheetView workbookViewId="0">
      <selection activeCell="H8" sqref="H8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4" width="12.33203125" style="2" customWidth="1"/>
    <col min="5" max="5" width="10.44140625" style="2" customWidth="1"/>
    <col min="6" max="7" width="13.33203125" style="2" customWidth="1"/>
    <col min="8" max="8" width="32.44140625" style="5" customWidth="1"/>
    <col min="9" max="9" width="23" style="5" customWidth="1"/>
    <col min="10" max="14" width="9.109375" style="5"/>
    <col min="15" max="16384" width="9.109375" style="2"/>
  </cols>
  <sheetData>
    <row r="1" spans="1:31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I1" s="5"/>
      <c r="J1" s="5"/>
      <c r="K1" s="6"/>
      <c r="L1" s="6"/>
      <c r="M1" s="6"/>
      <c r="N1" s="6"/>
      <c r="AB1" s="3" t="s">
        <v>2</v>
      </c>
      <c r="AC1" s="3" t="s">
        <v>3</v>
      </c>
      <c r="AD1" s="3" t="s">
        <v>4</v>
      </c>
      <c r="AE1" s="3" t="s">
        <v>5</v>
      </c>
    </row>
    <row r="2" spans="1:31" s="9" customFormat="1" x14ac:dyDescent="0.3">
      <c r="A2" s="15" t="s">
        <v>54</v>
      </c>
      <c r="B2" s="14">
        <v>103445</v>
      </c>
      <c r="C2" s="13" t="s">
        <v>10</v>
      </c>
      <c r="D2" s="13">
        <v>1</v>
      </c>
      <c r="E2" s="9">
        <v>0</v>
      </c>
      <c r="F2" s="9">
        <v>0</v>
      </c>
      <c r="I2" s="8"/>
      <c r="J2" s="8"/>
      <c r="K2" s="8"/>
      <c r="L2" s="8"/>
      <c r="M2" s="8"/>
      <c r="N2" s="8"/>
      <c r="AB2" s="7"/>
      <c r="AC2" s="7"/>
      <c r="AD2" s="7"/>
      <c r="AE2" s="7"/>
    </row>
    <row r="3" spans="1:31" s="9" customFormat="1" ht="28.8" x14ac:dyDescent="0.3">
      <c r="A3" s="15" t="s">
        <v>55</v>
      </c>
      <c r="B3" s="13">
        <v>105272</v>
      </c>
      <c r="C3" s="13" t="s">
        <v>10</v>
      </c>
      <c r="D3" s="13">
        <v>1</v>
      </c>
      <c r="E3" s="9">
        <v>0</v>
      </c>
      <c r="F3" s="9">
        <v>0</v>
      </c>
      <c r="I3" s="8"/>
      <c r="J3" s="8"/>
      <c r="K3" s="8"/>
      <c r="L3" s="8"/>
      <c r="M3" s="8"/>
      <c r="N3" s="8"/>
      <c r="AB3" s="7"/>
      <c r="AC3" s="7"/>
      <c r="AD3" s="7"/>
      <c r="AE3" s="7"/>
    </row>
    <row r="4" spans="1:31" ht="15" customHeight="1" x14ac:dyDescent="0.3">
      <c r="A4" s="15" t="s">
        <v>12</v>
      </c>
      <c r="B4" s="14">
        <v>86776</v>
      </c>
      <c r="C4" s="14" t="s">
        <v>9</v>
      </c>
      <c r="D4" s="14">
        <v>0.69</v>
      </c>
      <c r="E4" s="5">
        <v>-1.3</v>
      </c>
      <c r="F4" s="5">
        <v>-1.3</v>
      </c>
      <c r="AB4" s="1"/>
      <c r="AC4" s="1"/>
      <c r="AD4" s="1"/>
      <c r="AE4" s="1"/>
    </row>
    <row r="5" spans="1:31" ht="15" customHeight="1" x14ac:dyDescent="0.3">
      <c r="A5" s="15" t="s">
        <v>26</v>
      </c>
      <c r="B5" s="14">
        <v>102998</v>
      </c>
      <c r="C5" s="14" t="s">
        <v>8</v>
      </c>
      <c r="D5" s="14">
        <v>1</v>
      </c>
      <c r="E5" s="5">
        <v>0</v>
      </c>
      <c r="F5" s="5">
        <v>0</v>
      </c>
      <c r="AB5" s="1"/>
      <c r="AC5" s="1"/>
      <c r="AD5" s="1"/>
      <c r="AE5" s="1"/>
    </row>
    <row r="6" spans="1:31" ht="15" customHeight="1" x14ac:dyDescent="0.3">
      <c r="A6" s="15" t="s">
        <v>56</v>
      </c>
      <c r="B6" s="14">
        <v>105396</v>
      </c>
      <c r="C6" s="14" t="s">
        <v>8</v>
      </c>
      <c r="D6" s="14">
        <v>1</v>
      </c>
      <c r="E6" s="5">
        <v>0</v>
      </c>
      <c r="F6" s="5">
        <v>0</v>
      </c>
      <c r="AB6" s="1"/>
      <c r="AC6" s="1"/>
      <c r="AD6" s="1"/>
      <c r="AE6" s="1"/>
    </row>
    <row r="7" spans="1:31" ht="15" customHeight="1" x14ac:dyDescent="0.3">
      <c r="A7" s="15" t="s">
        <v>57</v>
      </c>
      <c r="B7" s="14">
        <v>83263</v>
      </c>
      <c r="C7" s="14" t="s">
        <v>8</v>
      </c>
      <c r="D7" s="14">
        <v>1</v>
      </c>
      <c r="E7" s="5">
        <v>0</v>
      </c>
      <c r="F7" s="5">
        <v>0</v>
      </c>
      <c r="AB7" s="1"/>
      <c r="AC7" s="1"/>
      <c r="AD7" s="1"/>
      <c r="AE7" s="1"/>
    </row>
    <row r="8" spans="1:31" ht="15" customHeight="1" x14ac:dyDescent="0.3">
      <c r="A8" s="15" t="s">
        <v>58</v>
      </c>
      <c r="B8" s="14">
        <v>94971</v>
      </c>
      <c r="C8" s="14" t="s">
        <v>8</v>
      </c>
      <c r="D8" s="14">
        <v>1</v>
      </c>
      <c r="E8" s="5">
        <v>0</v>
      </c>
      <c r="F8" s="5">
        <v>0</v>
      </c>
      <c r="H8" s="5" t="s">
        <v>16</v>
      </c>
      <c r="AB8" s="1"/>
      <c r="AC8" s="1"/>
      <c r="AD8" s="1"/>
      <c r="AE8" s="1"/>
    </row>
    <row r="9" spans="1:31" ht="15" customHeight="1" x14ac:dyDescent="0.3">
      <c r="A9" s="15" t="s">
        <v>59</v>
      </c>
      <c r="B9" s="14">
        <v>98224</v>
      </c>
      <c r="C9" s="14" t="s">
        <v>8</v>
      </c>
      <c r="D9" s="14">
        <v>1</v>
      </c>
      <c r="E9" s="5">
        <v>0</v>
      </c>
      <c r="F9" s="5">
        <v>0</v>
      </c>
      <c r="AB9" s="1"/>
      <c r="AC9" s="1"/>
      <c r="AD9" s="1"/>
      <c r="AE9" s="1"/>
    </row>
    <row r="10" spans="1:31" ht="15" customHeight="1" x14ac:dyDescent="0.3">
      <c r="A10" s="15" t="s">
        <v>22</v>
      </c>
      <c r="B10" s="14">
        <v>37333</v>
      </c>
      <c r="C10" s="14" t="s">
        <v>7</v>
      </c>
      <c r="D10" s="14">
        <v>2.13</v>
      </c>
      <c r="E10" s="5">
        <v>1.07</v>
      </c>
      <c r="F10" s="5">
        <v>1.07</v>
      </c>
      <c r="AB10" s="1"/>
      <c r="AC10" s="1"/>
      <c r="AD10" s="1"/>
      <c r="AE10" s="1"/>
    </row>
    <row r="11" spans="1:31" ht="15" customHeight="1" x14ac:dyDescent="0.3">
      <c r="A11" s="15" t="s">
        <v>60</v>
      </c>
      <c r="B11" s="14">
        <v>104994</v>
      </c>
      <c r="C11" s="14" t="s">
        <v>6</v>
      </c>
      <c r="D11" s="14">
        <v>1</v>
      </c>
      <c r="E11" s="5">
        <v>0</v>
      </c>
      <c r="F11" s="5">
        <v>0</v>
      </c>
      <c r="AB11" s="1"/>
      <c r="AC11" s="1"/>
      <c r="AD11" s="1"/>
      <c r="AE11" s="1"/>
    </row>
    <row r="12" spans="1:31" ht="15" customHeight="1" x14ac:dyDescent="0.3">
      <c r="A12" s="15" t="s">
        <v>61</v>
      </c>
      <c r="B12" s="14">
        <v>105112</v>
      </c>
      <c r="C12" s="14" t="s">
        <v>6</v>
      </c>
      <c r="D12" s="14">
        <v>1</v>
      </c>
      <c r="E12" s="5">
        <v>0</v>
      </c>
      <c r="F12" s="5">
        <v>0</v>
      </c>
      <c r="AB12" s="1"/>
      <c r="AC12" s="1"/>
      <c r="AD12" s="1"/>
      <c r="AE12" s="1"/>
    </row>
    <row r="13" spans="1:31" ht="15" customHeight="1" x14ac:dyDescent="0.3">
      <c r="A13" s="15" t="s">
        <v>62</v>
      </c>
      <c r="B13" s="14">
        <v>105278</v>
      </c>
      <c r="C13" s="14" t="s">
        <v>6</v>
      </c>
      <c r="D13" s="14">
        <v>1</v>
      </c>
      <c r="E13" s="5">
        <v>0</v>
      </c>
      <c r="F13" s="5">
        <v>0</v>
      </c>
      <c r="AB13" s="1"/>
      <c r="AC13" s="1"/>
      <c r="AD13" s="1"/>
      <c r="AE13" s="1"/>
    </row>
    <row r="14" spans="1:31" ht="15" customHeight="1" x14ac:dyDescent="0.3">
      <c r="A14" s="1"/>
      <c r="B14" s="1"/>
      <c r="C14" s="1"/>
      <c r="D14" s="1"/>
      <c r="E14" s="1"/>
      <c r="F14" s="1"/>
      <c r="G14" s="1"/>
    </row>
    <row r="15" spans="1:31" ht="30.75" customHeight="1" x14ac:dyDescent="0.3">
      <c r="B15" s="10" t="s">
        <v>19</v>
      </c>
      <c r="C15" s="2">
        <f>SUM(E2:E13,D17)</f>
        <v>-0.22999999999999998</v>
      </c>
    </row>
    <row r="16" spans="1:31" x14ac:dyDescent="0.3">
      <c r="C16" s="4"/>
    </row>
    <row r="17" spans="1:7" x14ac:dyDescent="0.3">
      <c r="C17" s="11">
        <f>SUM(F2:F13,E17)</f>
        <v>0.84000000000000008</v>
      </c>
      <c r="D17" s="2">
        <f>MAX(E2:E9,E11:E13)</f>
        <v>0</v>
      </c>
      <c r="E17" s="2">
        <f>MAX(F2:F13)</f>
        <v>1.07</v>
      </c>
    </row>
    <row r="19" spans="1:7" x14ac:dyDescent="0.3">
      <c r="A19" s="1" t="s">
        <v>20</v>
      </c>
      <c r="B19" s="12">
        <v>100</v>
      </c>
      <c r="C19" s="1"/>
      <c r="D19" s="1"/>
      <c r="E19" s="1"/>
      <c r="F19" s="1"/>
      <c r="G19" s="1"/>
    </row>
    <row r="20" spans="1:7" x14ac:dyDescent="0.3">
      <c r="A20" s="2" t="s">
        <v>21</v>
      </c>
      <c r="B20" s="4">
        <v>102.3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11D2-D094-4FAC-AB3C-022D075E64AF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80</v>
      </c>
      <c r="B3" s="9">
        <v>104824</v>
      </c>
      <c r="C3" s="9" t="s">
        <v>10</v>
      </c>
      <c r="D3" s="9">
        <v>0.75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81</v>
      </c>
      <c r="B4" s="5">
        <v>104080</v>
      </c>
      <c r="C4" s="5" t="s">
        <v>9</v>
      </c>
      <c r="D4" s="5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5" t="s">
        <v>11</v>
      </c>
      <c r="B5" s="5">
        <v>100084</v>
      </c>
      <c r="C5" s="5" t="s">
        <v>8</v>
      </c>
      <c r="D5" s="5">
        <v>0.8</v>
      </c>
      <c r="E5" s="5">
        <v>-0.5</v>
      </c>
      <c r="F5" s="5">
        <v>-0.1</v>
      </c>
      <c r="AA5" s="1"/>
      <c r="AB5" s="1"/>
      <c r="AC5" s="1"/>
      <c r="AD5" s="1"/>
    </row>
    <row r="6" spans="1:30" ht="15" customHeight="1" x14ac:dyDescent="0.3">
      <c r="A6" s="5" t="s">
        <v>42</v>
      </c>
      <c r="B6" s="5">
        <v>104593</v>
      </c>
      <c r="C6" s="5" t="s">
        <v>8</v>
      </c>
      <c r="D6" s="5">
        <v>0.75</v>
      </c>
      <c r="E6" s="5">
        <v>0</v>
      </c>
      <c r="F6" s="5">
        <v>-0.3</v>
      </c>
      <c r="AA6" s="1"/>
      <c r="AB6" s="1"/>
      <c r="AC6" s="1"/>
      <c r="AD6" s="1"/>
    </row>
    <row r="7" spans="1:30" ht="15" customHeight="1" x14ac:dyDescent="0.3">
      <c r="A7" s="5" t="s">
        <v>31</v>
      </c>
      <c r="B7" s="5">
        <v>105647</v>
      </c>
      <c r="C7" s="5" t="s">
        <v>8</v>
      </c>
      <c r="D7" s="5">
        <v>0.99</v>
      </c>
      <c r="E7" s="5">
        <v>0.9</v>
      </c>
      <c r="F7" s="5">
        <v>0.9</v>
      </c>
      <c r="G7" s="5" t="s">
        <v>16</v>
      </c>
      <c r="AA7" s="1"/>
      <c r="AB7" s="1"/>
      <c r="AC7" s="1"/>
      <c r="AD7" s="1"/>
    </row>
    <row r="8" spans="1:30" ht="15" customHeight="1" x14ac:dyDescent="0.3">
      <c r="A8" s="5" t="s">
        <v>92</v>
      </c>
      <c r="B8" s="5">
        <v>105902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66</v>
      </c>
      <c r="B9" s="5">
        <v>94495</v>
      </c>
      <c r="C9" s="5" t="s">
        <v>8</v>
      </c>
      <c r="D9" s="5">
        <v>1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44</v>
      </c>
      <c r="B10" s="5">
        <v>73317</v>
      </c>
      <c r="C10" s="5" t="s">
        <v>7</v>
      </c>
      <c r="D10" s="5">
        <v>4.0999999999999996</v>
      </c>
      <c r="E10" s="5">
        <v>0.31</v>
      </c>
      <c r="F10" s="5">
        <v>0.31</v>
      </c>
      <c r="AA10" s="1"/>
      <c r="AB10" s="1"/>
      <c r="AC10" s="1"/>
      <c r="AD10" s="1"/>
    </row>
    <row r="11" spans="1:30" ht="15" customHeight="1" x14ac:dyDescent="0.3">
      <c r="A11" s="5" t="s">
        <v>40</v>
      </c>
      <c r="B11" s="5">
        <v>62974</v>
      </c>
      <c r="C11" s="5" t="s">
        <v>6</v>
      </c>
      <c r="D11" s="5">
        <v>0.75</v>
      </c>
      <c r="E11" s="5">
        <v>0</v>
      </c>
      <c r="F11" s="5">
        <v>-1.08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74</v>
      </c>
      <c r="B13" s="5">
        <v>97902</v>
      </c>
      <c r="C13" s="5" t="s">
        <v>6</v>
      </c>
      <c r="D13" s="5">
        <v>0.73</v>
      </c>
      <c r="E13" s="5">
        <v>0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1.6099999999999999</v>
      </c>
    </row>
    <row r="16" spans="1:30" x14ac:dyDescent="0.3">
      <c r="C16" s="4"/>
    </row>
    <row r="17" spans="1:6" x14ac:dyDescent="0.3">
      <c r="C17" s="11">
        <f>SUM(F2:F13,E17)</f>
        <v>-0.46999999999999986</v>
      </c>
      <c r="D17" s="2">
        <f>MAX(E2:E9,E11:E13)</f>
        <v>0.9</v>
      </c>
      <c r="E17" s="2">
        <f>MAX(F2:F13)</f>
        <v>0.9</v>
      </c>
    </row>
    <row r="19" spans="1:6" x14ac:dyDescent="0.3">
      <c r="A19" s="1" t="s">
        <v>20</v>
      </c>
      <c r="B19" s="4">
        <v>108.45</v>
      </c>
      <c r="C19" s="1"/>
      <c r="D19" s="1"/>
      <c r="E19" s="1"/>
      <c r="F19" s="1"/>
    </row>
    <row r="20" spans="1:6" x14ac:dyDescent="0.3">
      <c r="A20" s="2" t="s">
        <v>21</v>
      </c>
      <c r="B20" s="4">
        <v>109.28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3DA95-1C07-4276-85C6-BB47D6D990B3}">
  <dimension ref="A1:AD20"/>
  <sheetViews>
    <sheetView workbookViewId="0">
      <selection activeCell="G9" sqref="G9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80</v>
      </c>
      <c r="B3" s="9">
        <v>104824</v>
      </c>
      <c r="C3" s="9" t="s">
        <v>10</v>
      </c>
      <c r="D3" s="9">
        <v>0.75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93</v>
      </c>
      <c r="B4" s="5">
        <v>98888</v>
      </c>
      <c r="C4" s="5" t="s">
        <v>9</v>
      </c>
      <c r="D4" s="5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5" t="s">
        <v>11</v>
      </c>
      <c r="B5" s="5">
        <v>100084</v>
      </c>
      <c r="C5" s="5" t="s">
        <v>8</v>
      </c>
      <c r="D5" s="5">
        <v>0.8</v>
      </c>
      <c r="E5" s="5">
        <v>0</v>
      </c>
      <c r="F5" s="5">
        <v>-0.1</v>
      </c>
      <c r="AA5" s="1"/>
      <c r="AB5" s="1"/>
      <c r="AC5" s="1"/>
      <c r="AD5" s="1"/>
    </row>
    <row r="6" spans="1:30" ht="15" customHeight="1" x14ac:dyDescent="0.3">
      <c r="A6" s="5" t="s">
        <v>42</v>
      </c>
      <c r="B6" s="5">
        <v>104593</v>
      </c>
      <c r="C6" s="5" t="s">
        <v>8</v>
      </c>
      <c r="D6" s="5">
        <v>0.76</v>
      </c>
      <c r="E6" s="5">
        <v>0</v>
      </c>
      <c r="F6" s="5">
        <v>-0.15</v>
      </c>
      <c r="AA6" s="1"/>
      <c r="AB6" s="1"/>
      <c r="AC6" s="1"/>
      <c r="AD6" s="1"/>
    </row>
    <row r="7" spans="1:30" ht="15" customHeight="1" x14ac:dyDescent="0.3">
      <c r="A7" s="5" t="s">
        <v>94</v>
      </c>
      <c r="B7" s="5">
        <v>105899</v>
      </c>
      <c r="C7" s="5" t="s">
        <v>8</v>
      </c>
      <c r="D7" s="5">
        <v>1</v>
      </c>
      <c r="E7" s="5">
        <v>0</v>
      </c>
      <c r="F7" s="5">
        <v>0</v>
      </c>
      <c r="AA7" s="1"/>
      <c r="AB7" s="1"/>
      <c r="AC7" s="1"/>
      <c r="AD7" s="1"/>
    </row>
    <row r="8" spans="1:30" ht="15" customHeight="1" x14ac:dyDescent="0.3">
      <c r="A8" s="5" t="s">
        <v>92</v>
      </c>
      <c r="B8" s="5">
        <v>105902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G9" s="5" t="s">
        <v>16</v>
      </c>
      <c r="AA9" s="1"/>
      <c r="AB9" s="1"/>
      <c r="AC9" s="1"/>
      <c r="AD9" s="1"/>
    </row>
    <row r="10" spans="1:30" ht="15" customHeight="1" x14ac:dyDescent="0.3">
      <c r="A10" s="5" t="s">
        <v>44</v>
      </c>
      <c r="B10" s="5">
        <v>73317</v>
      </c>
      <c r="C10" s="5" t="s">
        <v>7</v>
      </c>
      <c r="D10" s="5">
        <v>4.2</v>
      </c>
      <c r="E10" s="5">
        <v>1.61</v>
      </c>
      <c r="F10" s="5">
        <v>0.96</v>
      </c>
      <c r="AA10" s="1"/>
      <c r="AB10" s="1"/>
      <c r="AC10" s="1"/>
      <c r="AD10" s="1"/>
    </row>
    <row r="11" spans="1:30" ht="15" customHeight="1" x14ac:dyDescent="0.3">
      <c r="A11" s="5" t="s">
        <v>40</v>
      </c>
      <c r="B11" s="5">
        <v>62974</v>
      </c>
      <c r="C11" s="5" t="s">
        <v>6</v>
      </c>
      <c r="D11" s="5">
        <v>0.75</v>
      </c>
      <c r="E11" s="5">
        <v>0</v>
      </c>
      <c r="F11" s="5">
        <v>-1.08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74</v>
      </c>
      <c r="B13" s="5">
        <v>97902</v>
      </c>
      <c r="C13" s="5" t="s">
        <v>6</v>
      </c>
      <c r="D13" s="5">
        <v>0.73</v>
      </c>
      <c r="E13" s="5">
        <v>0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1.61</v>
      </c>
    </row>
    <row r="16" spans="1:30" x14ac:dyDescent="0.3">
      <c r="C16" s="4"/>
    </row>
    <row r="17" spans="1:6" x14ac:dyDescent="0.3">
      <c r="C17" s="11">
        <f>SUM(F2:F13,E17)</f>
        <v>-0.51000000000000023</v>
      </c>
      <c r="D17" s="2">
        <f>MAX(E2:E9,E11:E13)</f>
        <v>0</v>
      </c>
      <c r="E17" s="2">
        <f>MAX(F2:F13)</f>
        <v>0.96</v>
      </c>
    </row>
    <row r="19" spans="1:6" x14ac:dyDescent="0.3">
      <c r="A19" s="1" t="s">
        <v>20</v>
      </c>
      <c r="B19" s="4">
        <v>109.28</v>
      </c>
      <c r="C19" s="1"/>
      <c r="D19" s="1"/>
      <c r="E19" s="1"/>
      <c r="F19" s="1"/>
    </row>
    <row r="20" spans="1:6" x14ac:dyDescent="0.3">
      <c r="A20" s="2" t="s">
        <v>21</v>
      </c>
      <c r="B20" s="4">
        <v>111.05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C33F-9C11-4178-A80D-5E9BF360579D}">
  <dimension ref="A1:AD20"/>
  <sheetViews>
    <sheetView workbookViewId="0">
      <selection activeCell="G6" sqref="G6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80</v>
      </c>
      <c r="B3" s="9">
        <v>104824</v>
      </c>
      <c r="C3" s="9" t="s">
        <v>10</v>
      </c>
      <c r="D3" s="9">
        <v>0.75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95</v>
      </c>
      <c r="B4" s="5">
        <v>99430</v>
      </c>
      <c r="C4" s="5" t="s">
        <v>9</v>
      </c>
      <c r="D4" s="5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96</v>
      </c>
      <c r="B6" s="5">
        <v>103695</v>
      </c>
      <c r="C6" s="5" t="s">
        <v>8</v>
      </c>
      <c r="D6" s="5">
        <v>0.76</v>
      </c>
      <c r="E6" s="5">
        <v>0</v>
      </c>
      <c r="F6" s="5">
        <v>0</v>
      </c>
      <c r="G6" s="5" t="s">
        <v>16</v>
      </c>
      <c r="AA6" s="1"/>
      <c r="AB6" s="1"/>
      <c r="AC6" s="1"/>
      <c r="AD6" s="1"/>
    </row>
    <row r="7" spans="1:30" ht="15" customHeight="1" x14ac:dyDescent="0.3">
      <c r="A7" s="5" t="s">
        <v>31</v>
      </c>
      <c r="B7" s="5">
        <v>105647</v>
      </c>
      <c r="C7" s="5" t="s">
        <v>8</v>
      </c>
      <c r="D7" s="5">
        <v>0.97</v>
      </c>
      <c r="E7" s="5">
        <v>-0.9</v>
      </c>
      <c r="F7" s="5">
        <v>1.2</v>
      </c>
      <c r="AA7" s="1"/>
      <c r="AB7" s="1"/>
      <c r="AC7" s="1"/>
      <c r="AD7" s="1"/>
    </row>
    <row r="8" spans="1:30" ht="15" customHeight="1" x14ac:dyDescent="0.3">
      <c r="A8" s="5" t="s">
        <v>92</v>
      </c>
      <c r="B8" s="5">
        <v>105902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44</v>
      </c>
      <c r="B10" s="5">
        <v>73317</v>
      </c>
      <c r="C10" s="5" t="s">
        <v>7</v>
      </c>
      <c r="D10" s="5">
        <v>4.97</v>
      </c>
      <c r="E10" s="5">
        <v>4.13</v>
      </c>
      <c r="F10" s="5">
        <v>2.02</v>
      </c>
      <c r="AA10" s="1"/>
      <c r="AB10" s="1"/>
      <c r="AC10" s="1"/>
      <c r="AD10" s="1"/>
    </row>
    <row r="11" spans="1:30" ht="15" customHeight="1" x14ac:dyDescent="0.3">
      <c r="A11" s="5" t="s">
        <v>40</v>
      </c>
      <c r="B11" s="5">
        <v>62974</v>
      </c>
      <c r="C11" s="5" t="s">
        <v>6</v>
      </c>
      <c r="D11" s="5">
        <v>0.75</v>
      </c>
      <c r="E11" s="5">
        <v>0</v>
      </c>
      <c r="F11" s="5">
        <v>-1.08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74</v>
      </c>
      <c r="B13" s="5">
        <v>97902</v>
      </c>
      <c r="C13" s="5" t="s">
        <v>6</v>
      </c>
      <c r="D13" s="5">
        <v>0.73</v>
      </c>
      <c r="E13" s="5">
        <v>0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3.23</v>
      </c>
    </row>
    <row r="16" spans="1:30" x14ac:dyDescent="0.3">
      <c r="C16" s="4"/>
    </row>
    <row r="17" spans="1:6" x14ac:dyDescent="0.3">
      <c r="C17" s="11">
        <f>SUM(F2:F13,E17)</f>
        <v>3.0599999999999996</v>
      </c>
      <c r="D17" s="2">
        <f>MAX(E2:E9,E11:E13)</f>
        <v>0</v>
      </c>
      <c r="E17" s="2">
        <f>MAX(F2:F13)</f>
        <v>2.02</v>
      </c>
    </row>
    <row r="19" spans="1:6" x14ac:dyDescent="0.3">
      <c r="A19" s="1" t="s">
        <v>20</v>
      </c>
      <c r="B19" s="4">
        <v>111.05</v>
      </c>
      <c r="C19" s="1"/>
      <c r="D19" s="1"/>
      <c r="E19" s="1"/>
      <c r="F19" s="1"/>
    </row>
    <row r="20" spans="1:6" x14ac:dyDescent="0.3">
      <c r="A20" s="2" t="s">
        <v>21</v>
      </c>
      <c r="B20" s="4">
        <v>111.34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3EA3-F48E-4815-913A-B659857718D6}">
  <dimension ref="A1:AD20"/>
  <sheetViews>
    <sheetView workbookViewId="0">
      <selection activeCell="G7" sqref="G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80</v>
      </c>
      <c r="B3" s="9">
        <v>104824</v>
      </c>
      <c r="C3" s="9" t="s">
        <v>10</v>
      </c>
      <c r="D3" s="9">
        <v>0.75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64</v>
      </c>
      <c r="B4" s="5">
        <v>105208</v>
      </c>
      <c r="C4" s="5" t="s">
        <v>9</v>
      </c>
      <c r="D4" s="5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5" t="s">
        <v>11</v>
      </c>
      <c r="B5" s="5">
        <v>100084</v>
      </c>
      <c r="C5" s="5" t="s">
        <v>8</v>
      </c>
      <c r="D5" s="5">
        <v>0.83</v>
      </c>
      <c r="E5" s="5">
        <v>0</v>
      </c>
      <c r="F5" s="5">
        <v>-0.09</v>
      </c>
      <c r="AA5" s="1"/>
      <c r="AB5" s="1"/>
      <c r="AC5" s="1"/>
      <c r="AD5" s="1"/>
    </row>
    <row r="6" spans="1:30" ht="15" customHeight="1" x14ac:dyDescent="0.3">
      <c r="A6" s="5" t="s">
        <v>96</v>
      </c>
      <c r="B6" s="5">
        <v>103695</v>
      </c>
      <c r="C6" s="5" t="s">
        <v>8</v>
      </c>
      <c r="D6" s="5">
        <v>0.76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5" t="s">
        <v>31</v>
      </c>
      <c r="B7" s="5">
        <v>105647</v>
      </c>
      <c r="C7" s="5" t="s">
        <v>8</v>
      </c>
      <c r="D7" s="5">
        <v>0.97</v>
      </c>
      <c r="E7" s="5">
        <v>0</v>
      </c>
      <c r="F7" s="5">
        <v>1.2</v>
      </c>
      <c r="G7" s="5" t="s">
        <v>16</v>
      </c>
      <c r="AA7" s="1"/>
      <c r="AB7" s="1"/>
      <c r="AC7" s="1"/>
      <c r="AD7" s="1"/>
    </row>
    <row r="8" spans="1:30" ht="15" customHeight="1" x14ac:dyDescent="0.3">
      <c r="A8" s="5" t="s">
        <v>92</v>
      </c>
      <c r="B8" s="5">
        <v>105902</v>
      </c>
      <c r="C8" s="5" t="s">
        <v>8</v>
      </c>
      <c r="D8" s="5">
        <v>0.77</v>
      </c>
      <c r="E8" s="5">
        <v>-0.4</v>
      </c>
      <c r="F8" s="5">
        <v>-0.2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44</v>
      </c>
      <c r="B10" s="5">
        <v>73317</v>
      </c>
      <c r="C10" s="5" t="s">
        <v>7</v>
      </c>
      <c r="D10" s="5">
        <v>5.25</v>
      </c>
      <c r="E10" s="5">
        <v>3.47</v>
      </c>
      <c r="F10" s="5">
        <v>2.38</v>
      </c>
      <c r="AA10" s="1"/>
      <c r="AB10" s="1"/>
      <c r="AC10" s="1"/>
      <c r="AD10" s="1"/>
    </row>
    <row r="11" spans="1:30" ht="15" customHeight="1" x14ac:dyDescent="0.3">
      <c r="A11" s="5" t="s">
        <v>97</v>
      </c>
      <c r="B11" s="5">
        <v>104128</v>
      </c>
      <c r="C11" s="5" t="s">
        <v>6</v>
      </c>
      <c r="D11" s="5">
        <v>1</v>
      </c>
      <c r="E11" s="5">
        <v>0</v>
      </c>
      <c r="F11" s="5">
        <v>0</v>
      </c>
      <c r="AA11" s="1"/>
      <c r="AB11" s="1"/>
      <c r="AC11" s="1"/>
      <c r="AD11" s="1"/>
    </row>
    <row r="12" spans="1:30" ht="15" customHeight="1" x14ac:dyDescent="0.3">
      <c r="A12" s="5" t="s">
        <v>98</v>
      </c>
      <c r="B12" s="5">
        <v>105613</v>
      </c>
      <c r="C12" s="5" t="s">
        <v>6</v>
      </c>
      <c r="D12" s="5">
        <v>1</v>
      </c>
      <c r="E12" s="5">
        <v>0</v>
      </c>
      <c r="F12" s="5">
        <v>0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3.0700000000000003</v>
      </c>
    </row>
    <row r="16" spans="1:30" x14ac:dyDescent="0.3">
      <c r="C16" s="4"/>
    </row>
    <row r="17" spans="1:6" x14ac:dyDescent="0.3">
      <c r="C17" s="11">
        <f>SUM(F2:F13,E17)</f>
        <v>5.77</v>
      </c>
      <c r="D17" s="2">
        <f>MAX(E2:E9,E11:E13)</f>
        <v>0</v>
      </c>
      <c r="E17" s="2">
        <f>MAX(F2:F13)</f>
        <v>2.38</v>
      </c>
    </row>
    <row r="19" spans="1:6" x14ac:dyDescent="0.3">
      <c r="A19" s="1" t="s">
        <v>20</v>
      </c>
      <c r="B19" s="4">
        <v>111.34</v>
      </c>
      <c r="C19" s="1"/>
      <c r="D19" s="1"/>
      <c r="E19" s="1"/>
      <c r="F19" s="1"/>
    </row>
    <row r="20" spans="1:6" x14ac:dyDescent="0.3">
      <c r="A20" s="2" t="s">
        <v>21</v>
      </c>
      <c r="B20" s="4">
        <v>111.01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993F-F12E-4D53-BF7E-A1227C0549BF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80</v>
      </c>
      <c r="B3" s="9">
        <v>104824</v>
      </c>
      <c r="C3" s="9" t="s">
        <v>10</v>
      </c>
      <c r="D3" s="9">
        <v>0.75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43</v>
      </c>
      <c r="B4" s="5">
        <v>99460</v>
      </c>
      <c r="C4" s="5" t="s">
        <v>9</v>
      </c>
      <c r="D4" s="5">
        <v>1.25</v>
      </c>
      <c r="E4" s="5">
        <v>1.1000000000000001</v>
      </c>
      <c r="F4" s="5">
        <v>1.6</v>
      </c>
      <c r="G4" s="5" t="s">
        <v>16</v>
      </c>
      <c r="AA4" s="1"/>
      <c r="AB4" s="1"/>
      <c r="AC4" s="1"/>
      <c r="AD4" s="1"/>
    </row>
    <row r="5" spans="1:30" ht="15" customHeight="1" x14ac:dyDescent="0.3">
      <c r="A5" s="5" t="s">
        <v>11</v>
      </c>
      <c r="B5" s="5">
        <v>100084</v>
      </c>
      <c r="C5" s="5" t="s">
        <v>8</v>
      </c>
      <c r="D5" s="5">
        <v>0.83</v>
      </c>
      <c r="E5" s="5">
        <v>0</v>
      </c>
      <c r="F5" s="5">
        <v>-0.09</v>
      </c>
      <c r="AA5" s="1"/>
      <c r="AB5" s="1"/>
      <c r="AC5" s="1"/>
      <c r="AD5" s="1"/>
    </row>
    <row r="6" spans="1:30" ht="15" customHeight="1" x14ac:dyDescent="0.3">
      <c r="A6" s="5" t="s">
        <v>96</v>
      </c>
      <c r="B6" s="5">
        <v>103695</v>
      </c>
      <c r="C6" s="5" t="s">
        <v>8</v>
      </c>
      <c r="D6" s="5">
        <v>0.76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5" t="s">
        <v>31</v>
      </c>
      <c r="B7" s="5">
        <v>105647</v>
      </c>
      <c r="C7" s="5" t="s">
        <v>8</v>
      </c>
      <c r="D7" s="5">
        <v>0.97</v>
      </c>
      <c r="E7" s="5">
        <v>0</v>
      </c>
      <c r="F7" s="5">
        <v>1.2</v>
      </c>
      <c r="AA7" s="1"/>
      <c r="AB7" s="1"/>
      <c r="AC7" s="1"/>
      <c r="AD7" s="1"/>
    </row>
    <row r="8" spans="1:30" ht="15" customHeight="1" x14ac:dyDescent="0.3">
      <c r="A8" s="5" t="s">
        <v>92</v>
      </c>
      <c r="B8" s="5">
        <v>105902</v>
      </c>
      <c r="C8" s="5" t="s">
        <v>8</v>
      </c>
      <c r="D8" s="5">
        <v>0.77</v>
      </c>
      <c r="E8" s="5">
        <v>0</v>
      </c>
      <c r="F8" s="5">
        <v>-0.2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44</v>
      </c>
      <c r="B10" s="5">
        <v>73317</v>
      </c>
      <c r="C10" s="5" t="s">
        <v>7</v>
      </c>
      <c r="D10" s="5">
        <v>4.92</v>
      </c>
      <c r="E10" s="5">
        <v>0.97</v>
      </c>
      <c r="F10" s="5">
        <v>2.1</v>
      </c>
      <c r="AA10" s="1"/>
      <c r="AB10" s="1"/>
      <c r="AC10" s="1"/>
      <c r="AD10" s="1"/>
    </row>
    <row r="11" spans="1:30" ht="15" customHeight="1" x14ac:dyDescent="0.3">
      <c r="A11" s="5" t="s">
        <v>40</v>
      </c>
      <c r="B11" s="5">
        <v>62974</v>
      </c>
      <c r="C11" s="5" t="s">
        <v>6</v>
      </c>
      <c r="D11" s="5">
        <v>0.75</v>
      </c>
      <c r="E11" s="5">
        <v>0</v>
      </c>
      <c r="F11" s="5">
        <v>-1.08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99</v>
      </c>
      <c r="B13" s="5">
        <v>95860</v>
      </c>
      <c r="C13" s="5" t="s">
        <v>6</v>
      </c>
      <c r="D13" s="5">
        <v>1</v>
      </c>
      <c r="E13" s="5">
        <v>0</v>
      </c>
      <c r="F13" s="5">
        <v>0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3.1700000000000004</v>
      </c>
    </row>
    <row r="16" spans="1:30" x14ac:dyDescent="0.3">
      <c r="C16" s="4"/>
    </row>
    <row r="17" spans="1:6" x14ac:dyDescent="0.3">
      <c r="C17" s="11">
        <f>SUM(F2:F13,E17)</f>
        <v>5.7299999999999995</v>
      </c>
      <c r="D17" s="2">
        <f>MAX(E2:E9,E11:E13)</f>
        <v>1.1000000000000001</v>
      </c>
      <c r="E17" s="2">
        <f>MAX(F2:F13)</f>
        <v>2.1</v>
      </c>
    </row>
    <row r="19" spans="1:6" x14ac:dyDescent="0.3">
      <c r="A19" s="1" t="s">
        <v>20</v>
      </c>
      <c r="B19" s="4">
        <v>111.01</v>
      </c>
      <c r="C19" s="1"/>
      <c r="D19" s="1"/>
      <c r="E19" s="1"/>
      <c r="F19" s="1"/>
    </row>
    <row r="20" spans="1:6" x14ac:dyDescent="0.3">
      <c r="A20" s="2" t="s">
        <v>21</v>
      </c>
      <c r="B20" s="4">
        <v>111.95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E41F-3929-47A1-AE69-A36788B6671B}">
  <dimension ref="A1:AD20"/>
  <sheetViews>
    <sheetView workbookViewId="0">
      <selection activeCell="G9" sqref="G9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100</v>
      </c>
      <c r="B3" s="9">
        <v>105836</v>
      </c>
      <c r="C3" s="9" t="s">
        <v>10</v>
      </c>
      <c r="D3" s="9">
        <v>0.78</v>
      </c>
      <c r="E3" s="9">
        <v>0</v>
      </c>
      <c r="F3" s="9">
        <v>0.17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43</v>
      </c>
      <c r="B4" s="5">
        <v>99460</v>
      </c>
      <c r="C4" s="5" t="s">
        <v>9</v>
      </c>
      <c r="D4" s="5">
        <v>1.25</v>
      </c>
      <c r="E4" s="5">
        <v>0</v>
      </c>
      <c r="F4" s="5">
        <v>1.6</v>
      </c>
      <c r="AA4" s="1"/>
      <c r="AB4" s="1"/>
      <c r="AC4" s="1"/>
      <c r="AD4" s="1"/>
    </row>
    <row r="5" spans="1:30" ht="15" customHeight="1" x14ac:dyDescent="0.3">
      <c r="A5" s="5" t="s">
        <v>96</v>
      </c>
      <c r="B5" s="5">
        <v>103695</v>
      </c>
      <c r="C5" s="5" t="s">
        <v>8</v>
      </c>
      <c r="D5" s="5">
        <v>0.76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31</v>
      </c>
      <c r="B6" s="5">
        <v>105647</v>
      </c>
      <c r="C6" s="5" t="s">
        <v>8</v>
      </c>
      <c r="D6" s="5">
        <v>0.97</v>
      </c>
      <c r="E6" s="5">
        <v>0</v>
      </c>
      <c r="F6" s="5">
        <v>1.2</v>
      </c>
      <c r="AA6" s="1"/>
      <c r="AB6" s="1"/>
      <c r="AC6" s="1"/>
      <c r="AD6" s="1"/>
    </row>
    <row r="7" spans="1:30" ht="15" customHeight="1" x14ac:dyDescent="0.3">
      <c r="A7" s="5" t="s">
        <v>92</v>
      </c>
      <c r="B7" s="5">
        <v>105902</v>
      </c>
      <c r="C7" s="5" t="s">
        <v>8</v>
      </c>
      <c r="D7" s="5">
        <v>0.77</v>
      </c>
      <c r="E7" s="5">
        <v>0</v>
      </c>
      <c r="F7" s="5">
        <v>-0.2</v>
      </c>
      <c r="AA7" s="1"/>
      <c r="AB7" s="1"/>
      <c r="AC7" s="1"/>
      <c r="AD7" s="1"/>
    </row>
    <row r="8" spans="1:30" ht="15" customHeight="1" x14ac:dyDescent="0.3">
      <c r="A8" s="5" t="s">
        <v>39</v>
      </c>
      <c r="B8" s="5">
        <v>98022</v>
      </c>
      <c r="C8" s="5" t="s">
        <v>8</v>
      </c>
      <c r="D8" s="5">
        <v>1.02</v>
      </c>
      <c r="E8" s="5">
        <v>0</v>
      </c>
      <c r="F8" s="5">
        <v>0.62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G9" s="5" t="s">
        <v>16</v>
      </c>
      <c r="AA9" s="1"/>
      <c r="AB9" s="1"/>
      <c r="AC9" s="1"/>
      <c r="AD9" s="1"/>
    </row>
    <row r="10" spans="1:30" ht="15" customHeight="1" x14ac:dyDescent="0.3">
      <c r="A10" s="5" t="s">
        <v>44</v>
      </c>
      <c r="B10" s="5">
        <v>73317</v>
      </c>
      <c r="C10" s="5" t="s">
        <v>7</v>
      </c>
      <c r="D10" s="5">
        <v>5.86</v>
      </c>
      <c r="E10" s="5">
        <v>5</v>
      </c>
      <c r="F10" s="5">
        <v>2.58</v>
      </c>
      <c r="AA10" s="1"/>
      <c r="AB10" s="1"/>
      <c r="AC10" s="1"/>
      <c r="AD10" s="1"/>
    </row>
    <row r="11" spans="1:30" ht="15" customHeight="1" x14ac:dyDescent="0.3">
      <c r="A11" s="5" t="s">
        <v>40</v>
      </c>
      <c r="B11" s="5">
        <v>62974</v>
      </c>
      <c r="C11" s="5" t="s">
        <v>6</v>
      </c>
      <c r="D11" s="5">
        <v>0.75</v>
      </c>
      <c r="E11" s="5">
        <v>0</v>
      </c>
      <c r="F11" s="5">
        <v>-1.08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74</v>
      </c>
      <c r="B13" s="5">
        <v>97902</v>
      </c>
      <c r="C13" s="5" t="s">
        <v>6</v>
      </c>
      <c r="D13" s="5">
        <v>0.73</v>
      </c>
      <c r="E13" s="5">
        <v>0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5</v>
      </c>
    </row>
    <row r="16" spans="1:30" x14ac:dyDescent="0.3">
      <c r="C16" s="4"/>
    </row>
    <row r="17" spans="1:6" x14ac:dyDescent="0.3">
      <c r="C17" s="11">
        <f>SUM(F2:F13,E17)</f>
        <v>6.3699999999999992</v>
      </c>
      <c r="D17" s="2">
        <f>MAX(E2:E9,E11:E13)</f>
        <v>0</v>
      </c>
      <c r="E17" s="2">
        <f>MAX(F2:F13)</f>
        <v>2.58</v>
      </c>
    </row>
    <row r="19" spans="1:6" x14ac:dyDescent="0.3">
      <c r="A19" s="1" t="s">
        <v>20</v>
      </c>
      <c r="B19" s="4">
        <v>111.95</v>
      </c>
      <c r="C19" s="1"/>
      <c r="D19" s="1"/>
      <c r="E19" s="1"/>
      <c r="F19" s="1"/>
    </row>
    <row r="20" spans="1:6" x14ac:dyDescent="0.3">
      <c r="A20" s="2" t="s">
        <v>21</v>
      </c>
      <c r="B20" s="4">
        <v>111.7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12549-904A-4772-8A8D-98B81F06C654}">
  <dimension ref="A1:AD20"/>
  <sheetViews>
    <sheetView workbookViewId="0">
      <selection activeCell="G26" sqref="G26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100</v>
      </c>
      <c r="B3" s="9">
        <v>105836</v>
      </c>
      <c r="C3" s="9" t="s">
        <v>10</v>
      </c>
      <c r="D3" s="9">
        <v>0.78</v>
      </c>
      <c r="E3" s="9">
        <v>0</v>
      </c>
      <c r="F3" s="9">
        <v>0.17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43</v>
      </c>
      <c r="B4" s="5">
        <v>99460</v>
      </c>
      <c r="C4" s="5" t="s">
        <v>9</v>
      </c>
      <c r="D4" s="5">
        <v>1.25</v>
      </c>
      <c r="E4" s="5">
        <v>0</v>
      </c>
      <c r="F4" s="5">
        <v>1.6</v>
      </c>
      <c r="AA4" s="1"/>
      <c r="AB4" s="1"/>
      <c r="AC4" s="1"/>
      <c r="AD4" s="1"/>
    </row>
    <row r="5" spans="1:30" ht="15" customHeight="1" x14ac:dyDescent="0.3">
      <c r="A5" s="5" t="s">
        <v>96</v>
      </c>
      <c r="B5" s="5">
        <v>103695</v>
      </c>
      <c r="C5" s="5" t="s">
        <v>8</v>
      </c>
      <c r="D5" s="5">
        <v>0.76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31</v>
      </c>
      <c r="B6" s="5">
        <v>105647</v>
      </c>
      <c r="C6" s="5" t="s">
        <v>8</v>
      </c>
      <c r="D6" s="5">
        <v>0.97</v>
      </c>
      <c r="E6" s="5">
        <v>0</v>
      </c>
      <c r="F6" s="5">
        <v>1.2</v>
      </c>
      <c r="AA6" s="1"/>
      <c r="AB6" s="1"/>
      <c r="AC6" s="1"/>
      <c r="AD6" s="1"/>
    </row>
    <row r="7" spans="1:30" ht="15" customHeight="1" x14ac:dyDescent="0.3">
      <c r="A7" s="5" t="s">
        <v>92</v>
      </c>
      <c r="B7" s="5">
        <v>105902</v>
      </c>
      <c r="C7" s="5" t="s">
        <v>8</v>
      </c>
      <c r="D7" s="5">
        <v>0.77</v>
      </c>
      <c r="E7" s="5">
        <v>0</v>
      </c>
      <c r="F7" s="5">
        <v>-0.2</v>
      </c>
      <c r="AA7" s="1"/>
      <c r="AB7" s="1"/>
      <c r="AC7" s="1"/>
      <c r="AD7" s="1"/>
    </row>
    <row r="8" spans="1:30" ht="15" customHeight="1" x14ac:dyDescent="0.3">
      <c r="A8" s="5" t="s">
        <v>39</v>
      </c>
      <c r="B8" s="5">
        <v>98022</v>
      </c>
      <c r="C8" s="5" t="s">
        <v>8</v>
      </c>
      <c r="D8" s="5">
        <v>1.02</v>
      </c>
      <c r="E8" s="5">
        <v>0</v>
      </c>
      <c r="F8" s="5">
        <v>0.62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G9" s="5" t="s">
        <v>16</v>
      </c>
      <c r="AA9" s="1"/>
      <c r="AB9" s="1"/>
      <c r="AC9" s="1"/>
      <c r="AD9" s="1"/>
    </row>
    <row r="10" spans="1:30" ht="15" customHeight="1" x14ac:dyDescent="0.3">
      <c r="A10" s="5" t="s">
        <v>44</v>
      </c>
      <c r="B10" s="5">
        <v>73317</v>
      </c>
      <c r="C10" s="5" t="s">
        <v>7</v>
      </c>
      <c r="D10" s="5">
        <v>5.61</v>
      </c>
      <c r="E10" s="5">
        <v>2.62</v>
      </c>
      <c r="F10" s="5">
        <v>2.59</v>
      </c>
      <c r="AA10" s="1"/>
      <c r="AB10" s="1"/>
      <c r="AC10" s="1"/>
      <c r="AD10" s="1"/>
    </row>
    <row r="11" spans="1:30" ht="15" customHeight="1" x14ac:dyDescent="0.3">
      <c r="A11" s="5" t="s">
        <v>40</v>
      </c>
      <c r="B11" s="5">
        <v>62974</v>
      </c>
      <c r="C11" s="5" t="s">
        <v>6</v>
      </c>
      <c r="D11" s="5">
        <v>0.75</v>
      </c>
      <c r="E11" s="5">
        <v>0</v>
      </c>
      <c r="F11" s="5">
        <v>-1.08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74</v>
      </c>
      <c r="B13" s="5">
        <v>97902</v>
      </c>
      <c r="C13" s="5" t="s">
        <v>6</v>
      </c>
      <c r="D13" s="5">
        <v>0.73</v>
      </c>
      <c r="E13" s="5">
        <v>0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2.62</v>
      </c>
    </row>
    <row r="16" spans="1:30" x14ac:dyDescent="0.3">
      <c r="C16" s="4"/>
    </row>
    <row r="17" spans="1:6" x14ac:dyDescent="0.3">
      <c r="C17" s="11">
        <f>SUM(F2:F13,E17)</f>
        <v>6.3899999999999988</v>
      </c>
      <c r="D17" s="2">
        <f>MAX(E2:E9,E11:E13)</f>
        <v>0</v>
      </c>
      <c r="E17" s="2">
        <f>MAX(F2:F13)</f>
        <v>2.59</v>
      </c>
    </row>
    <row r="19" spans="1:6" x14ac:dyDescent="0.3">
      <c r="A19" s="1" t="s">
        <v>20</v>
      </c>
      <c r="B19" s="4">
        <v>111.7</v>
      </c>
      <c r="C19" s="1"/>
      <c r="D19" s="1"/>
      <c r="E19" s="1"/>
      <c r="F19" s="1"/>
    </row>
    <row r="20" spans="1:6" x14ac:dyDescent="0.3">
      <c r="A20" s="2" t="s">
        <v>21</v>
      </c>
      <c r="B20" s="4">
        <v>111.33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6270-74EF-47D2-BC58-9366767C482D}">
  <dimension ref="A1:AD20"/>
  <sheetViews>
    <sheetView workbookViewId="0">
      <selection activeCell="G5" sqref="G5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80</v>
      </c>
      <c r="B3" s="9">
        <v>104824</v>
      </c>
      <c r="C3" s="9" t="s">
        <v>10</v>
      </c>
      <c r="D3" s="9">
        <v>0.75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43</v>
      </c>
      <c r="B4" s="5">
        <v>99460</v>
      </c>
      <c r="C4" s="5" t="s">
        <v>9</v>
      </c>
      <c r="D4" s="5">
        <v>1.25</v>
      </c>
      <c r="E4" s="5">
        <v>0</v>
      </c>
      <c r="F4" s="5">
        <v>1.6</v>
      </c>
      <c r="AA4" s="1"/>
      <c r="AB4" s="1"/>
      <c r="AC4" s="1"/>
      <c r="AD4" s="1"/>
    </row>
    <row r="5" spans="1:30" ht="15" customHeight="1" x14ac:dyDescent="0.3">
      <c r="A5" s="5" t="s">
        <v>26</v>
      </c>
      <c r="B5" s="5">
        <v>102998</v>
      </c>
      <c r="C5" s="5" t="s">
        <v>8</v>
      </c>
      <c r="D5" s="5">
        <v>1</v>
      </c>
      <c r="E5" s="5">
        <v>0</v>
      </c>
      <c r="F5" s="5">
        <v>0</v>
      </c>
      <c r="G5" s="5" t="s">
        <v>16</v>
      </c>
      <c r="AA5" s="1"/>
      <c r="AB5" s="1"/>
      <c r="AC5" s="1"/>
      <c r="AD5" s="1"/>
    </row>
    <row r="6" spans="1:30" ht="15" customHeight="1" x14ac:dyDescent="0.3">
      <c r="A6" s="5" t="s">
        <v>96</v>
      </c>
      <c r="B6" s="5">
        <v>103695</v>
      </c>
      <c r="C6" s="5" t="s">
        <v>8</v>
      </c>
      <c r="D6" s="5">
        <v>0.76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5" t="s">
        <v>92</v>
      </c>
      <c r="B7" s="5">
        <v>105902</v>
      </c>
      <c r="C7" s="5" t="s">
        <v>8</v>
      </c>
      <c r="D7" s="5">
        <v>0.77</v>
      </c>
      <c r="E7" s="5">
        <v>0</v>
      </c>
      <c r="F7" s="5">
        <v>-0.2</v>
      </c>
      <c r="AA7" s="1"/>
      <c r="AB7" s="1"/>
      <c r="AC7" s="1"/>
      <c r="AD7" s="1"/>
    </row>
    <row r="8" spans="1:30" ht="15" customHeight="1" x14ac:dyDescent="0.3">
      <c r="A8" s="5" t="s">
        <v>39</v>
      </c>
      <c r="B8" s="5">
        <v>98022</v>
      </c>
      <c r="C8" s="5" t="s">
        <v>8</v>
      </c>
      <c r="D8" s="5">
        <v>1.02</v>
      </c>
      <c r="E8" s="5">
        <v>0</v>
      </c>
      <c r="F8" s="5">
        <v>0.62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44</v>
      </c>
      <c r="B10" s="5">
        <v>73317</v>
      </c>
      <c r="C10" s="5" t="s">
        <v>7</v>
      </c>
      <c r="D10" s="5">
        <v>5.61</v>
      </c>
      <c r="E10" s="5">
        <v>2.17</v>
      </c>
      <c r="F10" s="5">
        <v>2.54</v>
      </c>
      <c r="AA10" s="1"/>
      <c r="AB10" s="1"/>
      <c r="AC10" s="1"/>
      <c r="AD10" s="1"/>
    </row>
    <row r="11" spans="1:30" ht="15" customHeight="1" x14ac:dyDescent="0.3">
      <c r="A11" s="5" t="s">
        <v>40</v>
      </c>
      <c r="B11" s="5">
        <v>62974</v>
      </c>
      <c r="C11" s="5" t="s">
        <v>6</v>
      </c>
      <c r="D11" s="5">
        <v>0.75</v>
      </c>
      <c r="E11" s="5">
        <v>0</v>
      </c>
      <c r="F11" s="5">
        <v>-1.08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74</v>
      </c>
      <c r="B13" s="5">
        <v>97902</v>
      </c>
      <c r="C13" s="5" t="s">
        <v>6</v>
      </c>
      <c r="D13" s="5">
        <v>0.73</v>
      </c>
      <c r="E13" s="5">
        <v>0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2.17</v>
      </c>
    </row>
    <row r="16" spans="1:30" x14ac:dyDescent="0.3">
      <c r="C16" s="4"/>
    </row>
    <row r="17" spans="1:6" x14ac:dyDescent="0.3">
      <c r="C17" s="11">
        <f>SUM(F2:F13,E17)</f>
        <v>4.9200000000000008</v>
      </c>
      <c r="D17" s="2">
        <f>MAX(E2:E9,E11:E13)</f>
        <v>0</v>
      </c>
      <c r="E17" s="2">
        <f>MAX(F2:F13)</f>
        <v>2.54</v>
      </c>
    </row>
    <row r="19" spans="1:6" x14ac:dyDescent="0.3">
      <c r="A19" s="1" t="s">
        <v>20</v>
      </c>
      <c r="B19" s="4">
        <v>111.33</v>
      </c>
      <c r="C19" s="1"/>
      <c r="D19" s="1"/>
      <c r="E19" s="1"/>
      <c r="F19" s="1"/>
    </row>
    <row r="20" spans="1:6" x14ac:dyDescent="0.3">
      <c r="A20" s="2" t="s">
        <v>21</v>
      </c>
      <c r="B20" s="4">
        <v>113.81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35B9-C140-4EB3-A265-101607BE8B4E}">
  <dimension ref="A1:AD20"/>
  <sheetViews>
    <sheetView workbookViewId="0">
      <selection activeCell="G5" sqref="G5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80</v>
      </c>
      <c r="B2" s="9">
        <v>104824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100</v>
      </c>
      <c r="B3" s="9">
        <v>105836</v>
      </c>
      <c r="C3" s="9" t="s">
        <v>10</v>
      </c>
      <c r="D3" s="9">
        <v>0.78</v>
      </c>
      <c r="E3" s="9">
        <v>0</v>
      </c>
      <c r="F3" s="9">
        <v>0.17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43</v>
      </c>
      <c r="B4" s="5">
        <v>99460</v>
      </c>
      <c r="C4" s="5" t="s">
        <v>9</v>
      </c>
      <c r="D4" s="5">
        <v>1.25</v>
      </c>
      <c r="E4" s="5">
        <v>0</v>
      </c>
      <c r="F4" s="5">
        <v>1.6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0.9</v>
      </c>
      <c r="E5" s="5">
        <v>0.6</v>
      </c>
      <c r="F5" s="5">
        <v>0.6</v>
      </c>
      <c r="G5" s="5" t="s">
        <v>16</v>
      </c>
      <c r="AA5" s="1"/>
      <c r="AB5" s="1"/>
      <c r="AC5" s="1"/>
      <c r="AD5" s="1"/>
    </row>
    <row r="6" spans="1:30" ht="15" customHeight="1" x14ac:dyDescent="0.3">
      <c r="A6" s="5" t="s">
        <v>96</v>
      </c>
      <c r="B6" s="5">
        <v>103695</v>
      </c>
      <c r="C6" s="5" t="s">
        <v>8</v>
      </c>
      <c r="D6" s="5">
        <v>0.76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5" t="s">
        <v>92</v>
      </c>
      <c r="B7" s="5">
        <v>105902</v>
      </c>
      <c r="C7" s="5" t="s">
        <v>8</v>
      </c>
      <c r="D7" s="5">
        <v>0.77</v>
      </c>
      <c r="E7" s="5">
        <v>0</v>
      </c>
      <c r="F7" s="5">
        <v>-0.2</v>
      </c>
      <c r="AA7" s="1"/>
      <c r="AB7" s="1"/>
      <c r="AC7" s="1"/>
      <c r="AD7" s="1"/>
    </row>
    <row r="8" spans="1:30" ht="15" customHeight="1" x14ac:dyDescent="0.3">
      <c r="A8" s="5" t="s">
        <v>39</v>
      </c>
      <c r="B8" s="5">
        <v>98022</v>
      </c>
      <c r="C8" s="5" t="s">
        <v>8</v>
      </c>
      <c r="D8" s="5">
        <v>0.91</v>
      </c>
      <c r="E8" s="5">
        <v>-0.3</v>
      </c>
      <c r="F8" s="5">
        <v>0.44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25</v>
      </c>
      <c r="B10" s="5">
        <v>84863</v>
      </c>
      <c r="C10" s="5" t="s">
        <v>7</v>
      </c>
      <c r="D10" s="5">
        <v>6.19</v>
      </c>
      <c r="E10" s="5">
        <v>0.87</v>
      </c>
      <c r="F10" s="5">
        <v>2.93</v>
      </c>
      <c r="AA10" s="1"/>
      <c r="AB10" s="1"/>
      <c r="AC10" s="1"/>
      <c r="AD10" s="1"/>
    </row>
    <row r="11" spans="1:30" ht="15" customHeight="1" x14ac:dyDescent="0.3">
      <c r="A11" s="5" t="s">
        <v>40</v>
      </c>
      <c r="B11" s="5">
        <v>62974</v>
      </c>
      <c r="C11" s="5" t="s">
        <v>6</v>
      </c>
      <c r="D11" s="5">
        <v>0.75</v>
      </c>
      <c r="E11" s="5">
        <v>0</v>
      </c>
      <c r="F11" s="5">
        <v>-1.08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74</v>
      </c>
      <c r="B13" s="5">
        <v>97902</v>
      </c>
      <c r="C13" s="5" t="s">
        <v>6</v>
      </c>
      <c r="D13" s="5">
        <v>0.73</v>
      </c>
      <c r="E13" s="5">
        <v>0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1.77</v>
      </c>
    </row>
    <row r="16" spans="1:30" x14ac:dyDescent="0.3">
      <c r="C16" s="4"/>
    </row>
    <row r="17" spans="1:6" x14ac:dyDescent="0.3">
      <c r="C17" s="11">
        <f>SUM(F2:F13,E17)</f>
        <v>6.2899999999999991</v>
      </c>
      <c r="D17" s="2">
        <f>MAX(E2:E9,E11:E13)</f>
        <v>0.6</v>
      </c>
      <c r="E17" s="2">
        <f>MAX(F2:F13)</f>
        <v>2.93</v>
      </c>
    </row>
    <row r="19" spans="1:6" x14ac:dyDescent="0.3">
      <c r="A19" s="1" t="s">
        <v>20</v>
      </c>
      <c r="B19" s="4">
        <v>113.81</v>
      </c>
      <c r="C19" s="1"/>
      <c r="D19" s="1"/>
      <c r="E19" s="1"/>
      <c r="F19" s="1"/>
    </row>
    <row r="20" spans="1:6" x14ac:dyDescent="0.3">
      <c r="A20" s="2" t="s">
        <v>21</v>
      </c>
      <c r="B20" s="4">
        <v>114.51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4475-6B99-4162-8E15-4C7597945C9D}">
  <dimension ref="A1:AD20"/>
  <sheetViews>
    <sheetView workbookViewId="0">
      <selection activeCell="G7" sqref="G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80</v>
      </c>
      <c r="B2" s="9">
        <v>104824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100</v>
      </c>
      <c r="B3" s="9">
        <v>105836</v>
      </c>
      <c r="C3" s="9" t="s">
        <v>10</v>
      </c>
      <c r="D3" s="9">
        <v>0.78</v>
      </c>
      <c r="E3" s="9">
        <v>0</v>
      </c>
      <c r="F3" s="9">
        <v>0.17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43</v>
      </c>
      <c r="B4" s="5">
        <v>99460</v>
      </c>
      <c r="C4" s="5" t="s">
        <v>9</v>
      </c>
      <c r="D4" s="5">
        <v>1.25</v>
      </c>
      <c r="E4" s="5">
        <v>0</v>
      </c>
      <c r="F4" s="5">
        <v>1.6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0.9</v>
      </c>
      <c r="E5" s="5">
        <v>0</v>
      </c>
      <c r="F5" s="5">
        <v>0.6</v>
      </c>
      <c r="AA5" s="1"/>
      <c r="AB5" s="1"/>
      <c r="AC5" s="1"/>
      <c r="AD5" s="1"/>
    </row>
    <row r="6" spans="1:30" ht="15" customHeight="1" x14ac:dyDescent="0.3">
      <c r="A6" s="5" t="s">
        <v>96</v>
      </c>
      <c r="B6" s="5">
        <v>103695</v>
      </c>
      <c r="C6" s="5" t="s">
        <v>8</v>
      </c>
      <c r="D6" s="5">
        <v>0.76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5" t="s">
        <v>92</v>
      </c>
      <c r="B7" s="5">
        <v>105902</v>
      </c>
      <c r="C7" s="5" t="s">
        <v>8</v>
      </c>
      <c r="D7" s="5">
        <v>0.77</v>
      </c>
      <c r="E7" s="5">
        <v>0</v>
      </c>
      <c r="F7" s="5">
        <v>-0.2</v>
      </c>
      <c r="G7" s="5" t="s">
        <v>16</v>
      </c>
      <c r="AA7" s="1"/>
      <c r="AB7" s="1"/>
      <c r="AC7" s="1"/>
      <c r="AD7" s="1"/>
    </row>
    <row r="8" spans="1:30" ht="15" customHeight="1" x14ac:dyDescent="0.3">
      <c r="A8" s="5" t="s">
        <v>39</v>
      </c>
      <c r="B8" s="5">
        <v>98022</v>
      </c>
      <c r="C8" s="5" t="s">
        <v>8</v>
      </c>
      <c r="D8" s="5">
        <v>0.77</v>
      </c>
      <c r="E8" s="5">
        <v>-2</v>
      </c>
      <c r="F8" s="5">
        <v>0.03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44</v>
      </c>
      <c r="B10" s="5">
        <v>73317</v>
      </c>
      <c r="C10" s="5" t="s">
        <v>7</v>
      </c>
      <c r="D10" s="5">
        <v>6.02</v>
      </c>
      <c r="E10" s="5">
        <v>2.89</v>
      </c>
      <c r="F10" s="5">
        <v>2.78</v>
      </c>
      <c r="AA10" s="1"/>
      <c r="AB10" s="1"/>
      <c r="AC10" s="1"/>
      <c r="AD10" s="1"/>
    </row>
    <row r="11" spans="1:30" ht="15" customHeight="1" x14ac:dyDescent="0.3">
      <c r="A11" s="5" t="s">
        <v>97</v>
      </c>
      <c r="B11" s="5">
        <v>104128</v>
      </c>
      <c r="C11" s="5" t="s">
        <v>6</v>
      </c>
      <c r="D11" s="5">
        <v>1</v>
      </c>
      <c r="E11" s="5">
        <v>0</v>
      </c>
      <c r="F11" s="5">
        <v>0</v>
      </c>
      <c r="AA11" s="1"/>
      <c r="AB11" s="1"/>
      <c r="AC11" s="1"/>
      <c r="AD11" s="1"/>
    </row>
    <row r="12" spans="1:30" ht="15" customHeight="1" x14ac:dyDescent="0.3">
      <c r="A12" s="5" t="s">
        <v>40</v>
      </c>
      <c r="B12" s="5">
        <v>62974</v>
      </c>
      <c r="C12" s="5" t="s">
        <v>6</v>
      </c>
      <c r="D12" s="5">
        <v>0.75</v>
      </c>
      <c r="E12" s="5">
        <v>0</v>
      </c>
      <c r="F12" s="5">
        <v>-1.08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0.89000000000000012</v>
      </c>
    </row>
    <row r="16" spans="1:30" x14ac:dyDescent="0.3">
      <c r="C16" s="4"/>
    </row>
    <row r="17" spans="1:6" x14ac:dyDescent="0.3">
      <c r="C17" s="11">
        <f>SUM(F2:F13,E17)</f>
        <v>6.7799999999999994</v>
      </c>
      <c r="D17" s="2">
        <f>MAX(E2:E9,E11:E13)</f>
        <v>0</v>
      </c>
      <c r="E17" s="2">
        <f>MAX(F2:F13)</f>
        <v>2.78</v>
      </c>
    </row>
    <row r="19" spans="1:6" x14ac:dyDescent="0.3">
      <c r="A19" s="1" t="s">
        <v>20</v>
      </c>
      <c r="B19" s="4">
        <v>114.51</v>
      </c>
      <c r="C19" s="1"/>
      <c r="D19" s="1"/>
      <c r="E19" s="1"/>
      <c r="F19" s="1"/>
    </row>
    <row r="20" spans="1:6" x14ac:dyDescent="0.3">
      <c r="A20" s="2" t="s">
        <v>21</v>
      </c>
      <c r="B20" s="4">
        <v>115.32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E21B-ABB0-49B8-8EC3-6C08DA64520D}">
  <dimension ref="A1:AD20"/>
  <sheetViews>
    <sheetView workbookViewId="0">
      <selection activeCell="G8" sqref="G8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4" t="s">
        <v>23</v>
      </c>
      <c r="B2" s="15">
        <v>101960</v>
      </c>
      <c r="C2" s="14" t="s">
        <v>10</v>
      </c>
      <c r="D2" s="9">
        <v>0.72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4" t="s">
        <v>63</v>
      </c>
      <c r="B3" s="15">
        <v>104660</v>
      </c>
      <c r="C3" s="13" t="s">
        <v>10</v>
      </c>
      <c r="D3" s="13">
        <v>1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4" t="s">
        <v>64</v>
      </c>
      <c r="B4" s="15">
        <v>105208</v>
      </c>
      <c r="C4" s="14" t="s">
        <v>9</v>
      </c>
      <c r="D4" s="5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14" t="s">
        <v>65</v>
      </c>
      <c r="B5" s="15">
        <v>104332</v>
      </c>
      <c r="C5" s="14" t="s">
        <v>8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14" t="s">
        <v>66</v>
      </c>
      <c r="B6" s="15">
        <v>94495</v>
      </c>
      <c r="C6" s="14" t="s">
        <v>8</v>
      </c>
      <c r="D6" s="5">
        <v>1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14" t="s">
        <v>58</v>
      </c>
      <c r="B7" s="15">
        <v>94971</v>
      </c>
      <c r="C7" s="14" t="s">
        <v>8</v>
      </c>
      <c r="D7" s="5">
        <v>1</v>
      </c>
      <c r="E7" s="5">
        <v>0</v>
      </c>
      <c r="F7" s="5">
        <v>0</v>
      </c>
      <c r="G7" s="5" t="s">
        <v>16</v>
      </c>
      <c r="AA7" s="1"/>
      <c r="AB7" s="1"/>
      <c r="AC7" s="1"/>
      <c r="AD7" s="1"/>
    </row>
    <row r="8" spans="1:30" ht="15" customHeight="1" x14ac:dyDescent="0.3">
      <c r="A8" s="14" t="s">
        <v>67</v>
      </c>
      <c r="B8" s="15">
        <v>94982</v>
      </c>
      <c r="C8" s="14" t="s">
        <v>8</v>
      </c>
      <c r="D8" s="5">
        <v>1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14" t="s">
        <v>68</v>
      </c>
      <c r="B9" s="15">
        <v>98933</v>
      </c>
      <c r="C9" s="14" t="s">
        <v>8</v>
      </c>
      <c r="D9" s="5">
        <v>1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14" t="s">
        <v>22</v>
      </c>
      <c r="B10" s="15">
        <v>37333</v>
      </c>
      <c r="C10" s="14" t="s">
        <v>7</v>
      </c>
      <c r="D10" s="5">
        <v>3.04</v>
      </c>
      <c r="E10" s="5">
        <v>2.74</v>
      </c>
      <c r="F10" s="5">
        <v>1.9</v>
      </c>
      <c r="AA10" s="1"/>
      <c r="AB10" s="1"/>
      <c r="AC10" s="1"/>
      <c r="AD10" s="1"/>
    </row>
    <row r="11" spans="1:30" ht="15" customHeight="1" x14ac:dyDescent="0.3">
      <c r="A11" s="14" t="s">
        <v>40</v>
      </c>
      <c r="B11" s="15">
        <v>62974</v>
      </c>
      <c r="C11" s="14" t="s">
        <v>6</v>
      </c>
      <c r="D11" s="5">
        <v>0.72</v>
      </c>
      <c r="E11" s="5">
        <v>0</v>
      </c>
      <c r="F11" s="5">
        <v>-2.2000000000000002</v>
      </c>
      <c r="AA11" s="1"/>
      <c r="AB11" s="1"/>
      <c r="AC11" s="1"/>
      <c r="AD11" s="1"/>
    </row>
    <row r="12" spans="1:30" ht="15" customHeight="1" x14ac:dyDescent="0.3">
      <c r="A12" s="14" t="s">
        <v>36</v>
      </c>
      <c r="B12" s="15">
        <v>91708</v>
      </c>
      <c r="C12" s="14" t="s">
        <v>6</v>
      </c>
      <c r="D12" s="5">
        <v>0.72</v>
      </c>
      <c r="E12" s="5">
        <v>-0.1</v>
      </c>
      <c r="F12" s="5">
        <v>-0.55000000000000004</v>
      </c>
      <c r="AA12" s="1"/>
      <c r="AB12" s="1"/>
      <c r="AC12" s="1"/>
      <c r="AD12" s="1"/>
    </row>
    <row r="13" spans="1:30" ht="15" customHeight="1" x14ac:dyDescent="0.3">
      <c r="A13" s="14" t="s">
        <v>38</v>
      </c>
      <c r="B13" s="15">
        <v>95476</v>
      </c>
      <c r="C13" s="14" t="s">
        <v>6</v>
      </c>
      <c r="D13" s="5">
        <v>0.72</v>
      </c>
      <c r="E13" s="5">
        <v>-2.1</v>
      </c>
      <c r="F13" s="5">
        <v>-2.1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0.54</v>
      </c>
    </row>
    <row r="16" spans="1:30" x14ac:dyDescent="0.3">
      <c r="C16" s="4"/>
    </row>
    <row r="17" spans="1:6" x14ac:dyDescent="0.3">
      <c r="C17" s="11">
        <f>SUM(F2:F13,E17)</f>
        <v>-1.0500000000000003</v>
      </c>
      <c r="D17" s="2">
        <f>MAX(E2:E9,E11:E13)</f>
        <v>0</v>
      </c>
      <c r="E17" s="2">
        <f>MAX(F2:F13)</f>
        <v>1.9</v>
      </c>
    </row>
    <row r="19" spans="1:6" x14ac:dyDescent="0.3">
      <c r="A19" s="1" t="s">
        <v>20</v>
      </c>
      <c r="B19" s="12">
        <v>102.3</v>
      </c>
      <c r="C19" s="1"/>
      <c r="D19" s="1"/>
      <c r="E19" s="1"/>
      <c r="F19" s="1"/>
    </row>
    <row r="20" spans="1:6" x14ac:dyDescent="0.3">
      <c r="A20" s="2" t="s">
        <v>21</v>
      </c>
      <c r="B20" s="4">
        <v>104.24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EEA3-4E7D-43D4-9AFD-DE0F5D6B141D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80</v>
      </c>
      <c r="B3" s="9">
        <v>104824</v>
      </c>
      <c r="C3" s="9" t="s">
        <v>10</v>
      </c>
      <c r="D3" s="9">
        <v>0.75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43</v>
      </c>
      <c r="B4" s="5">
        <v>99460</v>
      </c>
      <c r="C4" s="5" t="s">
        <v>9</v>
      </c>
      <c r="D4" s="5">
        <v>1.25</v>
      </c>
      <c r="E4" s="5">
        <v>0</v>
      </c>
      <c r="F4" s="5">
        <v>1.6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0.9</v>
      </c>
      <c r="E5" s="5">
        <v>0</v>
      </c>
      <c r="F5" s="5">
        <v>0.6</v>
      </c>
      <c r="AA5" s="1"/>
      <c r="AB5" s="1"/>
      <c r="AC5" s="1"/>
      <c r="AD5" s="1"/>
    </row>
    <row r="6" spans="1:30" ht="15" customHeight="1" x14ac:dyDescent="0.3">
      <c r="A6" s="5" t="s">
        <v>79</v>
      </c>
      <c r="B6" s="5">
        <v>102565</v>
      </c>
      <c r="C6" s="5" t="s">
        <v>8</v>
      </c>
      <c r="D6" s="5">
        <v>0.86</v>
      </c>
      <c r="E6" s="5">
        <v>0.5</v>
      </c>
      <c r="F6" s="5">
        <v>0.5</v>
      </c>
      <c r="AA6" s="1"/>
      <c r="AB6" s="1"/>
      <c r="AC6" s="1"/>
      <c r="AD6" s="1"/>
    </row>
    <row r="7" spans="1:30" ht="15" customHeight="1" x14ac:dyDescent="0.3">
      <c r="A7" s="5" t="s">
        <v>96</v>
      </c>
      <c r="B7" s="5">
        <v>103695</v>
      </c>
      <c r="C7" s="5" t="s">
        <v>8</v>
      </c>
      <c r="D7" s="5">
        <v>0.76</v>
      </c>
      <c r="E7" s="5">
        <v>0</v>
      </c>
      <c r="F7" s="5">
        <v>0</v>
      </c>
      <c r="AA7" s="1"/>
      <c r="AB7" s="1"/>
      <c r="AC7" s="1"/>
      <c r="AD7" s="1"/>
    </row>
    <row r="8" spans="1:30" ht="15" customHeight="1" x14ac:dyDescent="0.3">
      <c r="A8" s="5" t="s">
        <v>39</v>
      </c>
      <c r="B8" s="5">
        <v>98022</v>
      </c>
      <c r="C8" s="5" t="s">
        <v>8</v>
      </c>
      <c r="D8" s="5">
        <v>0.77</v>
      </c>
      <c r="E8" s="5">
        <v>0</v>
      </c>
      <c r="F8" s="5">
        <v>0.03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101</v>
      </c>
      <c r="B10" s="5">
        <v>95780</v>
      </c>
      <c r="C10" s="5" t="s">
        <v>7</v>
      </c>
      <c r="D10" s="5">
        <v>6.41</v>
      </c>
      <c r="E10" s="5">
        <v>0.5</v>
      </c>
      <c r="F10" s="5">
        <v>2.29</v>
      </c>
      <c r="G10" s="5" t="s">
        <v>16</v>
      </c>
      <c r="AA10" s="1"/>
      <c r="AB10" s="1"/>
      <c r="AC10" s="1"/>
      <c r="AD10" s="1"/>
    </row>
    <row r="11" spans="1:30" ht="15" customHeight="1" x14ac:dyDescent="0.3">
      <c r="A11" s="5" t="s">
        <v>102</v>
      </c>
      <c r="B11" s="5">
        <v>101728</v>
      </c>
      <c r="C11" s="5" t="s">
        <v>6</v>
      </c>
      <c r="D11" s="5">
        <v>1</v>
      </c>
      <c r="E11" s="5">
        <v>0</v>
      </c>
      <c r="F11" s="5">
        <v>0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74</v>
      </c>
      <c r="B13" s="5">
        <v>97902</v>
      </c>
      <c r="C13" s="5" t="s">
        <v>6</v>
      </c>
      <c r="D13" s="5">
        <v>0.73</v>
      </c>
      <c r="E13" s="5">
        <v>0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1.5</v>
      </c>
    </row>
    <row r="16" spans="1:30" x14ac:dyDescent="0.3">
      <c r="C16" s="4"/>
    </row>
    <row r="17" spans="1:6" x14ac:dyDescent="0.3">
      <c r="C17" s="11">
        <f>SUM(F2:F13,E17)</f>
        <v>6.2099999999999991</v>
      </c>
      <c r="D17" s="2">
        <f>MAX(E2:E9,E11:E13)</f>
        <v>0.5</v>
      </c>
      <c r="E17" s="2">
        <f>MAX(F2:F13)</f>
        <v>2.29</v>
      </c>
    </row>
    <row r="19" spans="1:6" x14ac:dyDescent="0.3">
      <c r="A19" s="1" t="s">
        <v>20</v>
      </c>
      <c r="B19" s="4">
        <v>115.32</v>
      </c>
      <c r="C19" s="1"/>
      <c r="D19" s="1"/>
      <c r="E19" s="1"/>
      <c r="F19" s="1"/>
    </row>
    <row r="20" spans="1:6" x14ac:dyDescent="0.3">
      <c r="A20" s="2" t="s">
        <v>21</v>
      </c>
      <c r="B20" s="4">
        <v>115.72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899C-8879-4DA3-AD49-3C0AC02A9AD8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80</v>
      </c>
      <c r="B2" s="9">
        <v>104824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100</v>
      </c>
      <c r="B3" s="9">
        <v>105836</v>
      </c>
      <c r="C3" s="9" t="s">
        <v>10</v>
      </c>
      <c r="D3" s="9">
        <v>0.78</v>
      </c>
      <c r="E3" s="9">
        <v>0</v>
      </c>
      <c r="F3" s="9">
        <v>0.17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43</v>
      </c>
      <c r="B4" s="5">
        <v>99460</v>
      </c>
      <c r="C4" s="5" t="s">
        <v>9</v>
      </c>
      <c r="D4" s="5">
        <v>1.25</v>
      </c>
      <c r="E4" s="5">
        <v>0</v>
      </c>
      <c r="F4" s="5">
        <v>1.6</v>
      </c>
      <c r="G4" s="5" t="s">
        <v>16</v>
      </c>
      <c r="AA4" s="1"/>
      <c r="AB4" s="1"/>
      <c r="AC4" s="1"/>
      <c r="AD4" s="1"/>
    </row>
    <row r="5" spans="1:30" ht="15" customHeight="1" x14ac:dyDescent="0.3">
      <c r="A5" s="5" t="s">
        <v>11</v>
      </c>
      <c r="B5" s="5">
        <v>100084</v>
      </c>
      <c r="C5" s="5" t="s">
        <v>8</v>
      </c>
      <c r="D5" s="5">
        <v>0.82</v>
      </c>
      <c r="E5" s="5">
        <v>-0.3</v>
      </c>
      <c r="F5" s="5">
        <v>0.17</v>
      </c>
      <c r="AA5" s="1"/>
      <c r="AB5" s="1"/>
      <c r="AC5" s="1"/>
      <c r="AD5" s="1"/>
    </row>
    <row r="6" spans="1:30" ht="15" customHeight="1" x14ac:dyDescent="0.3">
      <c r="A6" s="5" t="s">
        <v>47</v>
      </c>
      <c r="B6" s="5">
        <v>100763</v>
      </c>
      <c r="C6" s="5" t="s">
        <v>8</v>
      </c>
      <c r="D6" s="5">
        <v>0.9</v>
      </c>
      <c r="E6" s="5">
        <v>0</v>
      </c>
      <c r="F6" s="5">
        <v>0.6</v>
      </c>
      <c r="AA6" s="1"/>
      <c r="AB6" s="1"/>
      <c r="AC6" s="1"/>
      <c r="AD6" s="1"/>
    </row>
    <row r="7" spans="1:30" ht="15" customHeight="1" x14ac:dyDescent="0.3">
      <c r="A7" s="5" t="s">
        <v>27</v>
      </c>
      <c r="B7" s="5">
        <v>102563</v>
      </c>
      <c r="C7" s="5" t="s">
        <v>8</v>
      </c>
      <c r="D7" s="5">
        <v>0.78</v>
      </c>
      <c r="E7" s="5">
        <v>-2.1</v>
      </c>
      <c r="F7" s="5">
        <v>1.45</v>
      </c>
      <c r="AA7" s="1"/>
      <c r="AB7" s="1"/>
      <c r="AC7" s="1"/>
      <c r="AD7" s="1"/>
    </row>
    <row r="8" spans="1:30" ht="15" customHeight="1" x14ac:dyDescent="0.3">
      <c r="A8" s="5" t="s">
        <v>79</v>
      </c>
      <c r="B8" s="5">
        <v>102565</v>
      </c>
      <c r="C8" s="5" t="s">
        <v>8</v>
      </c>
      <c r="D8" s="5">
        <v>0.86</v>
      </c>
      <c r="E8" s="5">
        <v>0</v>
      </c>
      <c r="F8" s="5">
        <v>0.5</v>
      </c>
      <c r="AA8" s="1"/>
      <c r="AB8" s="1"/>
      <c r="AC8" s="1"/>
      <c r="AD8" s="1"/>
    </row>
    <row r="9" spans="1:30" ht="15" customHeight="1" x14ac:dyDescent="0.3">
      <c r="A9" s="5" t="s">
        <v>39</v>
      </c>
      <c r="B9" s="5">
        <v>98022</v>
      </c>
      <c r="C9" s="5" t="s">
        <v>8</v>
      </c>
      <c r="D9" s="5">
        <v>0.77</v>
      </c>
      <c r="E9" s="5">
        <v>0</v>
      </c>
      <c r="F9" s="5">
        <v>0.03</v>
      </c>
      <c r="AA9" s="1"/>
      <c r="AB9" s="1"/>
      <c r="AC9" s="1"/>
      <c r="AD9" s="1"/>
    </row>
    <row r="10" spans="1:30" ht="15" customHeight="1" x14ac:dyDescent="0.3">
      <c r="A10" s="5" t="s">
        <v>44</v>
      </c>
      <c r="B10" s="5">
        <v>73317</v>
      </c>
      <c r="C10" s="5" t="s">
        <v>7</v>
      </c>
      <c r="D10" s="5">
        <v>6.38</v>
      </c>
      <c r="E10" s="5">
        <v>2.76</v>
      </c>
      <c r="F10" s="5">
        <v>3.09</v>
      </c>
      <c r="AA10" s="1"/>
      <c r="AB10" s="1"/>
      <c r="AC10" s="1"/>
      <c r="AD10" s="1"/>
    </row>
    <row r="11" spans="1:30" ht="15" customHeight="1" x14ac:dyDescent="0.3">
      <c r="A11" s="5" t="s">
        <v>45</v>
      </c>
      <c r="B11" s="5">
        <v>90943</v>
      </c>
      <c r="C11" s="5" t="s">
        <v>6</v>
      </c>
      <c r="D11" s="5">
        <v>0.77</v>
      </c>
      <c r="E11" s="5">
        <v>-0.1</v>
      </c>
      <c r="F11" s="5">
        <v>-0.1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46</v>
      </c>
      <c r="B13" s="5">
        <v>97528</v>
      </c>
      <c r="C13" s="5" t="s">
        <v>6</v>
      </c>
      <c r="D13" s="5">
        <v>0.8</v>
      </c>
      <c r="E13" s="5">
        <v>-5.8</v>
      </c>
      <c r="F13" s="5">
        <v>0.18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-5.54</v>
      </c>
    </row>
    <row r="16" spans="1:30" x14ac:dyDescent="0.3">
      <c r="C16" s="4"/>
    </row>
    <row r="17" spans="1:6" x14ac:dyDescent="0.3">
      <c r="C17" s="11">
        <f>SUM(F2:F13,E17)</f>
        <v>10.879999999999999</v>
      </c>
      <c r="D17" s="2">
        <f>MAX(E2:E9,E11:E13)</f>
        <v>0</v>
      </c>
      <c r="E17" s="2">
        <f>MAX(F2:F13)</f>
        <v>3.09</v>
      </c>
    </row>
    <row r="19" spans="1:6" x14ac:dyDescent="0.3">
      <c r="A19" s="1" t="s">
        <v>20</v>
      </c>
      <c r="B19" s="4">
        <v>115.72</v>
      </c>
      <c r="C19" s="1"/>
      <c r="D19" s="1"/>
      <c r="E19" s="1"/>
      <c r="F19" s="1"/>
    </row>
    <row r="20" spans="1:6" x14ac:dyDescent="0.3">
      <c r="A20" s="2" t="s">
        <v>21</v>
      </c>
      <c r="B20" s="4">
        <v>115.88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CF9B-8A80-4A1B-A7BC-1C9C5F5A8F5C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100</v>
      </c>
      <c r="B3" s="9">
        <v>105836</v>
      </c>
      <c r="C3" s="9" t="s">
        <v>10</v>
      </c>
      <c r="D3" s="9">
        <v>0.78</v>
      </c>
      <c r="E3" s="9">
        <v>0</v>
      </c>
      <c r="F3" s="9">
        <v>0.17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43</v>
      </c>
      <c r="B4" s="5">
        <v>99460</v>
      </c>
      <c r="C4" s="5" t="s">
        <v>9</v>
      </c>
      <c r="D4" s="5">
        <v>1.25</v>
      </c>
      <c r="E4" s="5">
        <v>0</v>
      </c>
      <c r="F4" s="5">
        <v>1.6</v>
      </c>
      <c r="AA4" s="1"/>
      <c r="AB4" s="1"/>
      <c r="AC4" s="1"/>
      <c r="AD4" s="1"/>
    </row>
    <row r="5" spans="1:30" ht="15" customHeight="1" x14ac:dyDescent="0.3">
      <c r="A5" s="5" t="s">
        <v>11</v>
      </c>
      <c r="B5" s="5">
        <v>100084</v>
      </c>
      <c r="C5" s="5" t="s">
        <v>8</v>
      </c>
      <c r="D5" s="5">
        <v>0.82</v>
      </c>
      <c r="E5" s="5">
        <v>0</v>
      </c>
      <c r="F5" s="5">
        <v>0.17</v>
      </c>
      <c r="AA5" s="1"/>
      <c r="AB5" s="1"/>
      <c r="AC5" s="1"/>
      <c r="AD5" s="1"/>
    </row>
    <row r="6" spans="1:30" ht="15" customHeight="1" x14ac:dyDescent="0.3">
      <c r="A6" s="5" t="s">
        <v>47</v>
      </c>
      <c r="B6" s="5">
        <v>100763</v>
      </c>
      <c r="C6" s="5" t="s">
        <v>8</v>
      </c>
      <c r="D6" s="5">
        <v>0.9</v>
      </c>
      <c r="E6" s="5">
        <v>0</v>
      </c>
      <c r="F6" s="5">
        <v>0.6</v>
      </c>
      <c r="AA6" s="1"/>
      <c r="AB6" s="1"/>
      <c r="AC6" s="1"/>
      <c r="AD6" s="1"/>
    </row>
    <row r="7" spans="1:30" ht="15" customHeight="1" x14ac:dyDescent="0.3">
      <c r="A7" s="5" t="s">
        <v>27</v>
      </c>
      <c r="B7" s="5">
        <v>102563</v>
      </c>
      <c r="C7" s="5" t="s">
        <v>8</v>
      </c>
      <c r="D7" s="5">
        <v>0.88</v>
      </c>
      <c r="E7" s="5">
        <v>-0.8</v>
      </c>
      <c r="F7" s="5">
        <v>0.7</v>
      </c>
      <c r="AA7" s="1"/>
      <c r="AB7" s="1"/>
      <c r="AC7" s="1"/>
      <c r="AD7" s="1"/>
    </row>
    <row r="8" spans="1:30" ht="15" customHeight="1" x14ac:dyDescent="0.3">
      <c r="A8" s="5" t="s">
        <v>79</v>
      </c>
      <c r="B8" s="5">
        <v>102565</v>
      </c>
      <c r="C8" s="5" t="s">
        <v>8</v>
      </c>
      <c r="D8" s="5">
        <v>0.86</v>
      </c>
      <c r="E8" s="5">
        <v>0</v>
      </c>
      <c r="F8" s="5">
        <v>0.5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G9" s="5" t="s">
        <v>16</v>
      </c>
      <c r="AA9" s="1"/>
      <c r="AB9" s="1"/>
      <c r="AC9" s="1"/>
      <c r="AD9" s="1"/>
    </row>
    <row r="10" spans="1:30" ht="15" customHeight="1" x14ac:dyDescent="0.3">
      <c r="A10" s="5" t="s">
        <v>32</v>
      </c>
      <c r="B10" s="5">
        <v>73476</v>
      </c>
      <c r="C10" s="5" t="s">
        <v>7</v>
      </c>
      <c r="D10" s="5">
        <v>6.38</v>
      </c>
      <c r="E10" s="5">
        <v>4.2</v>
      </c>
      <c r="F10" s="5">
        <v>4.2</v>
      </c>
      <c r="AA10" s="1"/>
      <c r="AB10" s="1"/>
      <c r="AC10" s="1"/>
      <c r="AD10" s="1"/>
    </row>
    <row r="11" spans="1:30" ht="15" customHeight="1" x14ac:dyDescent="0.3">
      <c r="A11" s="5" t="s">
        <v>45</v>
      </c>
      <c r="B11" s="5">
        <v>90943</v>
      </c>
      <c r="C11" s="5" t="s">
        <v>6</v>
      </c>
      <c r="D11" s="5">
        <v>0.77</v>
      </c>
      <c r="E11" s="5">
        <v>0</v>
      </c>
      <c r="F11" s="5">
        <v>-0.1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46</v>
      </c>
      <c r="B13" s="5">
        <v>97528</v>
      </c>
      <c r="C13" s="5" t="s">
        <v>6</v>
      </c>
      <c r="D13" s="5">
        <v>0.8</v>
      </c>
      <c r="E13" s="5">
        <v>0</v>
      </c>
      <c r="F13" s="5">
        <v>0.18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3.4000000000000004</v>
      </c>
    </row>
    <row r="16" spans="1:30" x14ac:dyDescent="0.3">
      <c r="C16" s="4"/>
    </row>
    <row r="17" spans="1:6" x14ac:dyDescent="0.3">
      <c r="C17" s="11">
        <f>SUM(F2:F13,E17)</f>
        <v>12.32</v>
      </c>
      <c r="D17" s="2">
        <f>MAX(E2:E9,E11:E13)</f>
        <v>0</v>
      </c>
      <c r="E17" s="2">
        <f>MAX(F2:F13)</f>
        <v>4.2</v>
      </c>
    </row>
    <row r="19" spans="1:6" x14ac:dyDescent="0.3">
      <c r="A19" s="1" t="s">
        <v>20</v>
      </c>
      <c r="B19" s="4">
        <v>115.88</v>
      </c>
      <c r="C19" s="1"/>
      <c r="D19" s="1"/>
      <c r="E19" s="1"/>
      <c r="F19" s="1"/>
    </row>
    <row r="20" spans="1:6" x14ac:dyDescent="0.3">
      <c r="A20" s="2" t="s">
        <v>21</v>
      </c>
      <c r="B20" s="4">
        <v>117.66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C50D-9DC1-4354-A928-92FAF52C9F8A}">
  <dimension ref="A1:AD20"/>
  <sheetViews>
    <sheetView workbookViewId="0">
      <selection activeCell="G7" sqref="G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80</v>
      </c>
      <c r="B3" s="9">
        <v>104824</v>
      </c>
      <c r="C3" s="9" t="s">
        <v>10</v>
      </c>
      <c r="D3" s="9">
        <v>0.75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43</v>
      </c>
      <c r="B4" s="5">
        <v>99460</v>
      </c>
      <c r="C4" s="5" t="s">
        <v>9</v>
      </c>
      <c r="D4" s="5">
        <v>1.25</v>
      </c>
      <c r="E4" s="5">
        <v>0</v>
      </c>
      <c r="F4" s="5">
        <v>1.6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0.9</v>
      </c>
      <c r="E5" s="5">
        <v>0</v>
      </c>
      <c r="F5" s="5">
        <v>0.6</v>
      </c>
      <c r="AA5" s="1"/>
      <c r="AB5" s="1"/>
      <c r="AC5" s="1"/>
      <c r="AD5" s="1"/>
    </row>
    <row r="6" spans="1:30" ht="15" customHeight="1" x14ac:dyDescent="0.3">
      <c r="A6" s="5" t="s">
        <v>27</v>
      </c>
      <c r="B6" s="5">
        <v>102563</v>
      </c>
      <c r="C6" s="5" t="s">
        <v>8</v>
      </c>
      <c r="D6" s="5">
        <v>0.97</v>
      </c>
      <c r="E6" s="5">
        <v>0</v>
      </c>
      <c r="F6" s="5">
        <v>0.52</v>
      </c>
      <c r="AA6" s="1"/>
      <c r="AB6" s="1"/>
      <c r="AC6" s="1"/>
      <c r="AD6" s="1"/>
    </row>
    <row r="7" spans="1:30" ht="15" customHeight="1" x14ac:dyDescent="0.3">
      <c r="A7" s="5" t="s">
        <v>79</v>
      </c>
      <c r="B7" s="5">
        <v>102565</v>
      </c>
      <c r="C7" s="5" t="s">
        <v>8</v>
      </c>
      <c r="D7" s="5">
        <v>0.86</v>
      </c>
      <c r="E7" s="5">
        <v>0</v>
      </c>
      <c r="F7" s="5">
        <v>0.5</v>
      </c>
      <c r="G7" s="5" t="s">
        <v>16</v>
      </c>
      <c r="AA7" s="1"/>
      <c r="AB7" s="1"/>
      <c r="AC7" s="1"/>
      <c r="AD7" s="1"/>
    </row>
    <row r="8" spans="1:30" ht="15" customHeight="1" x14ac:dyDescent="0.3">
      <c r="A8" s="5" t="s">
        <v>96</v>
      </c>
      <c r="B8" s="5">
        <v>103695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32</v>
      </c>
      <c r="B10" s="5">
        <v>73476</v>
      </c>
      <c r="C10" s="5" t="s">
        <v>7</v>
      </c>
      <c r="D10" s="5">
        <v>6.57</v>
      </c>
      <c r="E10" s="5">
        <v>4.1500000000000004</v>
      </c>
      <c r="F10" s="5">
        <v>4.18</v>
      </c>
      <c r="AA10" s="1"/>
      <c r="AB10" s="1"/>
      <c r="AC10" s="1"/>
      <c r="AD10" s="1"/>
    </row>
    <row r="11" spans="1:30" ht="15" customHeight="1" x14ac:dyDescent="0.3">
      <c r="A11" s="5" t="s">
        <v>45</v>
      </c>
      <c r="B11" s="5">
        <v>90943</v>
      </c>
      <c r="C11" s="5" t="s">
        <v>6</v>
      </c>
      <c r="D11" s="5">
        <v>0.77</v>
      </c>
      <c r="E11" s="5">
        <v>0</v>
      </c>
      <c r="F11" s="5">
        <v>-0.1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46</v>
      </c>
      <c r="B13" s="5">
        <v>97528</v>
      </c>
      <c r="C13" s="5" t="s">
        <v>6</v>
      </c>
      <c r="D13" s="5">
        <v>0.8</v>
      </c>
      <c r="E13" s="5">
        <v>0</v>
      </c>
      <c r="F13" s="5">
        <v>0.18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4.1500000000000004</v>
      </c>
    </row>
    <row r="16" spans="1:30" x14ac:dyDescent="0.3">
      <c r="C16" s="4"/>
    </row>
    <row r="17" spans="1:6" x14ac:dyDescent="0.3">
      <c r="C17" s="11">
        <f>SUM(F2:F13,E17)</f>
        <v>11.76</v>
      </c>
      <c r="D17" s="2">
        <f>MAX(E2:E9,E11:E13)</f>
        <v>0</v>
      </c>
      <c r="E17" s="2">
        <f>MAX(F2:F13)</f>
        <v>4.18</v>
      </c>
    </row>
    <row r="19" spans="1:6" x14ac:dyDescent="0.3">
      <c r="A19" s="1" t="s">
        <v>20</v>
      </c>
      <c r="B19" s="4">
        <v>117.66</v>
      </c>
      <c r="C19" s="1"/>
      <c r="D19" s="1"/>
      <c r="E19" s="1"/>
      <c r="F19" s="1"/>
    </row>
    <row r="20" spans="1:6" x14ac:dyDescent="0.3">
      <c r="A20" s="2" t="s">
        <v>21</v>
      </c>
      <c r="B20" s="4">
        <v>119.85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0F76-7625-4931-9627-A9B4695B3D5E}">
  <dimension ref="A1:AD20"/>
  <sheetViews>
    <sheetView workbookViewId="0">
      <selection activeCell="G9" sqref="G9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33</v>
      </c>
      <c r="B2" s="9">
        <v>104578</v>
      </c>
      <c r="C2" s="9" t="s">
        <v>10</v>
      </c>
      <c r="D2" s="9">
        <v>1.02</v>
      </c>
      <c r="E2" s="9">
        <v>-0.1</v>
      </c>
      <c r="F2" s="9">
        <v>4.0999999999999996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100</v>
      </c>
      <c r="B3" s="9">
        <v>105836</v>
      </c>
      <c r="C3" s="9" t="s">
        <v>10</v>
      </c>
      <c r="D3" s="9">
        <v>0.78</v>
      </c>
      <c r="E3" s="9">
        <v>0</v>
      </c>
      <c r="F3" s="9">
        <v>0.17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103</v>
      </c>
      <c r="B4" s="5">
        <v>101421</v>
      </c>
      <c r="C4" s="5" t="s">
        <v>9</v>
      </c>
      <c r="D4" s="5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5" t="s">
        <v>79</v>
      </c>
      <c r="B5" s="5">
        <v>102565</v>
      </c>
      <c r="C5" s="5" t="s">
        <v>8</v>
      </c>
      <c r="D5" s="5">
        <v>0.86</v>
      </c>
      <c r="E5" s="5">
        <v>0</v>
      </c>
      <c r="F5" s="5">
        <v>0.5</v>
      </c>
      <c r="AA5" s="1"/>
      <c r="AB5" s="1"/>
      <c r="AC5" s="1"/>
      <c r="AD5" s="1"/>
    </row>
    <row r="6" spans="1:30" ht="15" customHeight="1" x14ac:dyDescent="0.3">
      <c r="A6" s="5" t="s">
        <v>96</v>
      </c>
      <c r="B6" s="5">
        <v>103695</v>
      </c>
      <c r="C6" s="5" t="s">
        <v>8</v>
      </c>
      <c r="D6" s="5">
        <v>0.76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5" t="s">
        <v>92</v>
      </c>
      <c r="B7" s="5">
        <v>105902</v>
      </c>
      <c r="C7" s="5" t="s">
        <v>8</v>
      </c>
      <c r="D7" s="5">
        <v>0.77</v>
      </c>
      <c r="E7" s="5">
        <v>0</v>
      </c>
      <c r="F7" s="5">
        <v>-0.2</v>
      </c>
      <c r="AA7" s="1"/>
      <c r="AB7" s="1"/>
      <c r="AC7" s="1"/>
      <c r="AD7" s="1"/>
    </row>
    <row r="8" spans="1:30" ht="15" customHeight="1" x14ac:dyDescent="0.3">
      <c r="A8" s="5" t="s">
        <v>59</v>
      </c>
      <c r="B8" s="5">
        <v>98224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35</v>
      </c>
      <c r="B9" s="5">
        <v>98765</v>
      </c>
      <c r="C9" s="5" t="s">
        <v>8</v>
      </c>
      <c r="D9" s="5">
        <v>1.08</v>
      </c>
      <c r="E9" s="5">
        <v>1.7</v>
      </c>
      <c r="F9" s="5">
        <v>1.7</v>
      </c>
      <c r="G9" s="5" t="s">
        <v>16</v>
      </c>
      <c r="AA9" s="1"/>
      <c r="AB9" s="1"/>
      <c r="AC9" s="1"/>
      <c r="AD9" s="1"/>
    </row>
    <row r="10" spans="1:30" ht="15" customHeight="1" x14ac:dyDescent="0.3">
      <c r="A10" s="5" t="s">
        <v>32</v>
      </c>
      <c r="B10" s="5">
        <v>73476</v>
      </c>
      <c r="C10" s="5" t="s">
        <v>7</v>
      </c>
      <c r="D10" s="5">
        <v>6.65</v>
      </c>
      <c r="E10" s="5">
        <v>3.89</v>
      </c>
      <c r="F10" s="5">
        <v>4.08</v>
      </c>
      <c r="AA10" s="1"/>
      <c r="AB10" s="1"/>
      <c r="AC10" s="1"/>
      <c r="AD10" s="1"/>
    </row>
    <row r="11" spans="1:30" ht="15" customHeight="1" x14ac:dyDescent="0.3">
      <c r="A11" s="5" t="s">
        <v>40</v>
      </c>
      <c r="B11" s="5">
        <v>62974</v>
      </c>
      <c r="C11" s="5" t="s">
        <v>6</v>
      </c>
      <c r="D11" s="5">
        <v>0.78</v>
      </c>
      <c r="E11" s="5">
        <v>0</v>
      </c>
      <c r="F11" s="5">
        <v>-0.82</v>
      </c>
      <c r="AA11" s="1"/>
      <c r="AB11" s="1"/>
      <c r="AC11" s="1"/>
      <c r="AD11" s="1"/>
    </row>
    <row r="12" spans="1:30" ht="15" customHeight="1" x14ac:dyDescent="0.3">
      <c r="A12" s="5" t="s">
        <v>45</v>
      </c>
      <c r="B12" s="5">
        <v>90943</v>
      </c>
      <c r="C12" s="5" t="s">
        <v>6</v>
      </c>
      <c r="D12" s="5">
        <v>0.77</v>
      </c>
      <c r="E12" s="5">
        <v>0</v>
      </c>
      <c r="F12" s="5">
        <v>-0.1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7.19</v>
      </c>
    </row>
    <row r="16" spans="1:30" x14ac:dyDescent="0.3">
      <c r="C16" s="4"/>
    </row>
    <row r="17" spans="1:6" x14ac:dyDescent="0.3">
      <c r="C17" s="11">
        <f>SUM(F2:F13,E17)</f>
        <v>13.629999999999999</v>
      </c>
      <c r="D17" s="2">
        <f>MAX(E2:E9,E11:E13)</f>
        <v>1.7</v>
      </c>
      <c r="E17" s="2">
        <f>MAX(F2:F13)</f>
        <v>4.0999999999999996</v>
      </c>
    </row>
    <row r="19" spans="1:6" x14ac:dyDescent="0.3">
      <c r="A19" s="1" t="s">
        <v>20</v>
      </c>
      <c r="B19" s="4">
        <v>119.85</v>
      </c>
      <c r="C19" s="1"/>
      <c r="D19" s="1"/>
      <c r="E19" s="1"/>
      <c r="F19" s="1"/>
    </row>
    <row r="20" spans="1:6" x14ac:dyDescent="0.3">
      <c r="A20" s="2" t="s">
        <v>21</v>
      </c>
      <c r="B20" s="4">
        <v>120.22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9932-07BB-4ABE-BE15-0B90AB1EB991}">
  <dimension ref="A1:AD20"/>
  <sheetViews>
    <sheetView workbookViewId="0">
      <selection activeCell="G9" sqref="G9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33</v>
      </c>
      <c r="B3" s="9">
        <v>104578</v>
      </c>
      <c r="C3" s="9" t="s">
        <v>10</v>
      </c>
      <c r="D3" s="9">
        <v>0.77</v>
      </c>
      <c r="E3" s="9">
        <v>-2</v>
      </c>
      <c r="F3" s="9">
        <v>2.0699999999999998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43</v>
      </c>
      <c r="B4" s="5">
        <v>99460</v>
      </c>
      <c r="C4" s="5" t="s">
        <v>9</v>
      </c>
      <c r="D4" s="5">
        <v>1.25</v>
      </c>
      <c r="E4" s="5">
        <v>0</v>
      </c>
      <c r="F4" s="5">
        <v>1.6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0.77</v>
      </c>
      <c r="E5" s="5">
        <v>-0.5</v>
      </c>
      <c r="F5" s="5">
        <v>0.05</v>
      </c>
      <c r="AA5" s="1"/>
      <c r="AB5" s="1"/>
      <c r="AC5" s="1"/>
      <c r="AD5" s="1"/>
    </row>
    <row r="6" spans="1:30" ht="15" customHeight="1" x14ac:dyDescent="0.3">
      <c r="A6" s="5" t="s">
        <v>79</v>
      </c>
      <c r="B6" s="5">
        <v>102565</v>
      </c>
      <c r="C6" s="5" t="s">
        <v>8</v>
      </c>
      <c r="D6" s="5">
        <v>0.86</v>
      </c>
      <c r="E6" s="5">
        <v>0</v>
      </c>
      <c r="F6" s="5">
        <v>0.5</v>
      </c>
      <c r="AA6" s="1"/>
      <c r="AB6" s="1"/>
      <c r="AC6" s="1"/>
      <c r="AD6" s="1"/>
    </row>
    <row r="7" spans="1:30" ht="15" customHeight="1" x14ac:dyDescent="0.3">
      <c r="A7" s="5" t="s">
        <v>96</v>
      </c>
      <c r="B7" s="5">
        <v>103695</v>
      </c>
      <c r="C7" s="5" t="s">
        <v>8</v>
      </c>
      <c r="D7" s="5">
        <v>0.76</v>
      </c>
      <c r="E7" s="5">
        <v>0</v>
      </c>
      <c r="F7" s="5">
        <v>0</v>
      </c>
      <c r="AA7" s="1"/>
      <c r="AB7" s="1"/>
      <c r="AC7" s="1"/>
      <c r="AD7" s="1"/>
    </row>
    <row r="8" spans="1:30" ht="15" customHeight="1" x14ac:dyDescent="0.3">
      <c r="A8" s="5" t="s">
        <v>59</v>
      </c>
      <c r="B8" s="5">
        <v>98224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35</v>
      </c>
      <c r="B9" s="5">
        <v>98765</v>
      </c>
      <c r="C9" s="5" t="s">
        <v>8</v>
      </c>
      <c r="D9" s="5">
        <v>0.85</v>
      </c>
      <c r="E9" s="5">
        <v>0.2</v>
      </c>
      <c r="F9" s="5">
        <v>0.95</v>
      </c>
      <c r="G9" s="5" t="s">
        <v>16</v>
      </c>
      <c r="AA9" s="1"/>
      <c r="AB9" s="1"/>
      <c r="AC9" s="1"/>
      <c r="AD9" s="1"/>
    </row>
    <row r="10" spans="1:30" ht="15" customHeight="1" x14ac:dyDescent="0.3">
      <c r="A10" s="5" t="s">
        <v>44</v>
      </c>
      <c r="B10" s="5">
        <v>73317</v>
      </c>
      <c r="C10" s="5" t="s">
        <v>7</v>
      </c>
      <c r="D10" s="5">
        <v>6.24</v>
      </c>
      <c r="E10" s="5">
        <v>0.41</v>
      </c>
      <c r="F10" s="5">
        <v>3.08</v>
      </c>
      <c r="AA10" s="1"/>
      <c r="AB10" s="1"/>
      <c r="AC10" s="1"/>
      <c r="AD10" s="1"/>
    </row>
    <row r="11" spans="1:30" ht="15" customHeight="1" x14ac:dyDescent="0.3">
      <c r="A11" s="5" t="s">
        <v>40</v>
      </c>
      <c r="B11" s="5">
        <v>62974</v>
      </c>
      <c r="C11" s="5" t="s">
        <v>6</v>
      </c>
      <c r="D11" s="5">
        <v>0.78</v>
      </c>
      <c r="E11" s="5">
        <v>0</v>
      </c>
      <c r="F11" s="5">
        <v>-0.82</v>
      </c>
      <c r="AA11" s="1"/>
      <c r="AB11" s="1"/>
      <c r="AC11" s="1"/>
      <c r="AD11" s="1"/>
    </row>
    <row r="12" spans="1:30" ht="15" customHeight="1" x14ac:dyDescent="0.3">
      <c r="A12" s="5" t="s">
        <v>45</v>
      </c>
      <c r="B12" s="5">
        <v>90943</v>
      </c>
      <c r="C12" s="5" t="s">
        <v>6</v>
      </c>
      <c r="D12" s="5">
        <v>0.77</v>
      </c>
      <c r="E12" s="5">
        <v>0</v>
      </c>
      <c r="F12" s="5">
        <v>-0.1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-1.69</v>
      </c>
    </row>
    <row r="16" spans="1:30" x14ac:dyDescent="0.3">
      <c r="C16" s="4"/>
    </row>
    <row r="17" spans="1:6" x14ac:dyDescent="0.3">
      <c r="C17" s="11">
        <f>SUM(F2:F13,E17)</f>
        <v>10.51</v>
      </c>
      <c r="D17" s="2">
        <f>MAX(E2:E9,E11:E13)</f>
        <v>0.2</v>
      </c>
      <c r="E17" s="2">
        <f>MAX(F2:F13)</f>
        <v>3.08</v>
      </c>
    </row>
    <row r="19" spans="1:6" x14ac:dyDescent="0.3">
      <c r="A19" s="1" t="s">
        <v>20</v>
      </c>
      <c r="B19" s="4">
        <v>120.22</v>
      </c>
      <c r="C19" s="1"/>
      <c r="D19" s="1"/>
      <c r="E19" s="1"/>
      <c r="F19" s="1"/>
    </row>
    <row r="20" spans="1:6" x14ac:dyDescent="0.3">
      <c r="A20" s="2" t="s">
        <v>21</v>
      </c>
      <c r="B20" s="4">
        <v>121.7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C549-5D54-4A5A-A9B5-8322D6AF4286}">
  <dimension ref="A1:AD20"/>
  <sheetViews>
    <sheetView topLeftCell="A4" workbookViewId="0">
      <selection activeCell="G9" sqref="G9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80</v>
      </c>
      <c r="B2" s="9">
        <v>104824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100</v>
      </c>
      <c r="B3" s="9">
        <v>105836</v>
      </c>
      <c r="C3" s="9" t="s">
        <v>10</v>
      </c>
      <c r="D3" s="9">
        <v>0.78</v>
      </c>
      <c r="E3" s="9">
        <v>0</v>
      </c>
      <c r="F3" s="9">
        <v>0.17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43</v>
      </c>
      <c r="B4" s="5">
        <v>99460</v>
      </c>
      <c r="C4" s="5" t="s">
        <v>9</v>
      </c>
      <c r="D4" s="5">
        <v>1.25</v>
      </c>
      <c r="E4" s="5">
        <v>0</v>
      </c>
      <c r="F4" s="5">
        <v>1.6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0.77</v>
      </c>
      <c r="E5" s="5">
        <v>0</v>
      </c>
      <c r="F5" s="5">
        <v>0.05</v>
      </c>
      <c r="AA5" s="1"/>
      <c r="AB5" s="1"/>
      <c r="AC5" s="1"/>
      <c r="AD5" s="1"/>
    </row>
    <row r="6" spans="1:30" ht="15" customHeight="1" x14ac:dyDescent="0.3">
      <c r="A6" s="5" t="s">
        <v>79</v>
      </c>
      <c r="B6" s="5">
        <v>102565</v>
      </c>
      <c r="C6" s="5" t="s">
        <v>8</v>
      </c>
      <c r="D6" s="5">
        <v>0.86</v>
      </c>
      <c r="E6" s="5">
        <v>0</v>
      </c>
      <c r="F6" s="5">
        <v>0.5</v>
      </c>
      <c r="AA6" s="1"/>
      <c r="AB6" s="1"/>
      <c r="AC6" s="1"/>
      <c r="AD6" s="1"/>
    </row>
    <row r="7" spans="1:30" ht="15" customHeight="1" x14ac:dyDescent="0.3">
      <c r="A7" s="5" t="s">
        <v>96</v>
      </c>
      <c r="B7" s="5">
        <v>103695</v>
      </c>
      <c r="C7" s="5" t="s">
        <v>8</v>
      </c>
      <c r="D7" s="5">
        <v>0.76</v>
      </c>
      <c r="E7" s="5">
        <v>0</v>
      </c>
      <c r="F7" s="5">
        <v>0</v>
      </c>
      <c r="AA7" s="1"/>
      <c r="AB7" s="1"/>
      <c r="AC7" s="1"/>
      <c r="AD7" s="1"/>
    </row>
    <row r="8" spans="1:30" ht="15" customHeight="1" x14ac:dyDescent="0.3">
      <c r="A8" s="5" t="s">
        <v>59</v>
      </c>
      <c r="B8" s="5">
        <v>98224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35</v>
      </c>
      <c r="B9" s="5">
        <v>98765</v>
      </c>
      <c r="C9" s="5" t="s">
        <v>8</v>
      </c>
      <c r="D9" s="5">
        <v>0.91</v>
      </c>
      <c r="E9" s="5">
        <v>0.5</v>
      </c>
      <c r="F9" s="5">
        <v>0.8</v>
      </c>
      <c r="G9" s="5" t="s">
        <v>16</v>
      </c>
      <c r="AA9" s="1"/>
      <c r="AB9" s="1"/>
      <c r="AC9" s="1"/>
      <c r="AD9" s="1"/>
    </row>
    <row r="10" spans="1:30" ht="15" customHeight="1" x14ac:dyDescent="0.3">
      <c r="A10" s="5" t="s">
        <v>13</v>
      </c>
      <c r="B10" s="5">
        <v>72391</v>
      </c>
      <c r="C10" s="5" t="s">
        <v>7</v>
      </c>
      <c r="D10" s="5">
        <v>6.67</v>
      </c>
      <c r="E10" s="5">
        <v>0.75</v>
      </c>
      <c r="F10" s="5">
        <v>3.16</v>
      </c>
      <c r="AA10" s="1"/>
      <c r="AB10" s="1"/>
      <c r="AC10" s="1"/>
      <c r="AD10" s="1"/>
    </row>
    <row r="11" spans="1:30" ht="15" customHeight="1" x14ac:dyDescent="0.3">
      <c r="A11" s="5" t="s">
        <v>45</v>
      </c>
      <c r="B11" s="5">
        <v>90943</v>
      </c>
      <c r="C11" s="5" t="s">
        <v>6</v>
      </c>
      <c r="D11" s="5">
        <v>0.77</v>
      </c>
      <c r="E11" s="5">
        <v>0</v>
      </c>
      <c r="F11" s="5">
        <v>-0.1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24</v>
      </c>
      <c r="B13" s="5">
        <v>98484</v>
      </c>
      <c r="C13" s="5" t="s">
        <v>6</v>
      </c>
      <c r="D13" s="5">
        <v>0.93</v>
      </c>
      <c r="E13" s="5">
        <v>-0.8</v>
      </c>
      <c r="F13" s="5">
        <v>0.9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0.95</v>
      </c>
    </row>
    <row r="16" spans="1:30" x14ac:dyDescent="0.3">
      <c r="C16" s="4"/>
    </row>
    <row r="17" spans="1:6" x14ac:dyDescent="0.3">
      <c r="C17" s="11">
        <f>SUM(F2:F13,E17)</f>
        <v>10.34</v>
      </c>
      <c r="D17" s="2">
        <f>MAX(E2:E9,E11:E13)</f>
        <v>0.5</v>
      </c>
      <c r="E17" s="2">
        <f>MAX(F2:F13)</f>
        <v>3.16</v>
      </c>
    </row>
    <row r="19" spans="1:6" x14ac:dyDescent="0.3">
      <c r="A19" s="1" t="s">
        <v>20</v>
      </c>
      <c r="B19" s="4">
        <v>121.7</v>
      </c>
      <c r="C19" s="1"/>
      <c r="D19" s="1"/>
      <c r="E19" s="1"/>
      <c r="F19" s="1"/>
    </row>
    <row r="20" spans="1:6" x14ac:dyDescent="0.3">
      <c r="A20" s="2" t="s">
        <v>21</v>
      </c>
      <c r="B20" s="4">
        <v>122.33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D49A-14B8-452E-9D9E-4E1BD98FEF52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33</v>
      </c>
      <c r="B2" s="9">
        <v>104578</v>
      </c>
      <c r="C2" s="9" t="s">
        <v>10</v>
      </c>
      <c r="D2" s="9">
        <v>1</v>
      </c>
      <c r="E2" s="9">
        <v>-0.3</v>
      </c>
      <c r="F2" s="9">
        <v>1.8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100</v>
      </c>
      <c r="B3" s="9">
        <v>105836</v>
      </c>
      <c r="C3" s="9" t="s">
        <v>10</v>
      </c>
      <c r="D3" s="9">
        <v>0.78</v>
      </c>
      <c r="E3" s="9">
        <v>0</v>
      </c>
      <c r="F3" s="9">
        <v>0.17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49</v>
      </c>
      <c r="B4" s="5">
        <v>103524</v>
      </c>
      <c r="C4" s="5" t="s">
        <v>9</v>
      </c>
      <c r="D4" s="5">
        <v>1.21</v>
      </c>
      <c r="E4" s="5">
        <v>2</v>
      </c>
      <c r="F4" s="5">
        <v>2</v>
      </c>
      <c r="G4" s="5" t="s">
        <v>16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0.77</v>
      </c>
      <c r="E5" s="5">
        <v>0</v>
      </c>
      <c r="F5" s="5">
        <v>0.05</v>
      </c>
      <c r="AA5" s="1"/>
      <c r="AB5" s="1"/>
      <c r="AC5" s="1"/>
      <c r="AD5" s="1"/>
    </row>
    <row r="6" spans="1:30" ht="15" customHeight="1" x14ac:dyDescent="0.3">
      <c r="A6" s="5" t="s">
        <v>79</v>
      </c>
      <c r="B6" s="5">
        <v>102565</v>
      </c>
      <c r="C6" s="5" t="s">
        <v>8</v>
      </c>
      <c r="D6" s="5">
        <v>0.86</v>
      </c>
      <c r="E6" s="5">
        <v>0</v>
      </c>
      <c r="F6" s="5">
        <v>0.5</v>
      </c>
      <c r="AA6" s="1"/>
      <c r="AB6" s="1"/>
      <c r="AC6" s="1"/>
      <c r="AD6" s="1"/>
    </row>
    <row r="7" spans="1:30" ht="15" customHeight="1" x14ac:dyDescent="0.3">
      <c r="A7" s="5" t="s">
        <v>96</v>
      </c>
      <c r="B7" s="5">
        <v>103695</v>
      </c>
      <c r="C7" s="5" t="s">
        <v>8</v>
      </c>
      <c r="D7" s="5">
        <v>0.76</v>
      </c>
      <c r="E7" s="5">
        <v>0</v>
      </c>
      <c r="F7" s="5">
        <v>0</v>
      </c>
      <c r="AA7" s="1"/>
      <c r="AB7" s="1"/>
      <c r="AC7" s="1"/>
      <c r="AD7" s="1"/>
    </row>
    <row r="8" spans="1:30" ht="15" customHeight="1" x14ac:dyDescent="0.3">
      <c r="A8" s="5" t="s">
        <v>92</v>
      </c>
      <c r="B8" s="5">
        <v>105902</v>
      </c>
      <c r="C8" s="5" t="s">
        <v>8</v>
      </c>
      <c r="D8" s="5">
        <v>0.77</v>
      </c>
      <c r="E8" s="5">
        <v>0</v>
      </c>
      <c r="F8" s="5">
        <v>-0.2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44</v>
      </c>
      <c r="B10" s="5">
        <v>73317</v>
      </c>
      <c r="C10" s="5" t="s">
        <v>7</v>
      </c>
      <c r="D10" s="5">
        <v>6.45</v>
      </c>
      <c r="E10" s="5">
        <v>0.69</v>
      </c>
      <c r="F10" s="5">
        <v>2.99</v>
      </c>
      <c r="AA10" s="1"/>
      <c r="AB10" s="1"/>
      <c r="AC10" s="1"/>
      <c r="AD10" s="1"/>
    </row>
    <row r="11" spans="1:30" ht="15" customHeight="1" x14ac:dyDescent="0.3">
      <c r="A11" s="5" t="s">
        <v>45</v>
      </c>
      <c r="B11" s="5">
        <v>90943</v>
      </c>
      <c r="C11" s="5" t="s">
        <v>6</v>
      </c>
      <c r="D11" s="5">
        <v>0.77</v>
      </c>
      <c r="E11" s="5">
        <v>0</v>
      </c>
      <c r="F11" s="5">
        <v>-0.1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0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24</v>
      </c>
      <c r="B13" s="5">
        <v>98484</v>
      </c>
      <c r="C13" s="5" t="s">
        <v>6</v>
      </c>
      <c r="D13" s="5">
        <v>0.89</v>
      </c>
      <c r="E13" s="5">
        <v>-0.8</v>
      </c>
      <c r="F13" s="5">
        <v>0.33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3.59</v>
      </c>
    </row>
    <row r="16" spans="1:30" x14ac:dyDescent="0.3">
      <c r="C16" s="4"/>
    </row>
    <row r="17" spans="1:6" x14ac:dyDescent="0.3">
      <c r="C17" s="11">
        <f>SUM(F2:F13,E17)</f>
        <v>10.629999999999999</v>
      </c>
      <c r="D17" s="2">
        <f>MAX(E2:E9,E11:E13)</f>
        <v>2</v>
      </c>
      <c r="E17" s="2">
        <f>MAX(F2:F13)</f>
        <v>2.99</v>
      </c>
    </row>
    <row r="19" spans="1:6" x14ac:dyDescent="0.3">
      <c r="A19" s="1" t="s">
        <v>20</v>
      </c>
      <c r="B19" s="4">
        <v>122.33</v>
      </c>
      <c r="C19" s="1"/>
      <c r="D19" s="1"/>
      <c r="E19" s="1"/>
      <c r="F19" s="1"/>
    </row>
    <row r="20" spans="1:6" x14ac:dyDescent="0.3">
      <c r="A20" s="2" t="s">
        <v>21</v>
      </c>
      <c r="B20" s="4">
        <v>122.89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A6EE-BE6F-4153-8E28-6E2F36B2AB6D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100</v>
      </c>
      <c r="B2" s="9">
        <v>105836</v>
      </c>
      <c r="C2" s="9" t="s">
        <v>10</v>
      </c>
      <c r="D2" s="9">
        <v>0.78</v>
      </c>
      <c r="E2" s="9">
        <v>0</v>
      </c>
      <c r="F2" s="9">
        <v>0.17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48</v>
      </c>
      <c r="B3" s="9">
        <v>75372</v>
      </c>
      <c r="C3" s="9" t="s">
        <v>10</v>
      </c>
      <c r="D3" s="9">
        <v>0.79</v>
      </c>
      <c r="E3" s="9">
        <v>0</v>
      </c>
      <c r="F3" s="9">
        <v>0.46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49</v>
      </c>
      <c r="B4" s="5">
        <v>103524</v>
      </c>
      <c r="C4" s="5" t="s">
        <v>9</v>
      </c>
      <c r="D4" s="5">
        <v>1.21</v>
      </c>
      <c r="E4" s="5">
        <v>0</v>
      </c>
      <c r="F4" s="5">
        <v>2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0.77</v>
      </c>
      <c r="E5" s="5">
        <v>0</v>
      </c>
      <c r="F5" s="5">
        <v>0.05</v>
      </c>
      <c r="AA5" s="1"/>
      <c r="AB5" s="1"/>
      <c r="AC5" s="1"/>
      <c r="AD5" s="1"/>
    </row>
    <row r="6" spans="1:30" ht="15" customHeight="1" x14ac:dyDescent="0.3">
      <c r="A6" s="5" t="s">
        <v>79</v>
      </c>
      <c r="B6" s="5">
        <v>102565</v>
      </c>
      <c r="C6" s="5" t="s">
        <v>8</v>
      </c>
      <c r="D6" s="5">
        <v>0.86</v>
      </c>
      <c r="E6" s="5">
        <v>0</v>
      </c>
      <c r="F6" s="5">
        <v>0.5</v>
      </c>
      <c r="AA6" s="1"/>
      <c r="AB6" s="1"/>
      <c r="AC6" s="1"/>
      <c r="AD6" s="1"/>
    </row>
    <row r="7" spans="1:30" ht="15" customHeight="1" x14ac:dyDescent="0.3">
      <c r="A7" s="5" t="s">
        <v>34</v>
      </c>
      <c r="B7" s="5">
        <v>106202</v>
      </c>
      <c r="C7" s="5" t="s">
        <v>8</v>
      </c>
      <c r="D7" s="5">
        <v>0.77</v>
      </c>
      <c r="E7" s="5">
        <v>-3.3</v>
      </c>
      <c r="F7" s="5">
        <v>1.48</v>
      </c>
      <c r="AA7" s="1"/>
      <c r="AB7" s="1"/>
      <c r="AC7" s="1"/>
      <c r="AD7" s="1"/>
    </row>
    <row r="8" spans="1:30" ht="15" customHeight="1" x14ac:dyDescent="0.3">
      <c r="A8" s="5" t="s">
        <v>59</v>
      </c>
      <c r="B8" s="5">
        <v>98224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35</v>
      </c>
      <c r="B9" s="5">
        <v>98765</v>
      </c>
      <c r="C9" s="5" t="s">
        <v>8</v>
      </c>
      <c r="D9" s="5">
        <v>0.77</v>
      </c>
      <c r="E9" s="5">
        <v>-0.3</v>
      </c>
      <c r="F9" s="5">
        <v>0.52</v>
      </c>
      <c r="AA9" s="1"/>
      <c r="AB9" s="1"/>
      <c r="AC9" s="1"/>
      <c r="AD9" s="1"/>
    </row>
    <row r="10" spans="1:30" ht="15" customHeight="1" x14ac:dyDescent="0.3">
      <c r="A10" s="5" t="s">
        <v>14</v>
      </c>
      <c r="B10" s="5">
        <v>39850</v>
      </c>
      <c r="C10" s="5" t="s">
        <v>7</v>
      </c>
      <c r="D10" s="5">
        <v>6.55</v>
      </c>
      <c r="E10" s="5">
        <v>1.0900000000000001</v>
      </c>
      <c r="F10" s="5">
        <v>3.58</v>
      </c>
      <c r="AA10" s="1"/>
      <c r="AB10" s="1"/>
      <c r="AC10" s="1"/>
      <c r="AD10" s="1"/>
    </row>
    <row r="11" spans="1:30" ht="15" customHeight="1" x14ac:dyDescent="0.3">
      <c r="A11" s="5" t="s">
        <v>52</v>
      </c>
      <c r="B11" s="5">
        <v>105341</v>
      </c>
      <c r="C11" s="5" t="s">
        <v>6</v>
      </c>
      <c r="D11" s="5">
        <v>1.05</v>
      </c>
      <c r="E11" s="5">
        <v>1.5</v>
      </c>
      <c r="F11" s="5">
        <v>1.5</v>
      </c>
      <c r="G11" s="5" t="s">
        <v>16</v>
      </c>
      <c r="AA11" s="1"/>
      <c r="AB11" s="1"/>
      <c r="AC11" s="1"/>
      <c r="AD11" s="1"/>
    </row>
    <row r="12" spans="1:30" ht="15" customHeight="1" x14ac:dyDescent="0.3">
      <c r="A12" s="5" t="s">
        <v>45</v>
      </c>
      <c r="B12" s="5">
        <v>90943</v>
      </c>
      <c r="C12" s="5" t="s">
        <v>6</v>
      </c>
      <c r="D12" s="5">
        <v>0.77</v>
      </c>
      <c r="E12" s="5">
        <v>0</v>
      </c>
      <c r="F12" s="5">
        <v>-0.1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0.75</v>
      </c>
      <c r="E13" s="5">
        <v>0</v>
      </c>
      <c r="F13" s="5">
        <v>0.1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0.49000000000000021</v>
      </c>
    </row>
    <row r="16" spans="1:30" x14ac:dyDescent="0.3">
      <c r="C16" s="4"/>
    </row>
    <row r="17" spans="1:6" x14ac:dyDescent="0.3">
      <c r="C17" s="11">
        <f>SUM(F2:F13,E17)</f>
        <v>13.84</v>
      </c>
      <c r="D17" s="2">
        <f>MAX(E2:E9,E11:E13)</f>
        <v>1.5</v>
      </c>
      <c r="E17" s="2">
        <f>MAX(F2:F13)</f>
        <v>3.58</v>
      </c>
    </row>
    <row r="19" spans="1:6" x14ac:dyDescent="0.3">
      <c r="A19" s="1" t="s">
        <v>20</v>
      </c>
      <c r="B19" s="4">
        <v>122.89</v>
      </c>
      <c r="C19" s="1"/>
      <c r="D19" s="1"/>
      <c r="E19" s="1"/>
      <c r="F19" s="1"/>
    </row>
    <row r="20" spans="1:6" x14ac:dyDescent="0.3">
      <c r="A20" s="2" t="s">
        <v>21</v>
      </c>
      <c r="B20" s="4">
        <v>123.74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610E-8EBB-48F6-A628-119E667860C8}">
  <dimension ref="A1:AD20"/>
  <sheetViews>
    <sheetView workbookViewId="0">
      <selection activeCell="G7" sqref="G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48</v>
      </c>
      <c r="B3" s="9">
        <v>75372</v>
      </c>
      <c r="C3" s="9" t="s">
        <v>10</v>
      </c>
      <c r="D3" s="9">
        <v>0.79</v>
      </c>
      <c r="E3" s="9">
        <v>0</v>
      </c>
      <c r="F3" s="9">
        <v>0.46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50</v>
      </c>
      <c r="B4" s="5">
        <v>69010</v>
      </c>
      <c r="C4" s="5" t="s">
        <v>9</v>
      </c>
      <c r="D4" s="5">
        <v>0.78</v>
      </c>
      <c r="E4" s="5">
        <v>-2</v>
      </c>
      <c r="F4" s="5">
        <v>1.63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0.77</v>
      </c>
      <c r="E5" s="5">
        <v>0</v>
      </c>
      <c r="F5" s="5">
        <v>0.05</v>
      </c>
      <c r="AA5" s="1"/>
      <c r="AB5" s="1"/>
      <c r="AC5" s="1"/>
      <c r="AD5" s="1"/>
    </row>
    <row r="6" spans="1:30" ht="15" customHeight="1" x14ac:dyDescent="0.3">
      <c r="A6" s="5" t="s">
        <v>96</v>
      </c>
      <c r="B6" s="5">
        <v>103695</v>
      </c>
      <c r="C6" s="5" t="s">
        <v>8</v>
      </c>
      <c r="D6" s="5">
        <v>0.76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5" t="s">
        <v>51</v>
      </c>
      <c r="B7" s="5">
        <v>96652</v>
      </c>
      <c r="C7" s="5" t="s">
        <v>8</v>
      </c>
      <c r="D7" s="5">
        <v>0.85</v>
      </c>
      <c r="E7" s="5">
        <v>0</v>
      </c>
      <c r="F7" s="5">
        <v>0.23</v>
      </c>
      <c r="G7" s="5" t="s">
        <v>16</v>
      </c>
      <c r="AA7" s="1"/>
      <c r="AB7" s="1"/>
      <c r="AC7" s="1"/>
      <c r="AD7" s="1"/>
    </row>
    <row r="8" spans="1:30" ht="15" customHeight="1" x14ac:dyDescent="0.3">
      <c r="A8" s="5" t="s">
        <v>59</v>
      </c>
      <c r="B8" s="5">
        <v>98224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35</v>
      </c>
      <c r="B9" s="5">
        <v>98765</v>
      </c>
      <c r="C9" s="5" t="s">
        <v>8</v>
      </c>
      <c r="D9" s="5">
        <v>0.77</v>
      </c>
      <c r="E9" s="5">
        <v>0</v>
      </c>
      <c r="F9" s="5">
        <v>0.52</v>
      </c>
      <c r="AA9" s="1"/>
      <c r="AB9" s="1"/>
      <c r="AC9" s="1"/>
      <c r="AD9" s="1"/>
    </row>
    <row r="10" spans="1:30" ht="15" customHeight="1" x14ac:dyDescent="0.3">
      <c r="A10" s="5" t="s">
        <v>25</v>
      </c>
      <c r="B10" s="5">
        <v>84863</v>
      </c>
      <c r="C10" s="5" t="s">
        <v>7</v>
      </c>
      <c r="D10" s="5">
        <v>6.6</v>
      </c>
      <c r="E10" s="5">
        <v>0.72</v>
      </c>
      <c r="F10" s="5">
        <v>2.99</v>
      </c>
      <c r="AA10" s="1"/>
      <c r="AB10" s="1"/>
      <c r="AC10" s="1"/>
      <c r="AD10" s="1"/>
    </row>
    <row r="11" spans="1:30" ht="15" customHeight="1" x14ac:dyDescent="0.3">
      <c r="A11" s="5" t="s">
        <v>52</v>
      </c>
      <c r="B11" s="5">
        <v>105341</v>
      </c>
      <c r="C11" s="5" t="s">
        <v>6</v>
      </c>
      <c r="D11" s="5">
        <v>1.05</v>
      </c>
      <c r="E11" s="5">
        <v>0</v>
      </c>
      <c r="F11" s="5">
        <v>1.5</v>
      </c>
      <c r="AA11" s="1"/>
      <c r="AB11" s="1"/>
      <c r="AC11" s="1"/>
      <c r="AD11" s="1"/>
    </row>
    <row r="12" spans="1:30" ht="15" customHeight="1" x14ac:dyDescent="0.3">
      <c r="A12" s="5" t="s">
        <v>45</v>
      </c>
      <c r="B12" s="5">
        <v>90943</v>
      </c>
      <c r="C12" s="5" t="s">
        <v>6</v>
      </c>
      <c r="D12" s="5">
        <v>0.77</v>
      </c>
      <c r="E12" s="5">
        <v>0</v>
      </c>
      <c r="F12" s="5">
        <v>-0.1</v>
      </c>
      <c r="AA12" s="1"/>
      <c r="AB12" s="1"/>
      <c r="AC12" s="1"/>
      <c r="AD12" s="1"/>
    </row>
    <row r="13" spans="1:30" ht="15" customHeight="1" x14ac:dyDescent="0.3">
      <c r="A13" s="5" t="s">
        <v>24</v>
      </c>
      <c r="B13" s="5">
        <v>98484</v>
      </c>
      <c r="C13" s="5" t="s">
        <v>6</v>
      </c>
      <c r="D13" s="5">
        <v>0.89</v>
      </c>
      <c r="E13" s="5">
        <v>0</v>
      </c>
      <c r="F13" s="5">
        <v>0.33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-1.28</v>
      </c>
    </row>
    <row r="16" spans="1:30" x14ac:dyDescent="0.3">
      <c r="C16" s="4"/>
    </row>
    <row r="17" spans="1:6" x14ac:dyDescent="0.3">
      <c r="C17" s="11">
        <f>SUM(F2:F13,E17)</f>
        <v>10.600000000000001</v>
      </c>
      <c r="D17" s="2">
        <f>MAX(E2:E9,E11:E13)</f>
        <v>0</v>
      </c>
      <c r="E17" s="2">
        <f>MAX(F2:F13)</f>
        <v>2.99</v>
      </c>
    </row>
    <row r="19" spans="1:6" x14ac:dyDescent="0.3">
      <c r="A19" s="1" t="s">
        <v>20</v>
      </c>
      <c r="B19" s="4">
        <v>123.74</v>
      </c>
      <c r="C19" s="1"/>
      <c r="D19" s="1"/>
      <c r="E19" s="1"/>
      <c r="F19" s="1"/>
    </row>
    <row r="20" spans="1:6" x14ac:dyDescent="0.3">
      <c r="A20" s="2" t="s">
        <v>21</v>
      </c>
      <c r="B20" s="4">
        <v>128.69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7BB8-719C-485F-9D35-34E36A5C2355}">
  <dimension ref="A1:AD20"/>
  <sheetViews>
    <sheetView workbookViewId="0">
      <selection activeCell="G13" sqref="G13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ht="28.8" x14ac:dyDescent="0.3">
      <c r="A2" s="15" t="s">
        <v>55</v>
      </c>
      <c r="B2" s="14">
        <v>105272</v>
      </c>
      <c r="C2" s="9" t="s">
        <v>10</v>
      </c>
      <c r="D2" s="9">
        <v>1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5" t="s">
        <v>69</v>
      </c>
      <c r="B3" s="13">
        <v>95622</v>
      </c>
      <c r="C3" s="13" t="s">
        <v>10</v>
      </c>
      <c r="D3" s="9">
        <v>1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5" t="s">
        <v>70</v>
      </c>
      <c r="B4" s="14">
        <v>103662</v>
      </c>
      <c r="C4" s="5" t="s">
        <v>9</v>
      </c>
      <c r="D4" s="5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15" t="s">
        <v>71</v>
      </c>
      <c r="B5" s="14">
        <v>103706</v>
      </c>
      <c r="C5" s="5" t="s">
        <v>8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15" t="s">
        <v>72</v>
      </c>
      <c r="B6" s="14">
        <v>103724</v>
      </c>
      <c r="C6" s="5" t="s">
        <v>8</v>
      </c>
      <c r="D6" s="5">
        <v>1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15" t="s">
        <v>73</v>
      </c>
      <c r="B7" s="14">
        <v>104081</v>
      </c>
      <c r="C7" s="5" t="s">
        <v>8</v>
      </c>
      <c r="D7" s="5">
        <v>1</v>
      </c>
      <c r="E7" s="5">
        <v>0</v>
      </c>
      <c r="F7" s="5">
        <v>0</v>
      </c>
      <c r="AA7" s="1"/>
      <c r="AB7" s="1"/>
      <c r="AC7" s="1"/>
      <c r="AD7" s="1"/>
    </row>
    <row r="8" spans="1:30" ht="15" customHeight="1" x14ac:dyDescent="0.3">
      <c r="A8" s="15" t="s">
        <v>57</v>
      </c>
      <c r="B8" s="14">
        <v>83263</v>
      </c>
      <c r="C8" s="5" t="s">
        <v>8</v>
      </c>
      <c r="D8" s="5">
        <v>1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15" t="s">
        <v>35</v>
      </c>
      <c r="B9" s="14">
        <v>98765</v>
      </c>
      <c r="C9" s="5" t="s">
        <v>8</v>
      </c>
      <c r="D9" s="5">
        <v>1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15" t="s">
        <v>22</v>
      </c>
      <c r="B10" s="14">
        <v>37333</v>
      </c>
      <c r="C10" s="5" t="s">
        <v>7</v>
      </c>
      <c r="D10" s="5">
        <v>4.45</v>
      </c>
      <c r="E10" s="5">
        <v>5.44</v>
      </c>
      <c r="F10" s="5">
        <v>3.08</v>
      </c>
      <c r="AA10" s="1"/>
      <c r="AB10" s="1"/>
      <c r="AC10" s="1"/>
      <c r="AD10" s="1"/>
    </row>
    <row r="11" spans="1:30" ht="15" customHeight="1" x14ac:dyDescent="0.3">
      <c r="A11" s="15" t="s">
        <v>36</v>
      </c>
      <c r="B11" s="14">
        <v>91708</v>
      </c>
      <c r="C11" s="5" t="s">
        <v>6</v>
      </c>
      <c r="D11" s="5">
        <v>0.73</v>
      </c>
      <c r="E11" s="5">
        <v>-0.6</v>
      </c>
      <c r="F11" s="5">
        <v>-0.56999999999999995</v>
      </c>
      <c r="AA11" s="1"/>
      <c r="AB11" s="1"/>
      <c r="AC11" s="1"/>
      <c r="AD11" s="1"/>
    </row>
    <row r="12" spans="1:30" ht="15" customHeight="1" x14ac:dyDescent="0.3">
      <c r="A12" s="15" t="s">
        <v>38</v>
      </c>
      <c r="B12" s="14">
        <v>95476</v>
      </c>
      <c r="C12" s="5" t="s">
        <v>6</v>
      </c>
      <c r="D12" s="5">
        <v>0.73</v>
      </c>
      <c r="E12" s="5">
        <v>0.1</v>
      </c>
      <c r="F12" s="5">
        <v>-1</v>
      </c>
      <c r="G12" s="5" t="s">
        <v>16</v>
      </c>
      <c r="AA12" s="1"/>
      <c r="AB12" s="1"/>
      <c r="AC12" s="1"/>
      <c r="AD12" s="1"/>
    </row>
    <row r="13" spans="1:30" ht="15" customHeight="1" x14ac:dyDescent="0.3">
      <c r="A13" s="15" t="s">
        <v>74</v>
      </c>
      <c r="B13" s="14">
        <v>97902</v>
      </c>
      <c r="C13" s="5" t="s">
        <v>6</v>
      </c>
      <c r="D13" s="5">
        <v>0.73</v>
      </c>
      <c r="E13" s="5">
        <v>-1.2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3.8400000000000003</v>
      </c>
    </row>
    <row r="16" spans="1:30" x14ac:dyDescent="0.3">
      <c r="C16" s="4"/>
    </row>
    <row r="17" spans="1:6" x14ac:dyDescent="0.3">
      <c r="C17" s="11">
        <f>SUM(F2:F13,E17)</f>
        <v>3.3900000000000006</v>
      </c>
      <c r="D17" s="2">
        <f>MAX(E2:E9,E11:E13)</f>
        <v>0.1</v>
      </c>
      <c r="E17" s="2">
        <f>MAX(F2:F13)</f>
        <v>3.08</v>
      </c>
    </row>
    <row r="19" spans="1:6" x14ac:dyDescent="0.3">
      <c r="A19" s="1" t="s">
        <v>20</v>
      </c>
      <c r="B19" s="4">
        <v>104.24</v>
      </c>
      <c r="C19" s="1"/>
      <c r="D19" s="1"/>
      <c r="E19" s="1"/>
      <c r="F19" s="1"/>
    </row>
    <row r="20" spans="1:6" x14ac:dyDescent="0.3">
      <c r="A20" s="2" t="s">
        <v>21</v>
      </c>
      <c r="B20" s="4">
        <v>104.05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0376-966C-4A39-8D1E-CA9179E65785}">
  <dimension ref="A1:AD20"/>
  <sheetViews>
    <sheetView workbookViewId="0">
      <selection activeCell="G26" sqref="G26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80</v>
      </c>
      <c r="B3" s="9">
        <v>104824</v>
      </c>
      <c r="C3" s="9" t="s">
        <v>10</v>
      </c>
      <c r="D3" s="9">
        <v>0.75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49</v>
      </c>
      <c r="B4" s="5">
        <v>103524</v>
      </c>
      <c r="C4" s="5" t="s">
        <v>9</v>
      </c>
      <c r="D4" s="5">
        <v>1.21</v>
      </c>
      <c r="E4" s="5">
        <v>0</v>
      </c>
      <c r="F4" s="5">
        <v>2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0.77</v>
      </c>
      <c r="E5" s="5">
        <v>0</v>
      </c>
      <c r="F5" s="5">
        <v>0.05</v>
      </c>
      <c r="AA5" s="1"/>
      <c r="AB5" s="1"/>
      <c r="AC5" s="1"/>
      <c r="AD5" s="1"/>
    </row>
    <row r="6" spans="1:30" ht="15" customHeight="1" x14ac:dyDescent="0.3">
      <c r="A6" s="5" t="s">
        <v>79</v>
      </c>
      <c r="B6" s="5">
        <v>102565</v>
      </c>
      <c r="C6" s="5" t="s">
        <v>8</v>
      </c>
      <c r="D6" s="5">
        <v>0.86</v>
      </c>
      <c r="E6" s="5">
        <v>0</v>
      </c>
      <c r="F6" s="5">
        <v>0.5</v>
      </c>
      <c r="AA6" s="1"/>
      <c r="AB6" s="1"/>
      <c r="AC6" s="1"/>
      <c r="AD6" s="1"/>
    </row>
    <row r="7" spans="1:30" ht="15" customHeight="1" x14ac:dyDescent="0.3">
      <c r="A7" s="5" t="s">
        <v>96</v>
      </c>
      <c r="B7" s="5">
        <v>103695</v>
      </c>
      <c r="C7" s="5" t="s">
        <v>8</v>
      </c>
      <c r="D7" s="5">
        <v>0.76</v>
      </c>
      <c r="E7" s="5">
        <v>0</v>
      </c>
      <c r="F7" s="5">
        <v>0</v>
      </c>
      <c r="AA7" s="1"/>
      <c r="AB7" s="1"/>
      <c r="AC7" s="1"/>
      <c r="AD7" s="1"/>
    </row>
    <row r="8" spans="1:30" ht="15" customHeight="1" x14ac:dyDescent="0.3">
      <c r="A8" s="5" t="s">
        <v>92</v>
      </c>
      <c r="B8" s="5">
        <v>105902</v>
      </c>
      <c r="C8" s="5" t="s">
        <v>8</v>
      </c>
      <c r="D8" s="5">
        <v>0.77</v>
      </c>
      <c r="E8" s="5">
        <v>0</v>
      </c>
      <c r="F8" s="5">
        <v>-0.2</v>
      </c>
      <c r="G8" s="5" t="s">
        <v>16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101</v>
      </c>
      <c r="B10" s="5">
        <v>95780</v>
      </c>
      <c r="C10" s="5" t="s">
        <v>7</v>
      </c>
      <c r="D10" s="5">
        <v>6.35</v>
      </c>
      <c r="E10" s="5">
        <v>1.08</v>
      </c>
      <c r="F10" s="5">
        <v>2.36</v>
      </c>
      <c r="AA10" s="1"/>
      <c r="AB10" s="1"/>
      <c r="AC10" s="1"/>
      <c r="AD10" s="1"/>
    </row>
    <row r="11" spans="1:30" ht="15" customHeight="1" x14ac:dyDescent="0.3">
      <c r="A11" s="5" t="s">
        <v>52</v>
      </c>
      <c r="B11" s="5">
        <v>105341</v>
      </c>
      <c r="C11" s="5" t="s">
        <v>6</v>
      </c>
      <c r="D11" s="5">
        <v>1.05</v>
      </c>
      <c r="E11" s="5">
        <v>0</v>
      </c>
      <c r="F11" s="5">
        <v>1.5</v>
      </c>
      <c r="AA11" s="1"/>
      <c r="AB11" s="1"/>
      <c r="AC11" s="1"/>
      <c r="AD11" s="1"/>
    </row>
    <row r="12" spans="1:30" ht="15" customHeight="1" x14ac:dyDescent="0.3">
      <c r="A12" s="5" t="s">
        <v>45</v>
      </c>
      <c r="B12" s="5">
        <v>90943</v>
      </c>
      <c r="C12" s="5" t="s">
        <v>6</v>
      </c>
      <c r="D12" s="5">
        <v>0.77</v>
      </c>
      <c r="E12" s="5">
        <v>0</v>
      </c>
      <c r="F12" s="5">
        <v>-0.1</v>
      </c>
      <c r="AA12" s="1"/>
      <c r="AB12" s="1"/>
      <c r="AC12" s="1"/>
      <c r="AD12" s="1"/>
    </row>
    <row r="13" spans="1:30" ht="15" customHeight="1" x14ac:dyDescent="0.3">
      <c r="A13" s="5" t="s">
        <v>24</v>
      </c>
      <c r="B13" s="5">
        <v>98484</v>
      </c>
      <c r="C13" s="5" t="s">
        <v>6</v>
      </c>
      <c r="D13" s="5">
        <v>0.89</v>
      </c>
      <c r="E13" s="5">
        <v>0</v>
      </c>
      <c r="F13" s="5">
        <v>0.33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1.08</v>
      </c>
    </row>
    <row r="16" spans="1:30" x14ac:dyDescent="0.3">
      <c r="C16" s="4"/>
    </row>
    <row r="17" spans="1:6" x14ac:dyDescent="0.3">
      <c r="C17" s="11">
        <f>SUM(F2:F13,E17)</f>
        <v>8.7999999999999989</v>
      </c>
      <c r="D17" s="2">
        <f>MAX(E2:E9,E11:E13)</f>
        <v>0</v>
      </c>
      <c r="E17" s="2">
        <f>MAX(F2:F13)</f>
        <v>2.36</v>
      </c>
    </row>
    <row r="19" spans="1:6" x14ac:dyDescent="0.3">
      <c r="A19" s="1" t="s">
        <v>20</v>
      </c>
      <c r="B19" s="4">
        <v>128.69</v>
      </c>
      <c r="C19" s="1"/>
      <c r="D19" s="1"/>
      <c r="E19" s="1"/>
      <c r="F19" s="1"/>
    </row>
    <row r="20" spans="1:6" x14ac:dyDescent="0.3">
      <c r="A20" s="2" t="s">
        <v>21</v>
      </c>
      <c r="B20" s="4">
        <v>128.82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23268-DE5E-4F76-8ED9-7766F62ED654}">
  <dimension ref="A1:AD20"/>
  <sheetViews>
    <sheetView workbookViewId="0">
      <selection activeCell="G7" sqref="G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100</v>
      </c>
      <c r="B2" s="9">
        <v>105836</v>
      </c>
      <c r="C2" s="9" t="s">
        <v>10</v>
      </c>
      <c r="D2" s="9">
        <v>0.78</v>
      </c>
      <c r="E2" s="9">
        <v>0</v>
      </c>
      <c r="F2" s="9">
        <v>0.17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48</v>
      </c>
      <c r="B3" s="9">
        <v>75372</v>
      </c>
      <c r="C3" s="9" t="s">
        <v>10</v>
      </c>
      <c r="D3" s="9">
        <v>0.78</v>
      </c>
      <c r="E3" s="9">
        <v>-0.5</v>
      </c>
      <c r="F3" s="9">
        <v>0.39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50</v>
      </c>
      <c r="B4" s="5">
        <v>69010</v>
      </c>
      <c r="C4" s="5" t="s">
        <v>9</v>
      </c>
      <c r="D4" s="5">
        <v>0.93</v>
      </c>
      <c r="E4" s="5">
        <v>-1.9</v>
      </c>
      <c r="F4" s="5">
        <v>2.17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0.77</v>
      </c>
      <c r="E5" s="5">
        <v>0</v>
      </c>
      <c r="F5" s="5">
        <v>0.05</v>
      </c>
      <c r="AA5" s="1"/>
      <c r="AB5" s="1"/>
      <c r="AC5" s="1"/>
      <c r="AD5" s="1"/>
    </row>
    <row r="6" spans="1:30" ht="15" customHeight="1" x14ac:dyDescent="0.3">
      <c r="A6" s="5" t="s">
        <v>79</v>
      </c>
      <c r="B6" s="5">
        <v>102565</v>
      </c>
      <c r="C6" s="5" t="s">
        <v>8</v>
      </c>
      <c r="D6" s="5">
        <v>0.86</v>
      </c>
      <c r="E6" s="5">
        <v>0</v>
      </c>
      <c r="F6" s="5">
        <v>0.5</v>
      </c>
      <c r="AA6" s="1"/>
      <c r="AB6" s="1"/>
      <c r="AC6" s="1"/>
      <c r="AD6" s="1"/>
    </row>
    <row r="7" spans="1:30" ht="15" customHeight="1" x14ac:dyDescent="0.3">
      <c r="A7" s="5" t="s">
        <v>96</v>
      </c>
      <c r="B7" s="5">
        <v>103695</v>
      </c>
      <c r="C7" s="5" t="s">
        <v>8</v>
      </c>
      <c r="D7" s="5">
        <v>0.76</v>
      </c>
      <c r="E7" s="5">
        <v>0</v>
      </c>
      <c r="F7" s="5">
        <v>0</v>
      </c>
      <c r="G7" s="5" t="s">
        <v>16</v>
      </c>
      <c r="AA7" s="1"/>
      <c r="AB7" s="1"/>
      <c r="AC7" s="1"/>
      <c r="AD7" s="1"/>
    </row>
    <row r="8" spans="1:30" ht="15" customHeight="1" x14ac:dyDescent="0.3">
      <c r="A8" s="5" t="s">
        <v>92</v>
      </c>
      <c r="B8" s="5">
        <v>105902</v>
      </c>
      <c r="C8" s="5" t="s">
        <v>8</v>
      </c>
      <c r="D8" s="5">
        <v>0.77</v>
      </c>
      <c r="E8" s="5">
        <v>0</v>
      </c>
      <c r="F8" s="5">
        <v>-0.2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25</v>
      </c>
      <c r="B10" s="5">
        <v>84863</v>
      </c>
      <c r="C10" s="5" t="s">
        <v>7</v>
      </c>
      <c r="D10" s="5">
        <v>6.66</v>
      </c>
      <c r="E10" s="5">
        <v>0.81</v>
      </c>
      <c r="F10" s="5">
        <v>2.94</v>
      </c>
      <c r="AA10" s="1"/>
      <c r="AB10" s="1"/>
      <c r="AC10" s="1"/>
      <c r="AD10" s="1"/>
    </row>
    <row r="11" spans="1:30" ht="15" customHeight="1" x14ac:dyDescent="0.3">
      <c r="A11" s="5" t="s">
        <v>52</v>
      </c>
      <c r="B11" s="5">
        <v>105341</v>
      </c>
      <c r="C11" s="5" t="s">
        <v>6</v>
      </c>
      <c r="D11" s="5">
        <v>0.83</v>
      </c>
      <c r="E11" s="5">
        <v>0</v>
      </c>
      <c r="F11" s="5">
        <v>0.75</v>
      </c>
      <c r="AA11" s="1"/>
      <c r="AB11" s="1"/>
      <c r="AC11" s="1"/>
      <c r="AD11" s="1"/>
    </row>
    <row r="12" spans="1:30" ht="15" customHeight="1" x14ac:dyDescent="0.3">
      <c r="A12" s="5" t="s">
        <v>45</v>
      </c>
      <c r="B12" s="5">
        <v>90943</v>
      </c>
      <c r="C12" s="5" t="s">
        <v>6</v>
      </c>
      <c r="D12" s="5">
        <v>0.78</v>
      </c>
      <c r="E12" s="5">
        <v>-0.5</v>
      </c>
      <c r="F12" s="5">
        <v>-0.3</v>
      </c>
      <c r="AA12" s="1"/>
      <c r="AB12" s="1"/>
      <c r="AC12" s="1"/>
      <c r="AD12" s="1"/>
    </row>
    <row r="13" spans="1:30" ht="15" customHeight="1" x14ac:dyDescent="0.3">
      <c r="A13" s="5" t="s">
        <v>24</v>
      </c>
      <c r="B13" s="5">
        <v>98484</v>
      </c>
      <c r="C13" s="5" t="s">
        <v>6</v>
      </c>
      <c r="D13" s="5">
        <v>0.89</v>
      </c>
      <c r="E13" s="5">
        <v>0</v>
      </c>
      <c r="F13" s="5">
        <v>0.33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-2.09</v>
      </c>
    </row>
    <row r="16" spans="1:30" x14ac:dyDescent="0.3">
      <c r="C16" s="4"/>
    </row>
    <row r="17" spans="1:6" x14ac:dyDescent="0.3">
      <c r="C17" s="11">
        <f>SUM(F2:F13,E17)</f>
        <v>9.74</v>
      </c>
      <c r="D17" s="2">
        <f>MAX(E2:E9,E11:E13)</f>
        <v>0</v>
      </c>
      <c r="E17" s="2">
        <f>MAX(F2:F13)</f>
        <v>2.94</v>
      </c>
    </row>
    <row r="19" spans="1:6" x14ac:dyDescent="0.3">
      <c r="A19" s="1" t="s">
        <v>20</v>
      </c>
      <c r="B19" s="4">
        <v>128.82</v>
      </c>
      <c r="C19" s="1"/>
      <c r="D19" s="1"/>
      <c r="E19" s="1"/>
      <c r="F19" s="1"/>
    </row>
    <row r="20" spans="1:6" x14ac:dyDescent="0.3">
      <c r="A20" s="2" t="s">
        <v>21</v>
      </c>
      <c r="B20" s="4">
        <v>130.5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85D1-A974-4092-9B8F-9E1CBAD0EF7A}">
  <dimension ref="A1:AD20"/>
  <sheetViews>
    <sheetView workbookViewId="0">
      <selection activeCell="G8" sqref="G8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100</v>
      </c>
      <c r="B2" s="9">
        <v>105836</v>
      </c>
      <c r="C2" s="9" t="s">
        <v>10</v>
      </c>
      <c r="D2" s="9">
        <v>0.78</v>
      </c>
      <c r="E2" s="9">
        <v>0</v>
      </c>
      <c r="F2" s="9">
        <v>0.17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48</v>
      </c>
      <c r="B3" s="9">
        <v>75372</v>
      </c>
      <c r="C3" s="9" t="s">
        <v>10</v>
      </c>
      <c r="D3" s="9">
        <v>0.78</v>
      </c>
      <c r="E3" s="9">
        <v>0</v>
      </c>
      <c r="F3" s="9">
        <v>0.39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49</v>
      </c>
      <c r="B4" s="5">
        <v>103524</v>
      </c>
      <c r="C4" s="5" t="s">
        <v>9</v>
      </c>
      <c r="D4" s="5">
        <v>1.21</v>
      </c>
      <c r="E4" s="5">
        <v>0</v>
      </c>
      <c r="F4" s="5">
        <v>2</v>
      </c>
      <c r="AA4" s="1"/>
      <c r="AB4" s="1"/>
      <c r="AC4" s="1"/>
      <c r="AD4" s="1"/>
    </row>
    <row r="5" spans="1:30" ht="15" customHeight="1" x14ac:dyDescent="0.3">
      <c r="A5" s="5" t="s">
        <v>79</v>
      </c>
      <c r="B5" s="5">
        <v>102565</v>
      </c>
      <c r="C5" s="5" t="s">
        <v>8</v>
      </c>
      <c r="D5" s="5">
        <v>0.86</v>
      </c>
      <c r="E5" s="5">
        <v>0</v>
      </c>
      <c r="F5" s="5">
        <v>0.5</v>
      </c>
      <c r="AA5" s="1"/>
      <c r="AB5" s="1"/>
      <c r="AC5" s="1"/>
      <c r="AD5" s="1"/>
    </row>
    <row r="6" spans="1:30" ht="15" customHeight="1" x14ac:dyDescent="0.3">
      <c r="A6" s="5" t="s">
        <v>104</v>
      </c>
      <c r="B6" s="5">
        <v>102911</v>
      </c>
      <c r="C6" s="5" t="s">
        <v>8</v>
      </c>
      <c r="D6" s="5">
        <v>1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5" t="s">
        <v>96</v>
      </c>
      <c r="B7" s="5">
        <v>103695</v>
      </c>
      <c r="C7" s="5" t="s">
        <v>8</v>
      </c>
      <c r="D7" s="5">
        <v>0.76</v>
      </c>
      <c r="E7" s="5">
        <v>0</v>
      </c>
      <c r="F7" s="5">
        <v>0</v>
      </c>
      <c r="AA7" s="1"/>
      <c r="AB7" s="1"/>
      <c r="AC7" s="1"/>
      <c r="AD7" s="1"/>
    </row>
    <row r="8" spans="1:30" ht="15" customHeight="1" x14ac:dyDescent="0.3">
      <c r="A8" s="5" t="s">
        <v>92</v>
      </c>
      <c r="B8" s="5">
        <v>105902</v>
      </c>
      <c r="C8" s="5" t="s">
        <v>8</v>
      </c>
      <c r="D8" s="5">
        <v>0.77</v>
      </c>
      <c r="E8" s="5">
        <v>0</v>
      </c>
      <c r="F8" s="5">
        <v>-0.2</v>
      </c>
      <c r="G8" s="5" t="s">
        <v>16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105</v>
      </c>
      <c r="B10" s="5">
        <v>96454</v>
      </c>
      <c r="C10" s="5" t="s">
        <v>7</v>
      </c>
      <c r="D10" s="5">
        <v>6.26</v>
      </c>
      <c r="E10" s="5">
        <v>0.71</v>
      </c>
      <c r="F10" s="5">
        <v>1.63</v>
      </c>
      <c r="AA10" s="1"/>
      <c r="AB10" s="1"/>
      <c r="AC10" s="1"/>
      <c r="AD10" s="1"/>
    </row>
    <row r="11" spans="1:30" ht="15" customHeight="1" x14ac:dyDescent="0.3">
      <c r="A11" s="5" t="s">
        <v>52</v>
      </c>
      <c r="B11" s="5">
        <v>105341</v>
      </c>
      <c r="C11" s="5" t="s">
        <v>6</v>
      </c>
      <c r="D11" s="5">
        <v>0.83</v>
      </c>
      <c r="E11" s="5">
        <v>0</v>
      </c>
      <c r="F11" s="5">
        <v>0.75</v>
      </c>
      <c r="AA11" s="1"/>
      <c r="AB11" s="1"/>
      <c r="AC11" s="1"/>
      <c r="AD11" s="1"/>
    </row>
    <row r="12" spans="1:30" ht="15" customHeight="1" x14ac:dyDescent="0.3">
      <c r="A12" s="5" t="s">
        <v>45</v>
      </c>
      <c r="B12" s="5">
        <v>90943</v>
      </c>
      <c r="C12" s="5" t="s">
        <v>6</v>
      </c>
      <c r="D12" s="5">
        <v>0.78</v>
      </c>
      <c r="E12" s="5">
        <v>0</v>
      </c>
      <c r="F12" s="5">
        <v>-0.3</v>
      </c>
      <c r="AA12" s="1"/>
      <c r="AB12" s="1"/>
      <c r="AC12" s="1"/>
      <c r="AD12" s="1"/>
    </row>
    <row r="13" spans="1:30" ht="15" customHeight="1" x14ac:dyDescent="0.3">
      <c r="A13" s="5" t="s">
        <v>24</v>
      </c>
      <c r="B13" s="5">
        <v>98484</v>
      </c>
      <c r="C13" s="5" t="s">
        <v>6</v>
      </c>
      <c r="D13" s="5">
        <v>0.89</v>
      </c>
      <c r="E13" s="5">
        <v>0</v>
      </c>
      <c r="F13" s="5">
        <v>0.33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0.71</v>
      </c>
    </row>
    <row r="16" spans="1:30" x14ac:dyDescent="0.3">
      <c r="C16" s="4"/>
    </row>
    <row r="17" spans="1:6" x14ac:dyDescent="0.3">
      <c r="C17" s="11">
        <f>SUM(F2:F13,E17)</f>
        <v>7.2700000000000005</v>
      </c>
      <c r="D17" s="2">
        <f>MAX(E2:E9,E11:E13)</f>
        <v>0</v>
      </c>
      <c r="E17" s="2">
        <f>MAX(F2:F13)</f>
        <v>2</v>
      </c>
    </row>
    <row r="19" spans="1:6" x14ac:dyDescent="0.3">
      <c r="A19" s="1" t="s">
        <v>20</v>
      </c>
      <c r="B19" s="4">
        <v>130.5</v>
      </c>
      <c r="C19" s="1"/>
      <c r="D19" s="1"/>
      <c r="E19" s="1"/>
      <c r="F19" s="1"/>
    </row>
    <row r="20" spans="1:6" x14ac:dyDescent="0.3">
      <c r="A20" s="2" t="s">
        <v>21</v>
      </c>
      <c r="B20" s="4">
        <v>130.88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7B22-9B8B-425B-B958-879D61D830B3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80</v>
      </c>
      <c r="B2" s="9">
        <v>104824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48</v>
      </c>
      <c r="B3" s="9">
        <v>75372</v>
      </c>
      <c r="C3" s="9" t="s">
        <v>10</v>
      </c>
      <c r="D3" s="9">
        <v>0.78</v>
      </c>
      <c r="E3" s="9">
        <v>0</v>
      </c>
      <c r="F3" s="9">
        <v>0.39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50</v>
      </c>
      <c r="B4" s="5">
        <v>69010</v>
      </c>
      <c r="C4" s="5" t="s">
        <v>9</v>
      </c>
      <c r="D4" s="5">
        <v>0.78</v>
      </c>
      <c r="E4" s="5">
        <v>-6</v>
      </c>
      <c r="F4" s="5">
        <v>1.5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0.79</v>
      </c>
      <c r="E5" s="5">
        <v>0</v>
      </c>
      <c r="F5" s="5">
        <v>0.73</v>
      </c>
      <c r="AA5" s="1"/>
      <c r="AB5" s="1"/>
      <c r="AC5" s="1"/>
      <c r="AD5" s="1"/>
    </row>
    <row r="6" spans="1:30" ht="15" customHeight="1" x14ac:dyDescent="0.3">
      <c r="A6" s="5" t="s">
        <v>27</v>
      </c>
      <c r="B6" s="5">
        <v>102563</v>
      </c>
      <c r="C6" s="5" t="s">
        <v>8</v>
      </c>
      <c r="D6" s="5">
        <v>1</v>
      </c>
      <c r="E6" s="5">
        <v>-0.5</v>
      </c>
      <c r="F6" s="5">
        <v>0.67</v>
      </c>
      <c r="AA6" s="1"/>
      <c r="AB6" s="1"/>
      <c r="AC6" s="1"/>
      <c r="AD6" s="1"/>
    </row>
    <row r="7" spans="1:30" ht="15" customHeight="1" x14ac:dyDescent="0.3">
      <c r="A7" s="5" t="s">
        <v>79</v>
      </c>
      <c r="B7" s="5">
        <v>102565</v>
      </c>
      <c r="C7" s="5" t="s">
        <v>8</v>
      </c>
      <c r="D7" s="5">
        <v>0.86</v>
      </c>
      <c r="E7" s="5">
        <v>0</v>
      </c>
      <c r="F7" s="5">
        <v>0.5</v>
      </c>
      <c r="AA7" s="1"/>
      <c r="AB7" s="1"/>
      <c r="AC7" s="1"/>
      <c r="AD7" s="1"/>
    </row>
    <row r="8" spans="1:30" ht="15" customHeight="1" x14ac:dyDescent="0.3">
      <c r="A8" s="5" t="s">
        <v>96</v>
      </c>
      <c r="B8" s="5">
        <v>103695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34</v>
      </c>
      <c r="B9" s="5">
        <v>106202</v>
      </c>
      <c r="C9" s="5" t="s">
        <v>8</v>
      </c>
      <c r="D9" s="5">
        <v>0.98</v>
      </c>
      <c r="E9" s="5">
        <v>-1.3</v>
      </c>
      <c r="F9" s="5">
        <v>0.86</v>
      </c>
      <c r="AA9" s="1"/>
      <c r="AB9" s="1"/>
      <c r="AC9" s="1"/>
      <c r="AD9" s="1"/>
    </row>
    <row r="10" spans="1:30" ht="15" customHeight="1" x14ac:dyDescent="0.3">
      <c r="A10" s="5" t="s">
        <v>44</v>
      </c>
      <c r="B10" s="5">
        <v>73317</v>
      </c>
      <c r="C10" s="5" t="s">
        <v>7</v>
      </c>
      <c r="D10" s="5">
        <v>6.29</v>
      </c>
      <c r="E10" s="5">
        <v>-0.19</v>
      </c>
      <c r="F10" s="5">
        <v>2.67</v>
      </c>
      <c r="AA10" s="1"/>
      <c r="AB10" s="1"/>
      <c r="AC10" s="1"/>
      <c r="AD10" s="1"/>
    </row>
    <row r="11" spans="1:30" ht="15" customHeight="1" x14ac:dyDescent="0.3">
      <c r="A11" s="5" t="s">
        <v>52</v>
      </c>
      <c r="B11" s="5">
        <v>105341</v>
      </c>
      <c r="C11" s="5" t="s">
        <v>6</v>
      </c>
      <c r="D11" s="5">
        <v>0.83</v>
      </c>
      <c r="E11" s="5">
        <v>0</v>
      </c>
      <c r="F11" s="5">
        <v>0.75</v>
      </c>
      <c r="AA11" s="1"/>
      <c r="AB11" s="1"/>
      <c r="AC11" s="1"/>
      <c r="AD11" s="1"/>
    </row>
    <row r="12" spans="1:30" ht="15" customHeight="1" x14ac:dyDescent="0.3">
      <c r="A12" s="5" t="s">
        <v>45</v>
      </c>
      <c r="B12" s="5">
        <v>90943</v>
      </c>
      <c r="C12" s="5" t="s">
        <v>6</v>
      </c>
      <c r="D12" s="5">
        <v>0.78</v>
      </c>
      <c r="E12" s="5">
        <v>0</v>
      </c>
      <c r="F12" s="5">
        <v>-0.3</v>
      </c>
      <c r="G12" s="5" t="s">
        <v>16</v>
      </c>
      <c r="AA12" s="1"/>
      <c r="AB12" s="1"/>
      <c r="AC12" s="1"/>
      <c r="AD12" s="1"/>
    </row>
    <row r="13" spans="1:30" ht="15" customHeight="1" x14ac:dyDescent="0.3">
      <c r="A13" s="5" t="s">
        <v>24</v>
      </c>
      <c r="B13" s="5">
        <v>98484</v>
      </c>
      <c r="C13" s="5" t="s">
        <v>6</v>
      </c>
      <c r="D13" s="5">
        <v>0.89</v>
      </c>
      <c r="E13" s="5">
        <v>0</v>
      </c>
      <c r="F13" s="5">
        <v>0.33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-7.99</v>
      </c>
    </row>
    <row r="16" spans="1:30" x14ac:dyDescent="0.3">
      <c r="C16" s="4"/>
    </row>
    <row r="17" spans="1:6" x14ac:dyDescent="0.3">
      <c r="C17" s="11">
        <f>SUM(F2:F13,E17)</f>
        <v>10.77</v>
      </c>
      <c r="D17" s="2">
        <f>MAX(E2:E9,E11:E13)</f>
        <v>0</v>
      </c>
      <c r="E17" s="2">
        <f>MAX(F2:F13)</f>
        <v>2.67</v>
      </c>
    </row>
    <row r="19" spans="1:6" x14ac:dyDescent="0.3">
      <c r="A19" s="1" t="s">
        <v>20</v>
      </c>
      <c r="B19" s="4">
        <v>130.88</v>
      </c>
      <c r="C19" s="1"/>
      <c r="D19" s="1"/>
      <c r="E19" s="1"/>
      <c r="F19" s="1"/>
    </row>
    <row r="20" spans="1:6" x14ac:dyDescent="0.3">
      <c r="A20" s="2" t="s">
        <v>21</v>
      </c>
      <c r="B20" s="4">
        <v>131.52000000000001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FBFE-E18F-44FA-8FEA-F89D5EBC82E6}">
  <dimension ref="A1:AD20"/>
  <sheetViews>
    <sheetView workbookViewId="0">
      <selection activeCell="G7" sqref="G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0.78</v>
      </c>
      <c r="E2" s="9">
        <v>0.5</v>
      </c>
      <c r="F2" s="9">
        <v>0.25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48</v>
      </c>
      <c r="B3" s="9">
        <v>75372</v>
      </c>
      <c r="C3" s="9" t="s">
        <v>10</v>
      </c>
      <c r="D3" s="9">
        <v>0.78</v>
      </c>
      <c r="E3" s="9">
        <v>0</v>
      </c>
      <c r="F3" s="9">
        <v>0.39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50</v>
      </c>
      <c r="B4" s="5">
        <v>69010</v>
      </c>
      <c r="C4" s="5" t="s">
        <v>9</v>
      </c>
      <c r="D4" s="5">
        <v>0.78</v>
      </c>
      <c r="E4" s="5">
        <v>0</v>
      </c>
      <c r="F4" s="5">
        <v>1.5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0.79</v>
      </c>
      <c r="E5" s="5">
        <v>0</v>
      </c>
      <c r="F5" s="5">
        <v>0.73</v>
      </c>
      <c r="AA5" s="1"/>
      <c r="AB5" s="1"/>
      <c r="AC5" s="1"/>
      <c r="AD5" s="1"/>
    </row>
    <row r="6" spans="1:30" ht="15" customHeight="1" x14ac:dyDescent="0.3">
      <c r="A6" s="5" t="s">
        <v>79</v>
      </c>
      <c r="B6" s="5">
        <v>102565</v>
      </c>
      <c r="C6" s="5" t="s">
        <v>8</v>
      </c>
      <c r="D6" s="5">
        <v>0.86</v>
      </c>
      <c r="E6" s="5">
        <v>0</v>
      </c>
      <c r="F6" s="5">
        <v>0.5</v>
      </c>
      <c r="AA6" s="1"/>
      <c r="AB6" s="1"/>
      <c r="AC6" s="1"/>
      <c r="AD6" s="1"/>
    </row>
    <row r="7" spans="1:30" ht="15" customHeight="1" x14ac:dyDescent="0.3">
      <c r="A7" s="5" t="s">
        <v>96</v>
      </c>
      <c r="B7" s="5">
        <v>103695</v>
      </c>
      <c r="C7" s="5" t="s">
        <v>8</v>
      </c>
      <c r="D7" s="5">
        <v>0.76</v>
      </c>
      <c r="E7" s="5">
        <v>0</v>
      </c>
      <c r="F7" s="5">
        <v>0</v>
      </c>
      <c r="G7" s="5" t="s">
        <v>16</v>
      </c>
      <c r="AA7" s="1"/>
      <c r="AB7" s="1"/>
      <c r="AC7" s="1"/>
      <c r="AD7" s="1"/>
    </row>
    <row r="8" spans="1:30" ht="15" customHeight="1" x14ac:dyDescent="0.3">
      <c r="A8" s="5" t="s">
        <v>34</v>
      </c>
      <c r="B8" s="5">
        <v>106202</v>
      </c>
      <c r="C8" s="5" t="s">
        <v>8</v>
      </c>
      <c r="D8" s="5">
        <v>0.98</v>
      </c>
      <c r="E8" s="5">
        <v>0</v>
      </c>
      <c r="F8" s="5">
        <v>0.86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105</v>
      </c>
      <c r="B10" s="5">
        <v>96454</v>
      </c>
      <c r="C10" s="5" t="s">
        <v>7</v>
      </c>
      <c r="D10" s="5">
        <v>6.46</v>
      </c>
      <c r="E10" s="5">
        <v>1.97</v>
      </c>
      <c r="F10" s="5">
        <v>1.8</v>
      </c>
      <c r="AA10" s="1"/>
      <c r="AB10" s="1"/>
      <c r="AC10" s="1"/>
      <c r="AD10" s="1"/>
    </row>
    <row r="11" spans="1:30" ht="15" customHeight="1" x14ac:dyDescent="0.3">
      <c r="A11" s="5" t="s">
        <v>52</v>
      </c>
      <c r="B11" s="5">
        <v>105341</v>
      </c>
      <c r="C11" s="5" t="s">
        <v>6</v>
      </c>
      <c r="D11" s="5">
        <v>0.83</v>
      </c>
      <c r="E11" s="5">
        <v>0</v>
      </c>
      <c r="F11" s="5">
        <v>0.75</v>
      </c>
      <c r="AA11" s="1"/>
      <c r="AB11" s="1"/>
      <c r="AC11" s="1"/>
      <c r="AD11" s="1"/>
    </row>
    <row r="12" spans="1:30" ht="15" customHeight="1" x14ac:dyDescent="0.3">
      <c r="A12" s="5" t="s">
        <v>106</v>
      </c>
      <c r="B12" s="5">
        <v>105914</v>
      </c>
      <c r="C12" s="5" t="s">
        <v>6</v>
      </c>
      <c r="D12" s="5">
        <v>1</v>
      </c>
      <c r="E12" s="5">
        <v>0</v>
      </c>
      <c r="F12" s="5">
        <v>0</v>
      </c>
      <c r="AA12" s="1"/>
      <c r="AB12" s="1"/>
      <c r="AC12" s="1"/>
      <c r="AD12" s="1"/>
    </row>
    <row r="13" spans="1:30" ht="15" customHeight="1" x14ac:dyDescent="0.3">
      <c r="A13" s="5" t="s">
        <v>24</v>
      </c>
      <c r="B13" s="5">
        <v>98484</v>
      </c>
      <c r="C13" s="5" t="s">
        <v>6</v>
      </c>
      <c r="D13" s="5">
        <v>0.89</v>
      </c>
      <c r="E13" s="5">
        <v>0</v>
      </c>
      <c r="F13" s="5">
        <v>0.33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2.9699999999999998</v>
      </c>
    </row>
    <row r="16" spans="1:30" x14ac:dyDescent="0.3">
      <c r="C16" s="4"/>
    </row>
    <row r="17" spans="1:6" x14ac:dyDescent="0.3">
      <c r="C17" s="11">
        <f>SUM(F2:F13,E17)</f>
        <v>8.91</v>
      </c>
      <c r="D17" s="2">
        <f>MAX(E2:E9,E11:E13)</f>
        <v>0.5</v>
      </c>
      <c r="E17" s="2">
        <f>MAX(F2:F13)</f>
        <v>1.8</v>
      </c>
    </row>
    <row r="19" spans="1:6" x14ac:dyDescent="0.3">
      <c r="A19" s="1" t="s">
        <v>20</v>
      </c>
      <c r="B19" s="4">
        <v>131.52000000000001</v>
      </c>
      <c r="C19" s="1"/>
      <c r="D19" s="1"/>
      <c r="E19" s="1"/>
      <c r="F19" s="1"/>
    </row>
    <row r="20" spans="1:6" x14ac:dyDescent="0.3">
      <c r="A20" s="2" t="s">
        <v>21</v>
      </c>
      <c r="B20" s="4">
        <v>131.44999999999999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FA74-2209-458E-924C-83F374546417}">
  <dimension ref="A1:AD20"/>
  <sheetViews>
    <sheetView workbookViewId="0">
      <selection activeCell="G12" sqref="G12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0.78</v>
      </c>
      <c r="E2" s="9">
        <v>0</v>
      </c>
      <c r="F2" s="9">
        <v>0.25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48</v>
      </c>
      <c r="B3" s="9">
        <v>75372</v>
      </c>
      <c r="C3" s="9" t="s">
        <v>10</v>
      </c>
      <c r="D3" s="9">
        <v>0.83</v>
      </c>
      <c r="E3" s="9">
        <v>0.2</v>
      </c>
      <c r="F3" s="9">
        <v>0.38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50</v>
      </c>
      <c r="B4" s="5">
        <v>69010</v>
      </c>
      <c r="C4" s="5" t="s">
        <v>9</v>
      </c>
      <c r="D4" s="5">
        <v>0.78</v>
      </c>
      <c r="E4" s="5">
        <v>0</v>
      </c>
      <c r="F4" s="5">
        <v>1.5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0.79</v>
      </c>
      <c r="E5" s="5">
        <v>0</v>
      </c>
      <c r="F5" s="5">
        <v>0.73</v>
      </c>
      <c r="AA5" s="1"/>
      <c r="AB5" s="1"/>
      <c r="AC5" s="1"/>
      <c r="AD5" s="1"/>
    </row>
    <row r="6" spans="1:30" ht="15" customHeight="1" x14ac:dyDescent="0.3">
      <c r="A6" s="5" t="s">
        <v>79</v>
      </c>
      <c r="B6" s="5">
        <v>102565</v>
      </c>
      <c r="C6" s="5" t="s">
        <v>8</v>
      </c>
      <c r="D6" s="5">
        <v>0.86</v>
      </c>
      <c r="E6" s="5">
        <v>0</v>
      </c>
      <c r="F6" s="5">
        <v>0.5</v>
      </c>
      <c r="AA6" s="1"/>
      <c r="AB6" s="1"/>
      <c r="AC6" s="1"/>
      <c r="AD6" s="1"/>
    </row>
    <row r="7" spans="1:30" ht="15" customHeight="1" x14ac:dyDescent="0.3">
      <c r="A7" s="5" t="s">
        <v>96</v>
      </c>
      <c r="B7" s="5">
        <v>103695</v>
      </c>
      <c r="C7" s="5" t="s">
        <v>8</v>
      </c>
      <c r="D7" s="5">
        <v>0.76</v>
      </c>
      <c r="E7" s="5">
        <v>0</v>
      </c>
      <c r="F7" s="5">
        <v>0</v>
      </c>
      <c r="AA7" s="1"/>
      <c r="AB7" s="1"/>
      <c r="AC7" s="1"/>
      <c r="AD7" s="1"/>
    </row>
    <row r="8" spans="1:30" ht="15" customHeight="1" x14ac:dyDescent="0.3">
      <c r="A8" s="5" t="s">
        <v>34</v>
      </c>
      <c r="B8" s="5">
        <v>106202</v>
      </c>
      <c r="C8" s="5" t="s">
        <v>8</v>
      </c>
      <c r="D8" s="5">
        <v>0.98</v>
      </c>
      <c r="E8" s="5">
        <v>0</v>
      </c>
      <c r="F8" s="5">
        <v>0.86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105</v>
      </c>
      <c r="B10" s="5">
        <v>96454</v>
      </c>
      <c r="C10" s="5" t="s">
        <v>7</v>
      </c>
      <c r="D10" s="5">
        <v>6.34</v>
      </c>
      <c r="E10" s="5">
        <v>1.28</v>
      </c>
      <c r="F10" s="5">
        <v>1.75</v>
      </c>
      <c r="AA10" s="1"/>
      <c r="AB10" s="1"/>
      <c r="AC10" s="1"/>
      <c r="AD10" s="1"/>
    </row>
    <row r="11" spans="1:30" ht="15" customHeight="1" x14ac:dyDescent="0.3">
      <c r="A11" s="5" t="s">
        <v>52</v>
      </c>
      <c r="B11" s="5">
        <v>105341</v>
      </c>
      <c r="C11" s="5" t="s">
        <v>6</v>
      </c>
      <c r="D11" s="5">
        <v>0.83</v>
      </c>
      <c r="E11" s="5">
        <v>0</v>
      </c>
      <c r="F11" s="5">
        <v>0.75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0.96</v>
      </c>
      <c r="E12" s="5">
        <v>1</v>
      </c>
      <c r="F12" s="5">
        <v>0.77</v>
      </c>
      <c r="G12" s="5" t="s">
        <v>16</v>
      </c>
      <c r="AA12" s="1"/>
      <c r="AB12" s="1"/>
      <c r="AC12" s="1"/>
      <c r="AD12" s="1"/>
    </row>
    <row r="13" spans="1:30" ht="15" customHeight="1" x14ac:dyDescent="0.3">
      <c r="A13" s="5" t="s">
        <v>24</v>
      </c>
      <c r="B13" s="5">
        <v>98484</v>
      </c>
      <c r="C13" s="5" t="s">
        <v>6</v>
      </c>
      <c r="D13" s="5">
        <v>0.89</v>
      </c>
      <c r="E13" s="5">
        <v>0</v>
      </c>
      <c r="F13" s="5">
        <v>0.33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3.48</v>
      </c>
    </row>
    <row r="16" spans="1:30" x14ac:dyDescent="0.3">
      <c r="C16" s="4"/>
    </row>
    <row r="17" spans="1:6" x14ac:dyDescent="0.3">
      <c r="C17" s="11">
        <f>SUM(F2:F13,E17)</f>
        <v>9.57</v>
      </c>
      <c r="D17" s="2">
        <f>MAX(E2:E9,E11:E13)</f>
        <v>1</v>
      </c>
      <c r="E17" s="2">
        <f>MAX(F2:F13)</f>
        <v>1.75</v>
      </c>
    </row>
    <row r="19" spans="1:6" x14ac:dyDescent="0.3">
      <c r="A19" s="1" t="s">
        <v>20</v>
      </c>
      <c r="B19" s="4">
        <v>131.44999999999999</v>
      </c>
      <c r="C19" s="1"/>
      <c r="D19" s="1"/>
      <c r="E19" s="1"/>
      <c r="F19" s="1"/>
    </row>
    <row r="20" spans="1:6" x14ac:dyDescent="0.3">
      <c r="A20" s="2" t="s">
        <v>21</v>
      </c>
      <c r="B20" s="4">
        <v>131.55000000000001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68E9-5C31-44BE-B647-34FF35C71A02}">
  <dimension ref="A1:AD20"/>
  <sheetViews>
    <sheetView workbookViewId="0">
      <selection activeCell="G7" sqref="G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15</v>
      </c>
      <c r="B2" s="9">
        <v>103764</v>
      </c>
      <c r="C2" s="9" t="s">
        <v>10</v>
      </c>
      <c r="D2" s="9">
        <v>1.19</v>
      </c>
      <c r="E2" s="9">
        <v>0</v>
      </c>
      <c r="F2" s="9">
        <v>2.2999999999999998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48</v>
      </c>
      <c r="B3" s="9">
        <v>75372</v>
      </c>
      <c r="C3" s="9" t="s">
        <v>10</v>
      </c>
      <c r="D3" s="9">
        <v>0.79</v>
      </c>
      <c r="E3" s="9">
        <v>-0.3</v>
      </c>
      <c r="F3" s="9">
        <v>0.34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50</v>
      </c>
      <c r="B4" s="5">
        <v>69010</v>
      </c>
      <c r="C4" s="5" t="s">
        <v>9</v>
      </c>
      <c r="D4" s="5">
        <v>0.78</v>
      </c>
      <c r="E4" s="5">
        <v>0</v>
      </c>
      <c r="F4" s="5">
        <v>1.5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0.79</v>
      </c>
      <c r="E5" s="5">
        <v>0</v>
      </c>
      <c r="F5" s="5">
        <v>0.57999999999999996</v>
      </c>
      <c r="AA5" s="1"/>
      <c r="AB5" s="1"/>
      <c r="AC5" s="1"/>
      <c r="AD5" s="1"/>
    </row>
    <row r="6" spans="1:30" ht="15" customHeight="1" x14ac:dyDescent="0.3">
      <c r="A6" s="5" t="s">
        <v>79</v>
      </c>
      <c r="B6" s="5">
        <v>102565</v>
      </c>
      <c r="C6" s="5" t="s">
        <v>8</v>
      </c>
      <c r="D6" s="5">
        <v>0.86</v>
      </c>
      <c r="E6" s="5">
        <v>0</v>
      </c>
      <c r="F6" s="5">
        <v>0.5</v>
      </c>
      <c r="AA6" s="1"/>
      <c r="AB6" s="1"/>
      <c r="AC6" s="1"/>
      <c r="AD6" s="1"/>
    </row>
    <row r="7" spans="1:30" ht="15" customHeight="1" x14ac:dyDescent="0.3">
      <c r="A7" s="5" t="s">
        <v>96</v>
      </c>
      <c r="B7" s="5">
        <v>103695</v>
      </c>
      <c r="C7" s="5" t="s">
        <v>8</v>
      </c>
      <c r="D7" s="5">
        <v>0.76</v>
      </c>
      <c r="E7" s="5">
        <v>0</v>
      </c>
      <c r="F7" s="5">
        <v>0</v>
      </c>
      <c r="G7" s="5" t="s">
        <v>16</v>
      </c>
      <c r="AA7" s="1"/>
      <c r="AB7" s="1"/>
      <c r="AC7" s="1"/>
      <c r="AD7" s="1"/>
    </row>
    <row r="8" spans="1:30" ht="15" customHeight="1" x14ac:dyDescent="0.3">
      <c r="A8" s="5" t="s">
        <v>92</v>
      </c>
      <c r="B8" s="5">
        <v>105902</v>
      </c>
      <c r="C8" s="5" t="s">
        <v>8</v>
      </c>
      <c r="D8" s="5">
        <v>0.77</v>
      </c>
      <c r="E8" s="5">
        <v>0</v>
      </c>
      <c r="F8" s="5">
        <v>-0.2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105</v>
      </c>
      <c r="B10" s="5">
        <v>96454</v>
      </c>
      <c r="C10" s="5" t="s">
        <v>7</v>
      </c>
      <c r="D10" s="5">
        <v>6.22</v>
      </c>
      <c r="E10" s="5">
        <v>0.44</v>
      </c>
      <c r="F10" s="5">
        <v>1.64</v>
      </c>
      <c r="AA10" s="1"/>
      <c r="AB10" s="1"/>
      <c r="AC10" s="1"/>
      <c r="AD10" s="1"/>
    </row>
    <row r="11" spans="1:30" ht="15" customHeight="1" x14ac:dyDescent="0.3">
      <c r="A11" s="5" t="s">
        <v>52</v>
      </c>
      <c r="B11" s="5">
        <v>105341</v>
      </c>
      <c r="C11" s="5" t="s">
        <v>6</v>
      </c>
      <c r="D11" s="5">
        <v>0.83</v>
      </c>
      <c r="E11" s="5">
        <v>0</v>
      </c>
      <c r="F11" s="5">
        <v>0.75</v>
      </c>
      <c r="AA11" s="1"/>
      <c r="AB11" s="1"/>
      <c r="AC11" s="1"/>
      <c r="AD11" s="1"/>
    </row>
    <row r="12" spans="1:30" ht="15" customHeight="1" x14ac:dyDescent="0.3">
      <c r="A12" s="5" t="s">
        <v>45</v>
      </c>
      <c r="B12" s="5">
        <v>90943</v>
      </c>
      <c r="C12" s="5" t="s">
        <v>6</v>
      </c>
      <c r="D12" s="5">
        <v>0.78</v>
      </c>
      <c r="E12" s="5">
        <v>0</v>
      </c>
      <c r="F12" s="5">
        <v>-0.3</v>
      </c>
      <c r="AA12" s="1"/>
      <c r="AB12" s="1"/>
      <c r="AC12" s="1"/>
      <c r="AD12" s="1"/>
    </row>
    <row r="13" spans="1:30" ht="15" customHeight="1" x14ac:dyDescent="0.3">
      <c r="A13" s="5" t="s">
        <v>24</v>
      </c>
      <c r="B13" s="5">
        <v>98484</v>
      </c>
      <c r="C13" s="5" t="s">
        <v>6</v>
      </c>
      <c r="D13" s="5">
        <v>0.89</v>
      </c>
      <c r="E13" s="5">
        <v>0</v>
      </c>
      <c r="F13" s="5">
        <v>0.33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0.14000000000000001</v>
      </c>
    </row>
    <row r="16" spans="1:30" x14ac:dyDescent="0.3">
      <c r="C16" s="4"/>
    </row>
    <row r="17" spans="1:6" x14ac:dyDescent="0.3">
      <c r="C17" s="11">
        <f>SUM(F2:F13,E17)</f>
        <v>9.7399999999999984</v>
      </c>
      <c r="D17" s="2">
        <f>MAX(E2:E9,E11:E13)</f>
        <v>0</v>
      </c>
      <c r="E17" s="2">
        <f>MAX(F2:F13)</f>
        <v>2.2999999999999998</v>
      </c>
    </row>
    <row r="19" spans="1:6" x14ac:dyDescent="0.3">
      <c r="A19" s="1" t="s">
        <v>20</v>
      </c>
      <c r="B19" s="4">
        <v>131.55000000000001</v>
      </c>
      <c r="C19" s="1"/>
      <c r="D19" s="1"/>
      <c r="E19" s="1"/>
      <c r="F19" s="1"/>
    </row>
    <row r="20" spans="1:6" x14ac:dyDescent="0.3">
      <c r="A20" s="2" t="s">
        <v>21</v>
      </c>
      <c r="B20" s="4">
        <v>135.69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61C5-880F-4B21-B57E-5BEE4F211C66}">
  <dimension ref="A1:AD20"/>
  <sheetViews>
    <sheetView workbookViewId="0">
      <selection activeCell="G2" sqref="G2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30</v>
      </c>
      <c r="B2" s="9">
        <v>102958</v>
      </c>
      <c r="C2" s="9" t="s">
        <v>10</v>
      </c>
      <c r="D2" s="9">
        <v>1.19</v>
      </c>
      <c r="E2" s="9">
        <v>0.2</v>
      </c>
      <c r="F2" s="9">
        <v>2.59</v>
      </c>
      <c r="G2" s="9" t="s">
        <v>16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80</v>
      </c>
      <c r="B3" s="9">
        <v>104824</v>
      </c>
      <c r="C3" s="9" t="s">
        <v>10</v>
      </c>
      <c r="D3" s="9">
        <v>0.75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50</v>
      </c>
      <c r="B4" s="5">
        <v>69010</v>
      </c>
      <c r="C4" s="5" t="s">
        <v>9</v>
      </c>
      <c r="D4" s="5">
        <v>0.78</v>
      </c>
      <c r="E4" s="5">
        <v>0</v>
      </c>
      <c r="F4" s="5">
        <v>1.5</v>
      </c>
      <c r="AA4" s="1"/>
      <c r="AB4" s="1"/>
      <c r="AC4" s="1"/>
      <c r="AD4" s="1"/>
    </row>
    <row r="5" spans="1:30" ht="15" customHeight="1" x14ac:dyDescent="0.3">
      <c r="A5" s="5" t="s">
        <v>47</v>
      </c>
      <c r="B5" s="5">
        <v>100763</v>
      </c>
      <c r="C5" s="5" t="s">
        <v>8</v>
      </c>
      <c r="D5" s="5">
        <v>0.79</v>
      </c>
      <c r="E5" s="5">
        <v>0</v>
      </c>
      <c r="F5" s="5">
        <v>0.57999999999999996</v>
      </c>
      <c r="AA5" s="1"/>
      <c r="AB5" s="1"/>
      <c r="AC5" s="1"/>
      <c r="AD5" s="1"/>
    </row>
    <row r="6" spans="1:30" ht="15" customHeight="1" x14ac:dyDescent="0.3">
      <c r="A6" s="5" t="s">
        <v>107</v>
      </c>
      <c r="B6" s="5">
        <v>101375</v>
      </c>
      <c r="C6" s="5" t="s">
        <v>8</v>
      </c>
      <c r="D6" s="5">
        <v>0.78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5" t="s">
        <v>79</v>
      </c>
      <c r="B7" s="5">
        <v>102565</v>
      </c>
      <c r="C7" s="5" t="s">
        <v>8</v>
      </c>
      <c r="D7" s="5">
        <v>0.86</v>
      </c>
      <c r="E7" s="5">
        <v>0</v>
      </c>
      <c r="F7" s="5">
        <v>0.5</v>
      </c>
      <c r="AA7" s="1"/>
      <c r="AB7" s="1"/>
      <c r="AC7" s="1"/>
      <c r="AD7" s="1"/>
    </row>
    <row r="8" spans="1:30" ht="15" customHeight="1" x14ac:dyDescent="0.3">
      <c r="A8" s="5" t="s">
        <v>96</v>
      </c>
      <c r="B8" s="5">
        <v>103695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0.76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101</v>
      </c>
      <c r="B10" s="5">
        <v>95780</v>
      </c>
      <c r="C10" s="5" t="s">
        <v>7</v>
      </c>
      <c r="D10" s="5">
        <v>6.57</v>
      </c>
      <c r="E10" s="5">
        <v>0.95</v>
      </c>
      <c r="F10" s="5">
        <v>2.75</v>
      </c>
      <c r="AA10" s="1"/>
      <c r="AB10" s="1"/>
      <c r="AC10" s="1"/>
      <c r="AD10" s="1"/>
    </row>
    <row r="11" spans="1:30" ht="15" customHeight="1" x14ac:dyDescent="0.3">
      <c r="A11" s="5" t="s">
        <v>52</v>
      </c>
      <c r="B11" s="5">
        <v>105341</v>
      </c>
      <c r="C11" s="5" t="s">
        <v>6</v>
      </c>
      <c r="D11" s="5">
        <v>0.83</v>
      </c>
      <c r="E11" s="5">
        <v>0</v>
      </c>
      <c r="F11" s="5">
        <v>0.75</v>
      </c>
      <c r="AA11" s="1"/>
      <c r="AB11" s="1"/>
      <c r="AC11" s="1"/>
      <c r="AD11" s="1"/>
    </row>
    <row r="12" spans="1:30" ht="15" customHeight="1" x14ac:dyDescent="0.3">
      <c r="A12" s="5" t="s">
        <v>40</v>
      </c>
      <c r="B12" s="5">
        <v>62974</v>
      </c>
      <c r="C12" s="5" t="s">
        <v>6</v>
      </c>
      <c r="D12" s="5">
        <v>0.78</v>
      </c>
      <c r="E12" s="5">
        <v>0</v>
      </c>
      <c r="F12" s="5">
        <v>0.32</v>
      </c>
      <c r="AA12" s="1"/>
      <c r="AB12" s="1"/>
      <c r="AC12" s="1"/>
      <c r="AD12" s="1"/>
    </row>
    <row r="13" spans="1:30" ht="15" customHeight="1" x14ac:dyDescent="0.3">
      <c r="A13" s="5" t="s">
        <v>24</v>
      </c>
      <c r="B13" s="5">
        <v>98484</v>
      </c>
      <c r="C13" s="5" t="s">
        <v>6</v>
      </c>
      <c r="D13" s="5">
        <v>0.89</v>
      </c>
      <c r="E13" s="5">
        <v>0</v>
      </c>
      <c r="F13" s="5">
        <v>0.33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1.3499999999999999</v>
      </c>
    </row>
    <row r="16" spans="1:30" x14ac:dyDescent="0.3">
      <c r="C16" s="4"/>
    </row>
    <row r="17" spans="1:6" x14ac:dyDescent="0.3">
      <c r="C17" s="11">
        <f>SUM(F2:F13,E17)</f>
        <v>12.07</v>
      </c>
      <c r="D17" s="2">
        <f>MAX(E2:E9,E11:E13)</f>
        <v>0.2</v>
      </c>
      <c r="E17" s="2">
        <f>MAX(F2:F13)</f>
        <v>2.75</v>
      </c>
    </row>
    <row r="19" spans="1:6" x14ac:dyDescent="0.3">
      <c r="A19" s="1" t="s">
        <v>20</v>
      </c>
      <c r="B19" s="4">
        <v>135.69</v>
      </c>
      <c r="C19" s="1"/>
      <c r="D19" s="1"/>
      <c r="E19" s="1"/>
      <c r="F19" s="1"/>
    </row>
    <row r="20" spans="1:6" x14ac:dyDescent="0.3">
      <c r="A20" s="2" t="s">
        <v>21</v>
      </c>
      <c r="B20" s="4">
        <v>137.44999999999999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2BBA-FE9A-48A7-802D-BB0263426CA4}">
  <dimension ref="A1:AD20"/>
  <sheetViews>
    <sheetView tabSelected="1" workbookViewId="0">
      <selection activeCell="F11" sqref="F11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15</v>
      </c>
      <c r="B2" s="9">
        <v>103764</v>
      </c>
      <c r="C2" s="9" t="s">
        <v>10</v>
      </c>
      <c r="D2" s="9">
        <v>1.34</v>
      </c>
      <c r="E2" s="9">
        <v>-0.3</v>
      </c>
      <c r="F2" s="9">
        <v>8.07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48</v>
      </c>
      <c r="B3" s="9">
        <v>75372</v>
      </c>
      <c r="C3" s="9" t="s">
        <v>10</v>
      </c>
      <c r="D3" s="9">
        <v>0.79</v>
      </c>
      <c r="E3" s="9">
        <v>0</v>
      </c>
      <c r="F3" s="9">
        <v>0.34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50</v>
      </c>
      <c r="B4" s="5">
        <v>69010</v>
      </c>
      <c r="C4" s="5" t="s">
        <v>9</v>
      </c>
      <c r="D4" s="5">
        <v>0.78</v>
      </c>
      <c r="E4" s="5">
        <v>0</v>
      </c>
      <c r="F4" s="5">
        <v>1.5</v>
      </c>
      <c r="AA4" s="1"/>
      <c r="AB4" s="1"/>
      <c r="AC4" s="1"/>
      <c r="AD4" s="1"/>
    </row>
    <row r="5" spans="1:30" ht="15" customHeight="1" x14ac:dyDescent="0.3">
      <c r="A5" s="5" t="s">
        <v>107</v>
      </c>
      <c r="B5" s="5">
        <v>101375</v>
      </c>
      <c r="C5" s="5" t="s">
        <v>8</v>
      </c>
      <c r="D5" s="5">
        <v>0.78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96</v>
      </c>
      <c r="B6" s="5">
        <v>103695</v>
      </c>
      <c r="C6" s="5" t="s">
        <v>8</v>
      </c>
      <c r="D6" s="5">
        <v>0.76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5" t="s">
        <v>53</v>
      </c>
      <c r="B7" s="5">
        <v>106083</v>
      </c>
      <c r="C7" s="5" t="s">
        <v>8</v>
      </c>
      <c r="D7" s="5">
        <v>0.78</v>
      </c>
      <c r="E7" s="5">
        <v>0</v>
      </c>
      <c r="F7" s="5">
        <v>0.04</v>
      </c>
      <c r="AA7" s="1"/>
      <c r="AB7" s="1"/>
      <c r="AC7" s="1"/>
      <c r="AD7" s="1"/>
    </row>
    <row r="8" spans="1:30" ht="15" customHeight="1" x14ac:dyDescent="0.3">
      <c r="A8" s="5" t="s">
        <v>59</v>
      </c>
      <c r="B8" s="5">
        <v>98224</v>
      </c>
      <c r="C8" s="5" t="s">
        <v>8</v>
      </c>
      <c r="D8" s="5">
        <v>0.76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108</v>
      </c>
      <c r="B9" s="5">
        <v>98419</v>
      </c>
      <c r="C9" s="5" t="s">
        <v>8</v>
      </c>
      <c r="D9" s="5">
        <v>0.78</v>
      </c>
      <c r="E9" s="5">
        <v>0</v>
      </c>
      <c r="F9" s="5">
        <v>0</v>
      </c>
      <c r="G9" s="5" t="s">
        <v>16</v>
      </c>
      <c r="AA9" s="1"/>
      <c r="AB9" s="1"/>
      <c r="AC9" s="1"/>
      <c r="AD9" s="1"/>
    </row>
    <row r="10" spans="1:30" ht="15" customHeight="1" x14ac:dyDescent="0.3">
      <c r="A10" s="5" t="s">
        <v>44</v>
      </c>
      <c r="B10" s="5">
        <v>73317</v>
      </c>
      <c r="C10" s="5" t="s">
        <v>7</v>
      </c>
      <c r="D10" s="5">
        <v>6.53</v>
      </c>
      <c r="E10" s="5">
        <v>0.91</v>
      </c>
      <c r="F10" s="5">
        <v>2.71</v>
      </c>
      <c r="AA10" s="1"/>
      <c r="AB10" s="1"/>
      <c r="AC10" s="1"/>
      <c r="AD10" s="1"/>
    </row>
    <row r="11" spans="1:30" ht="15" customHeight="1" x14ac:dyDescent="0.3">
      <c r="A11" s="5" t="s">
        <v>102</v>
      </c>
      <c r="B11" s="5">
        <v>101728</v>
      </c>
      <c r="C11" s="5" t="s">
        <v>6</v>
      </c>
      <c r="D11" s="5">
        <v>0.78</v>
      </c>
      <c r="E11" s="5">
        <v>0</v>
      </c>
      <c r="F11" s="5">
        <v>0</v>
      </c>
      <c r="AA11" s="1"/>
      <c r="AB11" s="1"/>
      <c r="AC11" s="1"/>
      <c r="AD11" s="1"/>
    </row>
    <row r="12" spans="1:30" ht="15" customHeight="1" x14ac:dyDescent="0.3">
      <c r="A12" s="5" t="s">
        <v>52</v>
      </c>
      <c r="B12" s="5">
        <v>105341</v>
      </c>
      <c r="C12" s="5" t="s">
        <v>6</v>
      </c>
      <c r="D12" s="5">
        <v>0.83</v>
      </c>
      <c r="E12" s="5">
        <v>0</v>
      </c>
      <c r="F12" s="5">
        <v>0.75</v>
      </c>
      <c r="AA12" s="1"/>
      <c r="AB12" s="1"/>
      <c r="AC12" s="1"/>
      <c r="AD12" s="1"/>
    </row>
    <row r="13" spans="1:30" ht="15" customHeight="1" x14ac:dyDescent="0.3">
      <c r="A13" s="5" t="s">
        <v>40</v>
      </c>
      <c r="B13" s="5">
        <v>62974</v>
      </c>
      <c r="C13" s="5" t="s">
        <v>6</v>
      </c>
      <c r="D13" s="5">
        <v>0.78</v>
      </c>
      <c r="E13" s="5">
        <v>0</v>
      </c>
      <c r="F13" s="5">
        <v>0.32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0.6100000000000001</v>
      </c>
    </row>
    <row r="16" spans="1:30" x14ac:dyDescent="0.3">
      <c r="C16" s="4"/>
    </row>
    <row r="17" spans="1:6" x14ac:dyDescent="0.3">
      <c r="C17" s="11">
        <f>SUM(F2:F13,E17)</f>
        <v>21.8</v>
      </c>
      <c r="D17" s="2">
        <f>MAX(E2:E9,E11:E13)</f>
        <v>0</v>
      </c>
      <c r="E17" s="2">
        <f>MAX(F2:F13)</f>
        <v>8.07</v>
      </c>
    </row>
    <row r="19" spans="1:6" x14ac:dyDescent="0.3">
      <c r="A19" s="1" t="s">
        <v>20</v>
      </c>
      <c r="B19" s="4">
        <v>137.44999999999999</v>
      </c>
      <c r="C19" s="1"/>
      <c r="D19" s="1"/>
      <c r="E19" s="1"/>
      <c r="F19" s="1"/>
    </row>
    <row r="20" spans="1:6" x14ac:dyDescent="0.3">
      <c r="A20" s="2" t="s">
        <v>21</v>
      </c>
      <c r="B20" s="4">
        <v>137.44999999999999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8231-7B98-4563-A8B0-FB03C9DEE276}">
  <dimension ref="B3:AM5"/>
  <sheetViews>
    <sheetView workbookViewId="0">
      <selection activeCell="C15" sqref="C15:E17"/>
    </sheetView>
  </sheetViews>
  <sheetFormatPr defaultRowHeight="14.4" x14ac:dyDescent="0.3"/>
  <sheetData>
    <row r="3" spans="2:39" x14ac:dyDescent="0.3">
      <c r="B3" t="s">
        <v>18</v>
      </c>
    </row>
    <row r="4" spans="2:39" x14ac:dyDescent="0.3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</row>
    <row r="5" spans="2:39" x14ac:dyDescent="0.3">
      <c r="B5">
        <f>'rodada 01'!$C15</f>
        <v>-0.22999999999999998</v>
      </c>
      <c r="C5">
        <f>'rodada 02'!$C15</f>
        <v>0.54</v>
      </c>
      <c r="D5">
        <f>'rodada 03'!$C15</f>
        <v>3.8400000000000003</v>
      </c>
      <c r="E5">
        <f>'rodada 04'!$C15</f>
        <v>2.13</v>
      </c>
      <c r="F5">
        <f>'rodada 05'!$C15</f>
        <v>2</v>
      </c>
      <c r="G5">
        <f>'rodada 06'!$C15</f>
        <v>-0.86999999999999911</v>
      </c>
      <c r="H5">
        <f>'rodada 07'!$C15</f>
        <v>-1.71</v>
      </c>
      <c r="I5">
        <f>'rodada 08'!$C15</f>
        <v>3.28</v>
      </c>
      <c r="J5">
        <f>'rodada 09'!$C15</f>
        <v>-4.5999999999999996</v>
      </c>
      <c r="K5">
        <f>'rodada 10'!$C15</f>
        <v>1.6099999999999999</v>
      </c>
      <c r="L5">
        <f>'rodada 11'!$C15</f>
        <v>1.61</v>
      </c>
      <c r="M5">
        <f>'rodada 12'!$C15</f>
        <v>3.23</v>
      </c>
      <c r="N5">
        <f>'rodada 13'!$C15</f>
        <v>3.0700000000000003</v>
      </c>
      <c r="O5">
        <f>'rodada 14'!$C15</f>
        <v>3.1700000000000004</v>
      </c>
      <c r="P5">
        <f>'rodada 15'!$C15</f>
        <v>5</v>
      </c>
      <c r="Q5">
        <f>'rodada 16'!$C15</f>
        <v>2.62</v>
      </c>
      <c r="R5">
        <f>'rodada 17'!$C15</f>
        <v>2.17</v>
      </c>
      <c r="S5">
        <f>'rodada 18'!$C15</f>
        <v>1.77</v>
      </c>
      <c r="T5">
        <f>'rodada 19'!$C15</f>
        <v>0.89000000000000012</v>
      </c>
      <c r="U5">
        <f>'rodada 20'!$C15</f>
        <v>1.5</v>
      </c>
      <c r="V5">
        <f>'rodada 21'!$C15</f>
        <v>-5.54</v>
      </c>
      <c r="W5">
        <f>'rodada 22'!$C15</f>
        <v>3.4000000000000004</v>
      </c>
      <c r="X5">
        <f>'rodada 23'!$C15</f>
        <v>4.1500000000000004</v>
      </c>
      <c r="Y5">
        <f>'rodada 24'!$C15</f>
        <v>7.19</v>
      </c>
      <c r="Z5">
        <f>'rodada 25'!$C15</f>
        <v>-1.69</v>
      </c>
      <c r="AA5">
        <f>'rodada 26'!$C15</f>
        <v>0.95</v>
      </c>
      <c r="AB5">
        <f>'rodada 27'!$C15</f>
        <v>3.59</v>
      </c>
      <c r="AC5">
        <f>'rodada 28'!$C15</f>
        <v>0.49000000000000021</v>
      </c>
      <c r="AD5">
        <f>'rodada 29'!$C15</f>
        <v>-1.28</v>
      </c>
      <c r="AE5">
        <f>'rodada 30'!$C15</f>
        <v>1.08</v>
      </c>
      <c r="AF5">
        <f>'rodada 31'!$C15</f>
        <v>-2.09</v>
      </c>
      <c r="AG5">
        <f>'rodada 32'!$C15</f>
        <v>0.71</v>
      </c>
      <c r="AH5">
        <f>'rodada 33'!$C15</f>
        <v>-7.99</v>
      </c>
      <c r="AI5">
        <f>'rodada 34'!$C15</f>
        <v>2.9699999999999998</v>
      </c>
      <c r="AJ5">
        <f>'rodada 35'!$C15</f>
        <v>3.48</v>
      </c>
      <c r="AK5">
        <f>'rodada 36'!$C15</f>
        <v>0.14000000000000001</v>
      </c>
      <c r="AL5">
        <f>'rodada 37'!$C15</f>
        <v>1.3499999999999999</v>
      </c>
      <c r="AM5">
        <f>'rodada 38'!$C15</f>
        <v>0.6100000000000001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53923-CE50-49E2-956D-A8B20199EF11}">
  <dimension ref="A1:AD20"/>
  <sheetViews>
    <sheetView workbookViewId="0">
      <selection activeCell="G12" sqref="G12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14" t="s">
        <v>75</v>
      </c>
      <c r="B2" s="9">
        <v>101861</v>
      </c>
      <c r="C2" s="9" t="s">
        <v>10</v>
      </c>
      <c r="D2" s="9">
        <v>1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55</v>
      </c>
      <c r="B3" s="13">
        <v>105272</v>
      </c>
      <c r="C3" s="9" t="s">
        <v>10</v>
      </c>
      <c r="D3" s="9">
        <v>0.73</v>
      </c>
      <c r="E3" s="9">
        <v>-0.3</v>
      </c>
      <c r="F3" s="9">
        <v>-0.3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14" t="s">
        <v>76</v>
      </c>
      <c r="B4" s="5">
        <v>104329</v>
      </c>
      <c r="C4" s="5" t="s">
        <v>9</v>
      </c>
      <c r="D4" s="5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14" t="s">
        <v>77</v>
      </c>
      <c r="B5" s="5">
        <v>102292</v>
      </c>
      <c r="C5" s="5" t="s">
        <v>8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14" t="s">
        <v>78</v>
      </c>
      <c r="B6" s="5">
        <v>102380</v>
      </c>
      <c r="C6" s="5" t="s">
        <v>8</v>
      </c>
      <c r="D6" s="5">
        <v>1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14" t="s">
        <v>79</v>
      </c>
      <c r="B7" s="5">
        <v>102565</v>
      </c>
      <c r="C7" s="5" t="s">
        <v>8</v>
      </c>
      <c r="D7" s="5">
        <v>1</v>
      </c>
      <c r="E7" s="5">
        <v>0</v>
      </c>
      <c r="F7" s="5">
        <v>0</v>
      </c>
      <c r="AA7" s="1"/>
      <c r="AB7" s="1"/>
      <c r="AC7" s="1"/>
      <c r="AD7" s="1"/>
    </row>
    <row r="8" spans="1:30" ht="15" customHeight="1" x14ac:dyDescent="0.3">
      <c r="A8" s="14" t="s">
        <v>56</v>
      </c>
      <c r="B8" s="5">
        <v>105396</v>
      </c>
      <c r="C8" s="5" t="s">
        <v>8</v>
      </c>
      <c r="D8" s="5">
        <v>1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14" t="s">
        <v>39</v>
      </c>
      <c r="B9" s="5">
        <v>98022</v>
      </c>
      <c r="C9" s="5" t="s">
        <v>8</v>
      </c>
      <c r="D9" s="5">
        <v>0.98</v>
      </c>
      <c r="E9" s="5">
        <v>-0.8</v>
      </c>
      <c r="F9" s="5">
        <v>0.8</v>
      </c>
      <c r="AA9" s="1"/>
      <c r="AB9" s="1"/>
      <c r="AC9" s="1"/>
      <c r="AD9" s="1"/>
    </row>
    <row r="10" spans="1:30" ht="15" customHeight="1" x14ac:dyDescent="0.3">
      <c r="A10" s="14" t="s">
        <v>22</v>
      </c>
      <c r="B10" s="5">
        <v>37333</v>
      </c>
      <c r="C10" s="5" t="s">
        <v>7</v>
      </c>
      <c r="D10" s="5">
        <v>4.53</v>
      </c>
      <c r="E10" s="5">
        <v>2.83</v>
      </c>
      <c r="F10" s="5">
        <v>3.02</v>
      </c>
      <c r="AA10" s="1"/>
      <c r="AB10" s="1"/>
      <c r="AC10" s="1"/>
      <c r="AD10" s="1"/>
    </row>
    <row r="11" spans="1:30" ht="15" customHeight="1" x14ac:dyDescent="0.3">
      <c r="A11" s="14" t="s">
        <v>36</v>
      </c>
      <c r="B11" s="5">
        <v>91708</v>
      </c>
      <c r="C11" s="5" t="s">
        <v>6</v>
      </c>
      <c r="D11" s="5">
        <v>0.73</v>
      </c>
      <c r="E11" s="5">
        <v>0.2</v>
      </c>
      <c r="F11" s="5">
        <v>-0.38</v>
      </c>
      <c r="G11" s="5" t="s">
        <v>16</v>
      </c>
      <c r="AA11" s="1"/>
      <c r="AB11" s="1"/>
      <c r="AC11" s="1"/>
      <c r="AD11" s="1"/>
    </row>
    <row r="12" spans="1:30" ht="15" customHeight="1" x14ac:dyDescent="0.3">
      <c r="A12" s="14" t="s">
        <v>38</v>
      </c>
      <c r="B12" s="5">
        <v>95476</v>
      </c>
      <c r="C12" s="5" t="s">
        <v>6</v>
      </c>
      <c r="D12" s="5">
        <v>0.73</v>
      </c>
      <c r="E12" s="5">
        <v>0</v>
      </c>
      <c r="F12" s="5">
        <v>-1</v>
      </c>
      <c r="AA12" s="1"/>
      <c r="AB12" s="1"/>
      <c r="AC12" s="1"/>
      <c r="AD12" s="1"/>
    </row>
    <row r="13" spans="1:30" ht="15" customHeight="1" x14ac:dyDescent="0.3">
      <c r="A13" s="14" t="s">
        <v>74</v>
      </c>
      <c r="B13" s="5">
        <v>97902</v>
      </c>
      <c r="C13" s="5" t="s">
        <v>6</v>
      </c>
      <c r="D13" s="5">
        <v>0.73</v>
      </c>
      <c r="E13" s="5">
        <v>0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2.13</v>
      </c>
    </row>
    <row r="16" spans="1:30" x14ac:dyDescent="0.3">
      <c r="C16" s="4"/>
    </row>
    <row r="17" spans="1:6" x14ac:dyDescent="0.3">
      <c r="C17" s="11">
        <f>SUM(F2:F13,E17)</f>
        <v>3.96</v>
      </c>
      <c r="D17" s="2">
        <f>MAX(E2:E9,E11:E13)</f>
        <v>0.2</v>
      </c>
      <c r="E17" s="2">
        <f>MAX(F2:F13)</f>
        <v>3.02</v>
      </c>
    </row>
    <row r="19" spans="1:6" x14ac:dyDescent="0.3">
      <c r="A19" s="1" t="s">
        <v>20</v>
      </c>
      <c r="B19" s="4">
        <v>104.05</v>
      </c>
      <c r="C19" s="1"/>
      <c r="D19" s="1"/>
      <c r="E19" s="1"/>
      <c r="F19" s="1"/>
    </row>
    <row r="20" spans="1:6" x14ac:dyDescent="0.3">
      <c r="A20" s="2" t="s">
        <v>21</v>
      </c>
      <c r="B20" s="4">
        <v>106.39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FDDD4-D4C2-47CA-846B-D4024458EC87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80</v>
      </c>
      <c r="B2" s="9">
        <v>104824</v>
      </c>
      <c r="C2" s="9" t="s">
        <v>10</v>
      </c>
      <c r="D2" s="9">
        <v>0.74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13" t="s">
        <v>55</v>
      </c>
      <c r="B3" s="9">
        <v>105272</v>
      </c>
      <c r="C3" s="9" t="s">
        <v>10</v>
      </c>
      <c r="D3" s="9">
        <v>0.73</v>
      </c>
      <c r="E3" s="9">
        <v>0</v>
      </c>
      <c r="F3" s="9">
        <v>-0.3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81</v>
      </c>
      <c r="B4" s="5">
        <v>104080</v>
      </c>
      <c r="C4" s="5" t="s">
        <v>9</v>
      </c>
      <c r="D4" s="5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5" t="s">
        <v>82</v>
      </c>
      <c r="B5" s="5">
        <v>104408</v>
      </c>
      <c r="C5" s="5" t="s">
        <v>8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56</v>
      </c>
      <c r="B6" s="5">
        <v>105396</v>
      </c>
      <c r="C6" s="5" t="s">
        <v>8</v>
      </c>
      <c r="D6" s="5">
        <v>1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5" t="s">
        <v>83</v>
      </c>
      <c r="B7" s="5">
        <v>105635</v>
      </c>
      <c r="C7" s="5" t="s">
        <v>8</v>
      </c>
      <c r="D7" s="5">
        <v>1</v>
      </c>
      <c r="E7" s="5">
        <v>0</v>
      </c>
      <c r="F7" s="5">
        <v>0</v>
      </c>
      <c r="AA7" s="1"/>
      <c r="AB7" s="1"/>
      <c r="AC7" s="1"/>
      <c r="AD7" s="1"/>
    </row>
    <row r="8" spans="1:30" ht="15" customHeight="1" x14ac:dyDescent="0.3">
      <c r="A8" s="5" t="s">
        <v>84</v>
      </c>
      <c r="B8" s="5">
        <v>47134</v>
      </c>
      <c r="C8" s="5" t="s">
        <v>8</v>
      </c>
      <c r="D8" s="5">
        <v>1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39</v>
      </c>
      <c r="B9" s="5">
        <v>98022</v>
      </c>
      <c r="C9" s="5" t="s">
        <v>8</v>
      </c>
      <c r="D9" s="5">
        <v>0.98</v>
      </c>
      <c r="E9" s="5">
        <v>0</v>
      </c>
      <c r="F9" s="5">
        <v>0.8</v>
      </c>
      <c r="G9" s="5" t="s">
        <v>16</v>
      </c>
      <c r="AA9" s="1"/>
      <c r="AB9" s="1"/>
      <c r="AC9" s="1"/>
      <c r="AD9" s="1"/>
    </row>
    <row r="10" spans="1:30" ht="15" customHeight="1" x14ac:dyDescent="0.3">
      <c r="A10" s="5" t="s">
        <v>22</v>
      </c>
      <c r="B10" s="5">
        <v>37333</v>
      </c>
      <c r="C10" s="5" t="s">
        <v>7</v>
      </c>
      <c r="D10" s="5">
        <v>4.55</v>
      </c>
      <c r="E10" s="5">
        <v>2</v>
      </c>
      <c r="F10" s="5">
        <v>2.82</v>
      </c>
      <c r="AA10" s="1"/>
      <c r="AB10" s="1"/>
      <c r="AC10" s="1"/>
      <c r="AD10" s="1"/>
    </row>
    <row r="11" spans="1:30" ht="15" customHeight="1" x14ac:dyDescent="0.3">
      <c r="A11" s="5" t="s">
        <v>85</v>
      </c>
      <c r="B11" s="5">
        <v>104088</v>
      </c>
      <c r="C11" s="5" t="s">
        <v>6</v>
      </c>
      <c r="D11" s="5">
        <v>1</v>
      </c>
      <c r="E11" s="5">
        <v>0</v>
      </c>
      <c r="F11" s="5">
        <v>0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0.73</v>
      </c>
      <c r="E12" s="5">
        <v>0</v>
      </c>
      <c r="F12" s="5">
        <v>-1</v>
      </c>
      <c r="AA12" s="1"/>
      <c r="AB12" s="1"/>
      <c r="AC12" s="1"/>
      <c r="AD12" s="1"/>
    </row>
    <row r="13" spans="1:30" ht="15" customHeight="1" x14ac:dyDescent="0.3">
      <c r="A13" s="5" t="s">
        <v>74</v>
      </c>
      <c r="B13" s="5">
        <v>97902</v>
      </c>
      <c r="C13" s="5" t="s">
        <v>6</v>
      </c>
      <c r="D13" s="5">
        <v>0.73</v>
      </c>
      <c r="E13" s="5">
        <v>0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2</v>
      </c>
    </row>
    <row r="16" spans="1:30" x14ac:dyDescent="0.3">
      <c r="C16" s="4"/>
    </row>
    <row r="17" spans="1:6" x14ac:dyDescent="0.3">
      <c r="C17" s="11">
        <f>SUM(F2:F13,E17)</f>
        <v>3.9399999999999995</v>
      </c>
      <c r="D17" s="2">
        <f>MAX(E2:E9,E11:E13)</f>
        <v>0</v>
      </c>
      <c r="E17" s="2">
        <f>MAX(F2:F13)</f>
        <v>2.82</v>
      </c>
    </row>
    <row r="19" spans="1:6" x14ac:dyDescent="0.3">
      <c r="A19" s="1" t="s">
        <v>20</v>
      </c>
      <c r="B19" s="4">
        <v>106.39</v>
      </c>
      <c r="C19" s="1"/>
      <c r="D19" s="1"/>
      <c r="E19" s="1"/>
      <c r="F19" s="1"/>
    </row>
    <row r="20" spans="1:6" x14ac:dyDescent="0.3">
      <c r="A20" s="2" t="s">
        <v>21</v>
      </c>
      <c r="B20" s="4">
        <v>107.71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24F-02CE-4825-8AF1-27446A273F6C}">
  <dimension ref="A1:AD20"/>
  <sheetViews>
    <sheetView workbookViewId="0">
      <selection activeCell="G13" sqref="G13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80</v>
      </c>
      <c r="B3" s="9">
        <v>104824</v>
      </c>
      <c r="C3" s="9" t="s">
        <v>10</v>
      </c>
      <c r="D3" s="9">
        <v>0.74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86</v>
      </c>
      <c r="B4" s="5">
        <v>61228</v>
      </c>
      <c r="C4" s="5" t="s">
        <v>9</v>
      </c>
      <c r="D4" s="5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5" t="s">
        <v>11</v>
      </c>
      <c r="B5" s="5">
        <v>100084</v>
      </c>
      <c r="C5" s="5" t="s">
        <v>8</v>
      </c>
      <c r="D5" s="5">
        <v>0.75</v>
      </c>
      <c r="E5" s="5">
        <v>-3.1</v>
      </c>
      <c r="F5" s="5">
        <v>-0.67</v>
      </c>
      <c r="AA5" s="1"/>
      <c r="AB5" s="1"/>
      <c r="AC5" s="1"/>
      <c r="AD5" s="1"/>
    </row>
    <row r="6" spans="1:30" ht="15" customHeight="1" x14ac:dyDescent="0.3">
      <c r="A6" s="5" t="s">
        <v>31</v>
      </c>
      <c r="B6" s="5">
        <v>105647</v>
      </c>
      <c r="C6" s="5" t="s">
        <v>8</v>
      </c>
      <c r="D6" s="5">
        <v>1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5" t="s">
        <v>84</v>
      </c>
      <c r="B7" s="5">
        <v>47134</v>
      </c>
      <c r="C7" s="5" t="s">
        <v>8</v>
      </c>
      <c r="D7" s="5">
        <v>1</v>
      </c>
      <c r="E7" s="5">
        <v>0</v>
      </c>
      <c r="F7" s="5">
        <v>0</v>
      </c>
      <c r="AA7" s="1"/>
      <c r="AB7" s="1"/>
      <c r="AC7" s="1"/>
      <c r="AD7" s="1"/>
    </row>
    <row r="8" spans="1:30" ht="15" customHeight="1" x14ac:dyDescent="0.3">
      <c r="A8" s="5" t="s">
        <v>37</v>
      </c>
      <c r="B8" s="5">
        <v>62129</v>
      </c>
      <c r="C8" s="5" t="s">
        <v>8</v>
      </c>
      <c r="D8" s="5">
        <v>0.75</v>
      </c>
      <c r="E8" s="5">
        <v>-4.0999999999999996</v>
      </c>
      <c r="F8" s="5">
        <v>-1.18</v>
      </c>
      <c r="AA8" s="1"/>
      <c r="AB8" s="1"/>
      <c r="AC8" s="1"/>
      <c r="AD8" s="1"/>
    </row>
    <row r="9" spans="1:30" ht="15" customHeight="1" x14ac:dyDescent="0.3">
      <c r="A9" s="5" t="s">
        <v>66</v>
      </c>
      <c r="B9" s="5">
        <v>94495</v>
      </c>
      <c r="C9" s="5" t="s">
        <v>8</v>
      </c>
      <c r="D9" s="5">
        <v>1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22</v>
      </c>
      <c r="B10" s="5">
        <v>37333</v>
      </c>
      <c r="C10" s="5" t="s">
        <v>7</v>
      </c>
      <c r="D10" s="5">
        <v>5.63</v>
      </c>
      <c r="E10" s="5">
        <v>5.53</v>
      </c>
      <c r="F10" s="5">
        <v>3.27</v>
      </c>
      <c r="AA10" s="1"/>
      <c r="AB10" s="1"/>
      <c r="AC10" s="1"/>
      <c r="AD10" s="1"/>
    </row>
    <row r="11" spans="1:30" ht="15" customHeight="1" x14ac:dyDescent="0.3">
      <c r="A11" s="5" t="s">
        <v>87</v>
      </c>
      <c r="B11" s="5">
        <v>102452</v>
      </c>
      <c r="C11" s="5" t="s">
        <v>6</v>
      </c>
      <c r="D11" s="5">
        <v>1</v>
      </c>
      <c r="E11" s="5">
        <v>0</v>
      </c>
      <c r="F11" s="5">
        <v>0</v>
      </c>
      <c r="AA11" s="1"/>
      <c r="AB11" s="1"/>
      <c r="AC11" s="1"/>
      <c r="AD11" s="1"/>
    </row>
    <row r="12" spans="1:30" ht="15" customHeight="1" x14ac:dyDescent="0.3">
      <c r="A12" s="5" t="s">
        <v>40</v>
      </c>
      <c r="B12" s="5">
        <v>62974</v>
      </c>
      <c r="C12" s="5" t="s">
        <v>6</v>
      </c>
      <c r="D12" s="5">
        <v>0.75</v>
      </c>
      <c r="E12" s="5">
        <v>0.4</v>
      </c>
      <c r="F12" s="5">
        <v>-1.02</v>
      </c>
      <c r="G12" s="5" t="s">
        <v>16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0.73</v>
      </c>
      <c r="E13" s="5">
        <v>0</v>
      </c>
      <c r="F13" s="5">
        <v>-1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-0.86999999999999911</v>
      </c>
    </row>
    <row r="16" spans="1:30" x14ac:dyDescent="0.3">
      <c r="C16" s="4"/>
    </row>
    <row r="17" spans="1:6" x14ac:dyDescent="0.3">
      <c r="C17" s="11">
        <f>SUM(F2:F13,E17)</f>
        <v>2.67</v>
      </c>
      <c r="D17" s="2">
        <f>MAX(E2:E9,E11:E13)</f>
        <v>0.4</v>
      </c>
      <c r="E17" s="2">
        <f>MAX(F2:F13)</f>
        <v>3.27</v>
      </c>
    </row>
    <row r="19" spans="1:6" x14ac:dyDescent="0.3">
      <c r="A19" s="1" t="s">
        <v>20</v>
      </c>
      <c r="B19" s="4">
        <v>107.71</v>
      </c>
      <c r="C19" s="1"/>
      <c r="D19" s="1"/>
      <c r="E19" s="1"/>
      <c r="F19" s="1"/>
    </row>
    <row r="20" spans="1:6" x14ac:dyDescent="0.3">
      <c r="A20" s="2" t="s">
        <v>21</v>
      </c>
      <c r="B20" s="4">
        <v>107.22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2E6CF-00FF-4BF3-BA29-485EB7C86D27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80</v>
      </c>
      <c r="B3" s="9">
        <v>104824</v>
      </c>
      <c r="C3" s="9" t="s">
        <v>10</v>
      </c>
      <c r="D3" s="9">
        <v>0.74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88</v>
      </c>
      <c r="B4" s="5">
        <v>84338</v>
      </c>
      <c r="C4" s="5" t="s">
        <v>9</v>
      </c>
      <c r="D4" s="5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5" t="s">
        <v>71</v>
      </c>
      <c r="B5" s="5">
        <v>103706</v>
      </c>
      <c r="C5" s="5" t="s">
        <v>8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72</v>
      </c>
      <c r="B6" s="5">
        <v>103724</v>
      </c>
      <c r="C6" s="5" t="s">
        <v>8</v>
      </c>
      <c r="D6" s="5">
        <v>1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5" t="s">
        <v>73</v>
      </c>
      <c r="B7" s="5">
        <v>104081</v>
      </c>
      <c r="C7" s="5" t="s">
        <v>8</v>
      </c>
      <c r="D7" s="5">
        <v>1</v>
      </c>
      <c r="E7" s="5">
        <v>0</v>
      </c>
      <c r="F7" s="5">
        <v>0</v>
      </c>
      <c r="G7" s="5" t="s">
        <v>16</v>
      </c>
      <c r="AA7" s="1"/>
      <c r="AB7" s="1"/>
      <c r="AC7" s="1"/>
      <c r="AD7" s="1"/>
    </row>
    <row r="8" spans="1:30" ht="15" customHeight="1" x14ac:dyDescent="0.3">
      <c r="A8" s="5" t="s">
        <v>37</v>
      </c>
      <c r="B8" s="5">
        <v>62129</v>
      </c>
      <c r="C8" s="5" t="s">
        <v>8</v>
      </c>
      <c r="D8" s="5">
        <v>0.75</v>
      </c>
      <c r="E8" s="5">
        <v>-0.4</v>
      </c>
      <c r="F8" s="5">
        <v>-1.05</v>
      </c>
      <c r="AA8" s="1"/>
      <c r="AB8" s="1"/>
      <c r="AC8" s="1"/>
      <c r="AD8" s="1"/>
    </row>
    <row r="9" spans="1:30" ht="15" customHeight="1" x14ac:dyDescent="0.3">
      <c r="A9" s="5" t="s">
        <v>41</v>
      </c>
      <c r="B9" s="5">
        <v>99918</v>
      </c>
      <c r="C9" s="5" t="s">
        <v>8</v>
      </c>
      <c r="D9" s="5">
        <v>0.75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22</v>
      </c>
      <c r="B10" s="5">
        <v>37333</v>
      </c>
      <c r="C10" s="5" t="s">
        <v>7</v>
      </c>
      <c r="D10" s="5">
        <v>4.71</v>
      </c>
      <c r="E10" s="5">
        <v>-0.01</v>
      </c>
      <c r="F10" s="5">
        <v>2.8</v>
      </c>
      <c r="AA10" s="1"/>
      <c r="AB10" s="1"/>
      <c r="AC10" s="1"/>
      <c r="AD10" s="1"/>
    </row>
    <row r="11" spans="1:30" ht="15" customHeight="1" x14ac:dyDescent="0.3">
      <c r="A11" s="5" t="s">
        <v>89</v>
      </c>
      <c r="B11" s="5">
        <v>105395</v>
      </c>
      <c r="C11" s="5" t="s">
        <v>6</v>
      </c>
      <c r="D11" s="5">
        <v>1</v>
      </c>
      <c r="E11" s="5">
        <v>0</v>
      </c>
      <c r="F11" s="5">
        <v>0</v>
      </c>
      <c r="AA11" s="1"/>
      <c r="AB11" s="1"/>
      <c r="AC11" s="1"/>
      <c r="AD11" s="1"/>
    </row>
    <row r="12" spans="1:30" ht="15" customHeight="1" x14ac:dyDescent="0.3">
      <c r="A12" s="5" t="s">
        <v>40</v>
      </c>
      <c r="B12" s="5">
        <v>62974</v>
      </c>
      <c r="C12" s="5" t="s">
        <v>6</v>
      </c>
      <c r="D12" s="5">
        <v>0.75</v>
      </c>
      <c r="E12" s="5">
        <v>-1.3</v>
      </c>
      <c r="F12" s="5">
        <v>-1.08</v>
      </c>
      <c r="AA12" s="1"/>
      <c r="AB12" s="1"/>
      <c r="AC12" s="1"/>
      <c r="AD12" s="1"/>
    </row>
    <row r="13" spans="1:30" ht="15" customHeight="1" x14ac:dyDescent="0.3">
      <c r="A13" s="5" t="s">
        <v>38</v>
      </c>
      <c r="B13" s="5">
        <v>95476</v>
      </c>
      <c r="C13" s="5" t="s">
        <v>6</v>
      </c>
      <c r="D13" s="5">
        <v>0.73</v>
      </c>
      <c r="E13" s="5">
        <v>0</v>
      </c>
      <c r="F13" s="5">
        <v>-1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-1.71</v>
      </c>
    </row>
    <row r="16" spans="1:30" x14ac:dyDescent="0.3">
      <c r="C16" s="4"/>
    </row>
    <row r="17" spans="1:6" x14ac:dyDescent="0.3">
      <c r="C17" s="11">
        <f>SUM(F2:F13,E17)</f>
        <v>2.4699999999999998</v>
      </c>
      <c r="D17" s="2">
        <f>MAX(E2:E9,E11:E13)</f>
        <v>0</v>
      </c>
      <c r="E17" s="2">
        <f>MAX(F2:F13)</f>
        <v>2.8</v>
      </c>
    </row>
    <row r="19" spans="1:6" x14ac:dyDescent="0.3">
      <c r="A19" s="1" t="s">
        <v>20</v>
      </c>
      <c r="B19" s="4">
        <v>107.22</v>
      </c>
      <c r="C19" s="1"/>
      <c r="D19" s="1"/>
      <c r="E19" s="1"/>
      <c r="F19" s="1"/>
    </row>
    <row r="20" spans="1:6" x14ac:dyDescent="0.3">
      <c r="A20" s="2" t="s">
        <v>21</v>
      </c>
      <c r="B20" s="4">
        <v>109.5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868A-2BB6-4F19-9CE0-60C0CAB4A652}">
  <dimension ref="A1:AD20"/>
  <sheetViews>
    <sheetView workbookViewId="0">
      <selection activeCell="G10" sqref="G10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80</v>
      </c>
      <c r="B3" s="9">
        <v>104824</v>
      </c>
      <c r="C3" s="9" t="s">
        <v>10</v>
      </c>
      <c r="D3" s="9">
        <v>0.74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90</v>
      </c>
      <c r="B4" s="5">
        <v>104651</v>
      </c>
      <c r="C4" s="5" t="s">
        <v>9</v>
      </c>
      <c r="D4" s="5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5" t="s">
        <v>26</v>
      </c>
      <c r="B5" s="5">
        <v>102998</v>
      </c>
      <c r="C5" s="5" t="s">
        <v>8</v>
      </c>
      <c r="D5" s="5">
        <v>1</v>
      </c>
      <c r="E5" s="5">
        <v>0</v>
      </c>
      <c r="F5" s="5">
        <v>0</v>
      </c>
      <c r="AA5" s="1"/>
      <c r="AB5" s="1"/>
      <c r="AC5" s="1"/>
      <c r="AD5" s="1"/>
    </row>
    <row r="6" spans="1:30" ht="15" customHeight="1" x14ac:dyDescent="0.3">
      <c r="A6" s="5" t="s">
        <v>73</v>
      </c>
      <c r="B6" s="5">
        <v>104081</v>
      </c>
      <c r="C6" s="5" t="s">
        <v>8</v>
      </c>
      <c r="D6" s="5">
        <v>1</v>
      </c>
      <c r="E6" s="5">
        <v>0</v>
      </c>
      <c r="F6" s="5">
        <v>0</v>
      </c>
      <c r="AA6" s="1"/>
      <c r="AB6" s="1"/>
      <c r="AC6" s="1"/>
      <c r="AD6" s="1"/>
    </row>
    <row r="7" spans="1:30" ht="15" customHeight="1" x14ac:dyDescent="0.3">
      <c r="A7" s="5" t="s">
        <v>65</v>
      </c>
      <c r="B7" s="5">
        <v>104332</v>
      </c>
      <c r="C7" s="5" t="s">
        <v>8</v>
      </c>
      <c r="D7" s="5">
        <v>1</v>
      </c>
      <c r="E7" s="5">
        <v>0</v>
      </c>
      <c r="F7" s="5">
        <v>0</v>
      </c>
      <c r="AA7" s="1"/>
      <c r="AB7" s="1"/>
      <c r="AC7" s="1"/>
      <c r="AD7" s="1"/>
    </row>
    <row r="8" spans="1:30" ht="15" customHeight="1" x14ac:dyDescent="0.3">
      <c r="A8" s="5" t="s">
        <v>66</v>
      </c>
      <c r="B8" s="5">
        <v>94495</v>
      </c>
      <c r="C8" s="5" t="s">
        <v>8</v>
      </c>
      <c r="D8" s="5">
        <v>1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35</v>
      </c>
      <c r="B9" s="5">
        <v>98765</v>
      </c>
      <c r="C9" s="5" t="s">
        <v>8</v>
      </c>
      <c r="D9" s="5">
        <v>1</v>
      </c>
      <c r="E9" s="5">
        <v>0</v>
      </c>
      <c r="F9" s="5">
        <v>0</v>
      </c>
      <c r="G9" s="5" t="s">
        <v>16</v>
      </c>
      <c r="AA9" s="1"/>
      <c r="AB9" s="1"/>
      <c r="AC9" s="1"/>
      <c r="AD9" s="1"/>
    </row>
    <row r="10" spans="1:30" ht="15" customHeight="1" x14ac:dyDescent="0.3">
      <c r="A10" s="5" t="s">
        <v>22</v>
      </c>
      <c r="B10" s="5">
        <v>37333</v>
      </c>
      <c r="C10" s="5" t="s">
        <v>7</v>
      </c>
      <c r="D10" s="5">
        <v>5.33</v>
      </c>
      <c r="E10" s="5">
        <v>3.28</v>
      </c>
      <c r="F10" s="5">
        <v>2.86</v>
      </c>
      <c r="AA10" s="1"/>
      <c r="AB10" s="1"/>
      <c r="AC10" s="1"/>
      <c r="AD10" s="1"/>
    </row>
    <row r="11" spans="1:30" ht="15" customHeight="1" x14ac:dyDescent="0.3">
      <c r="A11" s="5" t="s">
        <v>89</v>
      </c>
      <c r="B11" s="5">
        <v>105395</v>
      </c>
      <c r="C11" s="5" t="s">
        <v>6</v>
      </c>
      <c r="D11" s="5">
        <v>1</v>
      </c>
      <c r="E11" s="5">
        <v>0</v>
      </c>
      <c r="F11" s="5">
        <v>0</v>
      </c>
      <c r="AA11" s="1"/>
      <c r="AB11" s="1"/>
      <c r="AC11" s="1"/>
      <c r="AD11" s="1"/>
    </row>
    <row r="12" spans="1:30" ht="15" customHeight="1" x14ac:dyDescent="0.3">
      <c r="A12" s="5" t="s">
        <v>40</v>
      </c>
      <c r="B12" s="5">
        <v>62974</v>
      </c>
      <c r="C12" s="5" t="s">
        <v>6</v>
      </c>
      <c r="D12" s="5">
        <v>0.75</v>
      </c>
      <c r="E12" s="5">
        <v>0</v>
      </c>
      <c r="F12" s="5">
        <v>-1.08</v>
      </c>
      <c r="AA12" s="1"/>
      <c r="AB12" s="1"/>
      <c r="AC12" s="1"/>
      <c r="AD12" s="1"/>
    </row>
    <row r="13" spans="1:30" ht="15" customHeight="1" x14ac:dyDescent="0.3">
      <c r="A13" s="5" t="s">
        <v>74</v>
      </c>
      <c r="B13" s="5">
        <v>97902</v>
      </c>
      <c r="C13" s="5" t="s">
        <v>6</v>
      </c>
      <c r="D13" s="5">
        <v>0.73</v>
      </c>
      <c r="E13" s="5">
        <v>0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3.28</v>
      </c>
    </row>
    <row r="16" spans="1:30" x14ac:dyDescent="0.3">
      <c r="C16" s="4"/>
    </row>
    <row r="17" spans="1:6" x14ac:dyDescent="0.3">
      <c r="C17" s="11">
        <f>SUM(F2:F13,E17)</f>
        <v>3.4399999999999995</v>
      </c>
      <c r="D17" s="2">
        <f>MAX(E2:E9,E11:E13)</f>
        <v>0</v>
      </c>
      <c r="E17" s="2">
        <f>MAX(F2:F13)</f>
        <v>2.86</v>
      </c>
    </row>
    <row r="19" spans="1:6" x14ac:dyDescent="0.3">
      <c r="A19" s="1" t="s">
        <v>20</v>
      </c>
      <c r="B19" s="4">
        <v>109.5</v>
      </c>
      <c r="C19" s="1"/>
      <c r="D19" s="1"/>
      <c r="E19" s="1"/>
      <c r="F19" s="1"/>
    </row>
    <row r="20" spans="1:6" x14ac:dyDescent="0.3">
      <c r="A20" s="2" t="s">
        <v>21</v>
      </c>
      <c r="B20" s="4">
        <v>109.51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1B805-6878-4DAB-8179-DCE7EF0A0EE0}">
  <dimension ref="A1:AD20"/>
  <sheetViews>
    <sheetView workbookViewId="0">
      <selection activeCell="D17" sqref="D17"/>
    </sheetView>
  </sheetViews>
  <sheetFormatPr defaultColWidth="9.109375" defaultRowHeight="14.4" x14ac:dyDescent="0.3"/>
  <cols>
    <col min="1" max="1" width="29.44140625" style="2" customWidth="1"/>
    <col min="2" max="2" width="19.6640625" style="2" bestFit="1" customWidth="1"/>
    <col min="3" max="3" width="12.33203125" style="2" customWidth="1"/>
    <col min="4" max="4" width="10.44140625" style="2" customWidth="1"/>
    <col min="5" max="6" width="13.33203125" style="2" customWidth="1"/>
    <col min="7" max="7" width="32.44140625" style="5" customWidth="1"/>
    <col min="8" max="8" width="23" style="5" customWidth="1"/>
    <col min="9" max="13" width="9.109375" style="5"/>
    <col min="14" max="16384" width="9.109375" style="2"/>
  </cols>
  <sheetData>
    <row r="1" spans="1:30" s="3" customFormat="1" x14ac:dyDescent="0.3">
      <c r="A1" s="3" t="s">
        <v>0</v>
      </c>
      <c r="B1" s="3" t="s">
        <v>1</v>
      </c>
      <c r="C1" s="3" t="s">
        <v>3</v>
      </c>
      <c r="D1" s="3" t="s">
        <v>28</v>
      </c>
      <c r="E1" s="3" t="s">
        <v>29</v>
      </c>
      <c r="F1" s="3" t="s">
        <v>2</v>
      </c>
      <c r="G1" s="3" t="s">
        <v>17</v>
      </c>
      <c r="H1" s="5"/>
      <c r="I1" s="5"/>
      <c r="J1" s="6"/>
      <c r="K1" s="6"/>
      <c r="L1" s="6"/>
      <c r="M1" s="6"/>
      <c r="AA1" s="3" t="s">
        <v>2</v>
      </c>
      <c r="AB1" s="3" t="s">
        <v>3</v>
      </c>
      <c r="AC1" s="3" t="s">
        <v>4</v>
      </c>
      <c r="AD1" s="3" t="s">
        <v>5</v>
      </c>
    </row>
    <row r="2" spans="1:30" s="9" customFormat="1" x14ac:dyDescent="0.3">
      <c r="A2" s="9" t="s">
        <v>54</v>
      </c>
      <c r="B2" s="9">
        <v>103445</v>
      </c>
      <c r="C2" s="9" t="s">
        <v>10</v>
      </c>
      <c r="D2" s="9">
        <v>0.75</v>
      </c>
      <c r="E2" s="9">
        <v>0</v>
      </c>
      <c r="F2" s="9">
        <v>0</v>
      </c>
      <c r="H2" s="8"/>
      <c r="I2" s="8"/>
      <c r="J2" s="8"/>
      <c r="K2" s="8"/>
      <c r="L2" s="8"/>
      <c r="M2" s="8"/>
      <c r="AA2" s="7"/>
      <c r="AB2" s="7"/>
      <c r="AC2" s="7"/>
      <c r="AD2" s="7"/>
    </row>
    <row r="3" spans="1:30" s="9" customFormat="1" x14ac:dyDescent="0.3">
      <c r="A3" s="9" t="s">
        <v>80</v>
      </c>
      <c r="B3" s="9">
        <v>104824</v>
      </c>
      <c r="C3" s="9" t="s">
        <v>10</v>
      </c>
      <c r="D3" s="9">
        <v>0.75</v>
      </c>
      <c r="E3" s="9">
        <v>0</v>
      </c>
      <c r="F3" s="9">
        <v>0</v>
      </c>
      <c r="H3" s="8"/>
      <c r="I3" s="8"/>
      <c r="J3" s="8"/>
      <c r="K3" s="8"/>
      <c r="L3" s="8"/>
      <c r="M3" s="8"/>
      <c r="AA3" s="7"/>
      <c r="AB3" s="7"/>
      <c r="AC3" s="7"/>
      <c r="AD3" s="7"/>
    </row>
    <row r="4" spans="1:30" ht="15" customHeight="1" x14ac:dyDescent="0.3">
      <c r="A4" s="5" t="s">
        <v>91</v>
      </c>
      <c r="B4" s="5">
        <v>102290</v>
      </c>
      <c r="C4" s="5" t="s">
        <v>9</v>
      </c>
      <c r="D4" s="5">
        <v>1</v>
      </c>
      <c r="E4" s="5">
        <v>0</v>
      </c>
      <c r="F4" s="5">
        <v>0</v>
      </c>
      <c r="AA4" s="1"/>
      <c r="AB4" s="1"/>
      <c r="AC4" s="1"/>
      <c r="AD4" s="1"/>
    </row>
    <row r="5" spans="1:30" ht="15" customHeight="1" x14ac:dyDescent="0.3">
      <c r="A5" s="5" t="s">
        <v>11</v>
      </c>
      <c r="B5" s="5">
        <v>100084</v>
      </c>
      <c r="C5" s="5" t="s">
        <v>8</v>
      </c>
      <c r="D5" s="5">
        <v>0.75</v>
      </c>
      <c r="E5" s="5">
        <v>-1.8</v>
      </c>
      <c r="F5" s="5">
        <v>-0.03</v>
      </c>
      <c r="AA5" s="1"/>
      <c r="AB5" s="1"/>
      <c r="AC5" s="1"/>
      <c r="AD5" s="1"/>
    </row>
    <row r="6" spans="1:30" ht="15" customHeight="1" x14ac:dyDescent="0.3">
      <c r="A6" s="5" t="s">
        <v>42</v>
      </c>
      <c r="B6" s="5">
        <v>104593</v>
      </c>
      <c r="C6" s="5" t="s">
        <v>8</v>
      </c>
      <c r="D6" s="5">
        <v>0.75</v>
      </c>
      <c r="E6" s="5">
        <v>-0.3</v>
      </c>
      <c r="F6" s="5">
        <v>-0.3</v>
      </c>
      <c r="AA6" s="1"/>
      <c r="AB6" s="1"/>
      <c r="AC6" s="1"/>
      <c r="AD6" s="1"/>
    </row>
    <row r="7" spans="1:30" ht="15" customHeight="1" x14ac:dyDescent="0.3">
      <c r="A7" s="5" t="s">
        <v>57</v>
      </c>
      <c r="B7" s="5">
        <v>83263</v>
      </c>
      <c r="C7" s="5" t="s">
        <v>8</v>
      </c>
      <c r="D7" s="5">
        <v>1</v>
      </c>
      <c r="E7" s="5">
        <v>0</v>
      </c>
      <c r="F7" s="5">
        <v>0</v>
      </c>
      <c r="G7" s="5" t="s">
        <v>16</v>
      </c>
      <c r="AA7" s="1"/>
      <c r="AB7" s="1"/>
      <c r="AC7" s="1"/>
      <c r="AD7" s="1"/>
    </row>
    <row r="8" spans="1:30" ht="15" customHeight="1" x14ac:dyDescent="0.3">
      <c r="A8" s="5" t="s">
        <v>66</v>
      </c>
      <c r="B8" s="5">
        <v>94495</v>
      </c>
      <c r="C8" s="5" t="s">
        <v>8</v>
      </c>
      <c r="D8" s="5">
        <v>1</v>
      </c>
      <c r="E8" s="5">
        <v>0</v>
      </c>
      <c r="F8" s="5">
        <v>0</v>
      </c>
      <c r="AA8" s="1"/>
      <c r="AB8" s="1"/>
      <c r="AC8" s="1"/>
      <c r="AD8" s="1"/>
    </row>
    <row r="9" spans="1:30" ht="15" customHeight="1" x14ac:dyDescent="0.3">
      <c r="A9" s="5" t="s">
        <v>59</v>
      </c>
      <c r="B9" s="5">
        <v>98224</v>
      </c>
      <c r="C9" s="5" t="s">
        <v>8</v>
      </c>
      <c r="D9" s="5">
        <v>1</v>
      </c>
      <c r="E9" s="5">
        <v>0</v>
      </c>
      <c r="F9" s="5">
        <v>0</v>
      </c>
      <c r="AA9" s="1"/>
      <c r="AB9" s="1"/>
      <c r="AC9" s="1"/>
      <c r="AD9" s="1"/>
    </row>
    <row r="10" spans="1:30" ht="15" customHeight="1" x14ac:dyDescent="0.3">
      <c r="A10" s="5" t="s">
        <v>44</v>
      </c>
      <c r="B10" s="5">
        <v>73317</v>
      </c>
      <c r="C10" s="5" t="s">
        <v>7</v>
      </c>
      <c r="D10" s="5">
        <v>5.21</v>
      </c>
      <c r="E10" s="5">
        <v>0</v>
      </c>
      <c r="F10" s="5">
        <v>0</v>
      </c>
      <c r="AA10" s="1"/>
      <c r="AB10" s="1"/>
      <c r="AC10" s="1"/>
      <c r="AD10" s="1"/>
    </row>
    <row r="11" spans="1:30" ht="15" customHeight="1" x14ac:dyDescent="0.3">
      <c r="A11" s="5" t="s">
        <v>40</v>
      </c>
      <c r="B11" s="5">
        <v>62974</v>
      </c>
      <c r="C11" s="5" t="s">
        <v>6</v>
      </c>
      <c r="D11" s="5">
        <v>0.75</v>
      </c>
      <c r="E11" s="5">
        <v>0</v>
      </c>
      <c r="F11" s="5">
        <v>-1.08</v>
      </c>
      <c r="AA11" s="1"/>
      <c r="AB11" s="1"/>
      <c r="AC11" s="1"/>
      <c r="AD11" s="1"/>
    </row>
    <row r="12" spans="1:30" ht="15" customHeight="1" x14ac:dyDescent="0.3">
      <c r="A12" s="5" t="s">
        <v>38</v>
      </c>
      <c r="B12" s="5">
        <v>95476</v>
      </c>
      <c r="C12" s="5" t="s">
        <v>6</v>
      </c>
      <c r="D12" s="5">
        <v>0.75</v>
      </c>
      <c r="E12" s="5">
        <v>-2.5</v>
      </c>
      <c r="F12" s="5">
        <v>0.1</v>
      </c>
      <c r="AA12" s="1"/>
      <c r="AB12" s="1"/>
      <c r="AC12" s="1"/>
      <c r="AD12" s="1"/>
    </row>
    <row r="13" spans="1:30" ht="15" customHeight="1" x14ac:dyDescent="0.3">
      <c r="A13" s="5" t="s">
        <v>74</v>
      </c>
      <c r="B13" s="5">
        <v>97902</v>
      </c>
      <c r="C13" s="5" t="s">
        <v>6</v>
      </c>
      <c r="D13" s="5">
        <v>0.73</v>
      </c>
      <c r="E13" s="5">
        <v>0</v>
      </c>
      <c r="F13" s="5">
        <v>-1.2</v>
      </c>
      <c r="AA13" s="1"/>
      <c r="AB13" s="1"/>
      <c r="AC13" s="1"/>
      <c r="AD13" s="1"/>
    </row>
    <row r="14" spans="1:30" ht="15" customHeight="1" x14ac:dyDescent="0.3">
      <c r="A14" s="1"/>
      <c r="B14" s="1"/>
      <c r="C14" s="1"/>
      <c r="D14" s="1"/>
      <c r="E14" s="1"/>
      <c r="F14" s="1"/>
    </row>
    <row r="15" spans="1:30" ht="30.75" customHeight="1" x14ac:dyDescent="0.3">
      <c r="B15" s="10" t="s">
        <v>19</v>
      </c>
      <c r="C15" s="2">
        <f>SUM(E2:E13,D17)</f>
        <v>-4.5999999999999996</v>
      </c>
    </row>
    <row r="16" spans="1:30" x14ac:dyDescent="0.3">
      <c r="C16" s="4"/>
    </row>
    <row r="17" spans="1:6" x14ac:dyDescent="0.3">
      <c r="C17" s="11">
        <f>SUM(F2:F13,E17)</f>
        <v>-2.4099999999999997</v>
      </c>
      <c r="D17" s="2">
        <f>MAX(E2:E9,E11:E13)</f>
        <v>0</v>
      </c>
      <c r="E17" s="2">
        <f>MAX(F2:F13)</f>
        <v>0.1</v>
      </c>
    </row>
    <row r="19" spans="1:6" x14ac:dyDescent="0.3">
      <c r="A19" s="1" t="s">
        <v>20</v>
      </c>
      <c r="B19" s="4">
        <v>109.51</v>
      </c>
      <c r="C19" s="1"/>
      <c r="D19" s="1"/>
      <c r="E19" s="1"/>
      <c r="F19" s="1"/>
    </row>
    <row r="20" spans="1:6" x14ac:dyDescent="0.3">
      <c r="A20" s="2" t="s">
        <v>21</v>
      </c>
      <c r="B20" s="4">
        <v>108.45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rodada 01</vt:lpstr>
      <vt:lpstr>rodada 02</vt:lpstr>
      <vt:lpstr>rodada 03</vt:lpstr>
      <vt:lpstr>rodada 04</vt:lpstr>
      <vt:lpstr>rodada 05</vt:lpstr>
      <vt:lpstr>rodada 06</vt:lpstr>
      <vt:lpstr>rodada 07</vt:lpstr>
      <vt:lpstr>rodada 08</vt:lpstr>
      <vt:lpstr>rodada 09</vt:lpstr>
      <vt:lpstr>rodada 10</vt:lpstr>
      <vt:lpstr>rodada 11</vt:lpstr>
      <vt:lpstr>rodada 12</vt:lpstr>
      <vt:lpstr>rodada 13</vt:lpstr>
      <vt:lpstr>rodada 14</vt:lpstr>
      <vt:lpstr>rodada 15</vt:lpstr>
      <vt:lpstr>rodada 16</vt:lpstr>
      <vt:lpstr>rodada 17</vt:lpstr>
      <vt:lpstr>rodada 18</vt:lpstr>
      <vt:lpstr>rodada 19</vt:lpstr>
      <vt:lpstr>rodada 20</vt:lpstr>
      <vt:lpstr>rodada 21</vt:lpstr>
      <vt:lpstr>rodada 22</vt:lpstr>
      <vt:lpstr>rodada 23</vt:lpstr>
      <vt:lpstr>rodada 24</vt:lpstr>
      <vt:lpstr>rodada 25</vt:lpstr>
      <vt:lpstr>rodada 26</vt:lpstr>
      <vt:lpstr>rodada 27</vt:lpstr>
      <vt:lpstr>rodada 28</vt:lpstr>
      <vt:lpstr>rodada 29</vt:lpstr>
      <vt:lpstr>rodada 30</vt:lpstr>
      <vt:lpstr>rodada 31</vt:lpstr>
      <vt:lpstr>rodada 32</vt:lpstr>
      <vt:lpstr>rodada 33</vt:lpstr>
      <vt:lpstr>rodada 34</vt:lpstr>
      <vt:lpstr>rodada 35</vt:lpstr>
      <vt:lpstr>rodada 36</vt:lpstr>
      <vt:lpstr>rodada 37</vt:lpstr>
      <vt:lpstr>rodada 38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Diogo Alves</cp:lastModifiedBy>
  <dcterms:created xsi:type="dcterms:W3CDTF">2022-02-05T00:37:42Z</dcterms:created>
  <dcterms:modified xsi:type="dcterms:W3CDTF">2022-02-26T22:52:13Z</dcterms:modified>
</cp:coreProperties>
</file>