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8F0D9E1E-3F8D-4C79-80DE-CF2F08A4EF6E}" xr6:coauthVersionLast="47" xr6:coauthVersionMax="47" xr10:uidLastSave="{00000000-0000-0000-0000-000000000000}"/>
  <bookViews>
    <workbookView xWindow="-108" yWindow="-108" windowWidth="23256" windowHeight="12576" firstSheet="30" activeTab="38" xr2:uid="{FCE826C4-9F25-4A22-BADC-C872D1D1AAC8}"/>
  </bookViews>
  <sheets>
    <sheet name="rodada 01" sheetId="40" r:id="rId1"/>
    <sheet name="rodada 02" sheetId="106" r:id="rId2"/>
    <sheet name="rodada 03" sheetId="179" r:id="rId3"/>
    <sheet name="rodada 04" sheetId="180" r:id="rId4"/>
    <sheet name="rodada 05" sheetId="181" r:id="rId5"/>
    <sheet name="rodada 06" sheetId="182" r:id="rId6"/>
    <sheet name="rodada 07" sheetId="183" r:id="rId7"/>
    <sheet name="rodada 08" sheetId="184" r:id="rId8"/>
    <sheet name="rodada 09" sheetId="185" r:id="rId9"/>
    <sheet name="rodada 10" sheetId="186" r:id="rId10"/>
    <sheet name="rodada 11" sheetId="187" r:id="rId11"/>
    <sheet name="rodada 12" sheetId="188" r:id="rId12"/>
    <sheet name="rodada 13" sheetId="189" r:id="rId13"/>
    <sheet name="rodada 14" sheetId="190" r:id="rId14"/>
    <sheet name="rodada 15" sheetId="191" r:id="rId15"/>
    <sheet name="rodada 16" sheetId="192" r:id="rId16"/>
    <sheet name="rodada 17" sheetId="193" r:id="rId17"/>
    <sheet name="rodada 18" sheetId="194" r:id="rId18"/>
    <sheet name="rodada 19" sheetId="195" r:id="rId19"/>
    <sheet name="rodada 20" sheetId="196" r:id="rId20"/>
    <sheet name="rodada 21" sheetId="197" r:id="rId21"/>
    <sheet name="rodada 22" sheetId="198" r:id="rId22"/>
    <sheet name="rodada 23" sheetId="199" r:id="rId23"/>
    <sheet name="rodada 24" sheetId="200" r:id="rId24"/>
    <sheet name="rodada 25" sheetId="201" r:id="rId25"/>
    <sheet name="rodada 26" sheetId="202" r:id="rId26"/>
    <sheet name="rodada 27" sheetId="203" r:id="rId27"/>
    <sheet name="rodada 28" sheetId="204" r:id="rId28"/>
    <sheet name="rodada 29" sheetId="205" r:id="rId29"/>
    <sheet name="rodada 30" sheetId="206" r:id="rId30"/>
    <sheet name="rodada 31" sheetId="207" r:id="rId31"/>
    <sheet name="rodada 32" sheetId="208" r:id="rId32"/>
    <sheet name="rodada 33" sheetId="209" r:id="rId33"/>
    <sheet name="rodada 34" sheetId="210" r:id="rId34"/>
    <sheet name="rodada 35" sheetId="211" r:id="rId35"/>
    <sheet name="rodada 36" sheetId="212" r:id="rId36"/>
    <sheet name="rodada 37" sheetId="213" r:id="rId37"/>
    <sheet name="rodada 38" sheetId="21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14" l="1"/>
  <c r="D17" i="213"/>
  <c r="D17" i="212"/>
  <c r="D17" i="211"/>
  <c r="D17" i="210"/>
  <c r="C15" i="210" s="1"/>
  <c r="AI5" i="105" s="1"/>
  <c r="D17" i="209"/>
  <c r="C15" i="209" s="1"/>
  <c r="AH5" i="105" s="1"/>
  <c r="D17" i="208"/>
  <c r="D17" i="207"/>
  <c r="D17" i="206"/>
  <c r="C15" i="206" s="1"/>
  <c r="AE5" i="105" s="1"/>
  <c r="D17" i="205"/>
  <c r="C15" i="205" s="1"/>
  <c r="D17" i="204"/>
  <c r="C15" i="204" s="1"/>
  <c r="AC5" i="105" s="1"/>
  <c r="D17" i="203"/>
  <c r="C15" i="203" s="1"/>
  <c r="AB5" i="105" s="1"/>
  <c r="D17" i="202"/>
  <c r="D17" i="201"/>
  <c r="C15" i="201" s="1"/>
  <c r="Z5" i="105" s="1"/>
  <c r="D17" i="200"/>
  <c r="C15" i="200" s="1"/>
  <c r="Y5" i="105" s="1"/>
  <c r="D17" i="199"/>
  <c r="D17" i="198"/>
  <c r="D17" i="197"/>
  <c r="C15" i="197" s="1"/>
  <c r="V5" i="105" s="1"/>
  <c r="D17" i="196"/>
  <c r="C15" i="196" s="1"/>
  <c r="U5" i="105" s="1"/>
  <c r="D17" i="195"/>
  <c r="C15" i="195" s="1"/>
  <c r="T5" i="105" s="1"/>
  <c r="D17" i="194"/>
  <c r="D17" i="193"/>
  <c r="D17" i="192"/>
  <c r="C15" i="192" s="1"/>
  <c r="Q5" i="105" s="1"/>
  <c r="D17" i="191"/>
  <c r="D17" i="190"/>
  <c r="D17" i="189"/>
  <c r="C15" i="189" s="1"/>
  <c r="N5" i="105" s="1"/>
  <c r="D17" i="188"/>
  <c r="C15" i="188" s="1"/>
  <c r="M5" i="105" s="1"/>
  <c r="D17" i="187"/>
  <c r="C15" i="187" s="1"/>
  <c r="L5" i="105" s="1"/>
  <c r="D17" i="186"/>
  <c r="C15" i="186" s="1"/>
  <c r="K5" i="105" s="1"/>
  <c r="D17" i="185"/>
  <c r="C15" i="185" s="1"/>
  <c r="J5" i="105" s="1"/>
  <c r="D17" i="184"/>
  <c r="D17" i="183"/>
  <c r="C15" i="183" s="1"/>
  <c r="H5" i="105" s="1"/>
  <c r="D17" i="182"/>
  <c r="C15" i="182" s="1"/>
  <c r="G5" i="105" s="1"/>
  <c r="D17" i="181"/>
  <c r="D17" i="180"/>
  <c r="D17" i="179"/>
  <c r="C15" i="179" s="1"/>
  <c r="D5" i="105" s="1"/>
  <c r="D17" i="106"/>
  <c r="C15" i="106" s="1"/>
  <c r="C5" i="105" s="1"/>
  <c r="D17" i="40"/>
  <c r="AL5" i="105"/>
  <c r="AK5" i="105"/>
  <c r="AD5" i="105"/>
  <c r="R5" i="105"/>
  <c r="E17" i="214"/>
  <c r="C17" i="214" s="1"/>
  <c r="C15" i="214"/>
  <c r="AM5" i="105" s="1"/>
  <c r="E17" i="213"/>
  <c r="C15" i="213"/>
  <c r="C17" i="213"/>
  <c r="E17" i="212"/>
  <c r="C15" i="212"/>
  <c r="C17" i="212"/>
  <c r="E17" i="211"/>
  <c r="C17" i="211"/>
  <c r="C15" i="211"/>
  <c r="AJ5" i="105" s="1"/>
  <c r="E17" i="210"/>
  <c r="C17" i="210" s="1"/>
  <c r="E17" i="209"/>
  <c r="C17" i="209"/>
  <c r="E17" i="208"/>
  <c r="C17" i="208" s="1"/>
  <c r="C15" i="208"/>
  <c r="AG5" i="105" s="1"/>
  <c r="E17" i="207"/>
  <c r="C17" i="207" s="1"/>
  <c r="C15" i="207"/>
  <c r="AF5" i="105" s="1"/>
  <c r="E17" i="206"/>
  <c r="C17" i="206"/>
  <c r="E17" i="205"/>
  <c r="C17" i="205" s="1"/>
  <c r="E17" i="204"/>
  <c r="C17" i="204"/>
  <c r="E17" i="203"/>
  <c r="C17" i="203"/>
  <c r="E17" i="202"/>
  <c r="C17" i="202" s="1"/>
  <c r="C15" i="202"/>
  <c r="AA5" i="105" s="1"/>
  <c r="E17" i="201"/>
  <c r="C17" i="201" s="1"/>
  <c r="E17" i="200"/>
  <c r="C17" i="200"/>
  <c r="E17" i="199"/>
  <c r="C17" i="199"/>
  <c r="C15" i="199"/>
  <c r="X5" i="105" s="1"/>
  <c r="E17" i="198"/>
  <c r="C15" i="198"/>
  <c r="W5" i="105" s="1"/>
  <c r="C17" i="198"/>
  <c r="E17" i="197"/>
  <c r="C17" i="197"/>
  <c r="E17" i="196"/>
  <c r="C17" i="196"/>
  <c r="E17" i="195"/>
  <c r="C17" i="195"/>
  <c r="E17" i="194"/>
  <c r="C17" i="194"/>
  <c r="C15" i="194"/>
  <c r="S5" i="105" s="1"/>
  <c r="E17" i="193"/>
  <c r="C15" i="193"/>
  <c r="C17" i="193"/>
  <c r="E17" i="192"/>
  <c r="C17" i="192" s="1"/>
  <c r="E17" i="191"/>
  <c r="C15" i="191"/>
  <c r="P5" i="105" s="1"/>
  <c r="C17" i="191"/>
  <c r="E17" i="190"/>
  <c r="C17" i="190" s="1"/>
  <c r="C15" i="190"/>
  <c r="O5" i="105" s="1"/>
  <c r="E17" i="189"/>
  <c r="C17" i="189" s="1"/>
  <c r="E17" i="188"/>
  <c r="C17" i="188" s="1"/>
  <c r="E17" i="187"/>
  <c r="C17" i="187" s="1"/>
  <c r="E17" i="186"/>
  <c r="C17" i="186"/>
  <c r="E17" i="185"/>
  <c r="C17" i="185" s="1"/>
  <c r="E17" i="184"/>
  <c r="C17" i="184" s="1"/>
  <c r="C15" i="184"/>
  <c r="I5" i="105" s="1"/>
  <c r="E17" i="183"/>
  <c r="C17" i="183"/>
  <c r="E17" i="182"/>
  <c r="C17" i="182" s="1"/>
  <c r="E17" i="181"/>
  <c r="C15" i="181"/>
  <c r="F5" i="105" s="1"/>
  <c r="C17" i="181"/>
  <c r="E17" i="180"/>
  <c r="C17" i="180"/>
  <c r="C15" i="180"/>
  <c r="E5" i="105" s="1"/>
  <c r="E17" i="179"/>
  <c r="C17" i="179" s="1"/>
  <c r="E17" i="106"/>
  <c r="C17" i="106" s="1"/>
  <c r="E17" i="40"/>
  <c r="C17" i="40"/>
  <c r="C15" i="40"/>
  <c r="B5" i="105" s="1"/>
</calcChain>
</file>

<file path=xl/sharedStrings.xml><?xml version="1.0" encoding="utf-8"?>
<sst xmlns="http://schemas.openxmlformats.org/spreadsheetml/2006/main" count="1483" uniqueCount="109">
  <si>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</si>
  <si>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</si>
  <si>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</si>
  <si>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</si>
  <si>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</si>
  <si>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</si>
  <si>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</si>
  <si>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</si>
  <si>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</si>
  <si>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</si>
  <si>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</si>
  <si>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</si>
  <si>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</si>
  <si>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Jordi Almeida</t>
  </si>
  <si>
    <t>Fernando Diniz Silva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</si>
  <si>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</si>
  <si>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</si>
  <si>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</si>
  <si>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</si>
  <si>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</si>
  <si>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</si>
  <si>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</si>
  <si>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</si>
  <si>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</si>
  <si>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</si>
  <si>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Victor Hugo Soares dos Santos</t>
  </si>
  <si>
    <t>Lucas da Silva Ribeiro Campos</t>
  </si>
  <si>
    <t>Alberto Valentim do Carmo Neto</t>
  </si>
  <si>
    <t>Heitor Rodrigues da Fonseca</t>
  </si>
  <si>
    <t>Vinicius Farias Locatelli</t>
  </si>
  <si>
    <t>Kaio Nunes Ferreira</t>
  </si>
  <si>
    <t>custo</t>
  </si>
  <si>
    <t>score</t>
  </si>
  <si>
    <t>Rhuan da Silveira Castro</t>
  </si>
  <si>
    <t>Marc�lio Flor�ncio Mota Filho</t>
  </si>
  <si>
    <t>Erick Luis Conrado de Carvalho</t>
  </si>
  <si>
    <t>Khellven Douglas Silva Oliveira</t>
  </si>
  <si>
    <t>Patrick Machado Ferreira</t>
  </si>
  <si>
    <t>Eduardo Kunde</t>
  </si>
  <si>
    <t>Lucas Barros da Cunha</t>
  </si>
  <si>
    <t>Rondinelli da Silva Vieira</t>
  </si>
  <si>
    <t>Mauricio Magalh�es Prado</t>
  </si>
  <si>
    <t>Arg�lico Fucks</t>
  </si>
  <si>
    <t>Caio Alan Tem Catem Gon�alves</t>
  </si>
  <si>
    <t>Rafael Lucas Cardoso Santos</t>
  </si>
  <si>
    <t>Guilherme de Jesus da Silva</t>
  </si>
  <si>
    <t>Darlan Pereira Mendes</t>
  </si>
  <si>
    <t>Wesley Frazan Bernardo</t>
  </si>
  <si>
    <t>Bruno Gomes da Silva Clevel�rio</t>
  </si>
  <si>
    <t>Marco Aur�lio de Oliveira Breves</t>
  </si>
  <si>
    <t>Tailson Pinto Gon�alves</t>
  </si>
  <si>
    <t>Jos� Marcos Costa Martins</t>
  </si>
  <si>
    <t>Derlis Alberto Gonz�lez Galeano</t>
  </si>
  <si>
    <t>Phelipe Megiolaro Alves</t>
  </si>
  <si>
    <t>Yago da Silva Rocha</t>
  </si>
  <si>
    <t>Jo�o Carlos Heidemann</t>
  </si>
  <si>
    <t>Filipe Candido da Trindade</t>
  </si>
  <si>
    <t>Alexandre Melo Ribeiro da Silva</t>
  </si>
  <si>
    <t>Evando Spinass� Camillato</t>
  </si>
  <si>
    <t>Jos� Marcos Alves Luis</t>
  </si>
  <si>
    <t>Kaio Jorge Pinto Ramos</t>
  </si>
  <si>
    <t>Gerson Jos� Laurentino J�nior</t>
  </si>
  <si>
    <t>Marcus Vinicius Aredes Duarte</t>
  </si>
  <si>
    <t>Douglas do Esp�rito Santo Torres</t>
  </si>
  <si>
    <t>Eduardo Luis Tapparo</t>
  </si>
  <si>
    <t>Renzo Ribeiro dos Santos</t>
  </si>
  <si>
    <t>Sebasti�o Sousa Costa</t>
  </si>
  <si>
    <t>Johnatan Lucas da Silva Vital</t>
  </si>
  <si>
    <t>Rafael Santos de Sousa</t>
  </si>
  <si>
    <t>Raphael Lopes Silva</t>
  </si>
  <si>
    <t>Bento Matheus Krepski</t>
  </si>
  <si>
    <t>Renan Guedes Borges</t>
  </si>
  <si>
    <t>Ant�nio Fialho de Carvalho Neto</t>
  </si>
  <si>
    <t>Alex Teixeira dos Santos</t>
  </si>
  <si>
    <t>Fabricio Rodrigues da Silva Ferreira</t>
  </si>
  <si>
    <t>Carlos Miguel dos Santos Pereira</t>
  </si>
  <si>
    <t>Jo�o Victor Andrade Caetano</t>
  </si>
  <si>
    <t>Jos� Ricardo Ara�jo Fernandes</t>
  </si>
  <si>
    <t>Lu�s Fernando Santos da Concei��o</t>
  </si>
  <si>
    <t>Max Alexandre dos Santos Silva</t>
  </si>
  <si>
    <t>Felipe Fernandes Sousa</t>
  </si>
  <si>
    <t>Diego Terra Loureiro</t>
  </si>
  <si>
    <t>Riquelme Carvalho Ara�jo Viana</t>
  </si>
  <si>
    <t>Alessandro Vin�cius Gon�alves da Silva</t>
  </si>
  <si>
    <t>Leonardo Thomas Lopes</t>
  </si>
  <si>
    <t>D�nis de Oliveira Aguiar J�nior</t>
  </si>
  <si>
    <t>Francisco Anderson de Jesus dos Santos</t>
  </si>
  <si>
    <t>Werley Ananias da Silva</t>
  </si>
  <si>
    <t>Igor Henrique Pereira de Campos</t>
  </si>
  <si>
    <t>Wellington Aparecido Martins</t>
  </si>
  <si>
    <t>Matias Antonini Lui</t>
  </si>
  <si>
    <t>Michael Matias Fracaro</t>
  </si>
  <si>
    <t>Yuri Lima Lara</t>
  </si>
  <si>
    <t>Jo�o Pedro Soares Borges</t>
  </si>
  <si>
    <t>Igo Gabriel Santos Pereira</t>
  </si>
  <si>
    <t>Jos� Gabriel dos Santos Silva</t>
  </si>
  <si>
    <t>Jaderson Flores dos Reis</t>
  </si>
  <si>
    <t>Cl�udio Vitor Morais de Lima Cruz</t>
  </si>
  <si>
    <t>Jadsom Meemyas de Oliveira da Silva</t>
  </si>
  <si>
    <t>Matheus Alves da Silva Cardoso</t>
  </si>
  <si>
    <t>Diego Henrique Costa Barbosa</t>
  </si>
  <si>
    <t>Carlos Eduardo Bertolassi da Silva</t>
  </si>
  <si>
    <t>Lucas Kal Schenfeld Progioli</t>
  </si>
  <si>
    <t>Jo�o Lucas Souza Cardoso</t>
  </si>
  <si>
    <t>Jos� Ricardo Mannarino</t>
  </si>
  <si>
    <t>Gabriel Davi Gomes Sara</t>
  </si>
  <si>
    <t>Miguel Ferreira Damasceno</t>
  </si>
  <si>
    <t>Vin�cius Teodoro Barreta Melo</t>
  </si>
  <si>
    <t>Breno Washington Rodrigues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</si>
</sst>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sheetPr codeName="Sheet2"/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60</v>
      </c>
      <c r="B2" s="14">
        <v>103445</v>
      </c>
      <c r="C2" s="15" t="s">
        <v>11</v>
      </c>
      <c r="D2" s="14">
        <v>1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61</v>
      </c>
      <c r="B3" s="14">
        <v>104824</v>
      </c>
      <c r="C3" s="15" t="s">
        <v>11</v>
      </c>
      <c r="D3" s="13">
        <v>1</v>
      </c>
      <c r="E3" s="13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62</v>
      </c>
      <c r="B4" s="14">
        <v>95622</v>
      </c>
      <c r="C4" s="15" t="s">
        <v>11</v>
      </c>
      <c r="D4" s="14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3" t="s">
        <v>13</v>
      </c>
      <c r="B5" s="14">
        <v>86776</v>
      </c>
      <c r="C5" s="15" t="s">
        <v>10</v>
      </c>
      <c r="D5" s="14">
        <v>0.69</v>
      </c>
      <c r="E5" s="5">
        <v>-1.3</v>
      </c>
      <c r="F5" s="5">
        <v>-1.3</v>
      </c>
      <c r="AA5" s="1"/>
      <c r="AB5" s="1"/>
      <c r="AC5" s="1"/>
      <c r="AD5" s="1"/>
    </row>
    <row r="6" spans="1:30" ht="15" customHeight="1" x14ac:dyDescent="0.3">
      <c r="A6" s="13" t="s">
        <v>63</v>
      </c>
      <c r="B6" s="14">
        <v>104634</v>
      </c>
      <c r="C6" s="15" t="s">
        <v>9</v>
      </c>
      <c r="D6" s="14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3" t="s">
        <v>45</v>
      </c>
      <c r="B7" s="14">
        <v>82628</v>
      </c>
      <c r="C7" s="15" t="s">
        <v>9</v>
      </c>
      <c r="D7" s="14">
        <v>0.69</v>
      </c>
      <c r="E7" s="5">
        <v>-2.2999999999999998</v>
      </c>
      <c r="F7" s="5">
        <v>-2.2999999999999998</v>
      </c>
      <c r="AA7" s="1"/>
      <c r="AB7" s="1"/>
      <c r="AC7" s="1"/>
      <c r="AD7" s="1"/>
    </row>
    <row r="8" spans="1:30" ht="15" customHeight="1" x14ac:dyDescent="0.3">
      <c r="A8" s="13" t="s">
        <v>64</v>
      </c>
      <c r="B8" s="14">
        <v>104327</v>
      </c>
      <c r="C8" s="15" t="s">
        <v>8</v>
      </c>
      <c r="D8" s="14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3" t="s">
        <v>65</v>
      </c>
      <c r="B9" s="14">
        <v>104332</v>
      </c>
      <c r="C9" s="15" t="s">
        <v>8</v>
      </c>
      <c r="D9" s="14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3" t="s">
        <v>66</v>
      </c>
      <c r="B10" s="14">
        <v>47134</v>
      </c>
      <c r="C10" s="15" t="s">
        <v>8</v>
      </c>
      <c r="D10" s="14">
        <v>1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13" t="s">
        <v>23</v>
      </c>
      <c r="B11" s="14">
        <v>37333</v>
      </c>
      <c r="C11" s="15" t="s">
        <v>7</v>
      </c>
      <c r="D11" s="14">
        <v>2.13</v>
      </c>
      <c r="E11" s="5">
        <v>1.07</v>
      </c>
      <c r="F11" s="5">
        <v>1.07</v>
      </c>
      <c r="AA11" s="1"/>
      <c r="AB11" s="1"/>
      <c r="AC11" s="1"/>
      <c r="AD11" s="1"/>
    </row>
    <row r="12" spans="1:30" ht="15" customHeight="1" x14ac:dyDescent="0.3">
      <c r="A12" s="13" t="s">
        <v>67</v>
      </c>
      <c r="B12" s="14">
        <v>102452</v>
      </c>
      <c r="C12" s="15" t="s">
        <v>6</v>
      </c>
      <c r="D12" s="14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13" t="s">
        <v>68</v>
      </c>
      <c r="B13" s="14">
        <v>97902</v>
      </c>
      <c r="C13" s="15" t="s">
        <v>6</v>
      </c>
      <c r="D13" s="14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-2.5299999999999994</v>
      </c>
    </row>
    <row r="16" spans="1:30" x14ac:dyDescent="0.3">
      <c r="C16" s="4"/>
    </row>
    <row r="17" spans="1:6" x14ac:dyDescent="0.3">
      <c r="C17" s="11">
        <f>SUM(F2:F13,E17)</f>
        <v>-1.4599999999999993</v>
      </c>
      <c r="D17" s="2">
        <f>MAX(E2:E10,E12:E13)</f>
        <v>0</v>
      </c>
      <c r="E17" s="2">
        <f>MAX(F2:F13)</f>
        <v>1.07</v>
      </c>
    </row>
    <row r="19" spans="1:6" x14ac:dyDescent="0.3">
      <c r="A19" s="1" t="s">
        <v>21</v>
      </c>
      <c r="B19" s="12">
        <v>100</v>
      </c>
      <c r="C19" s="1"/>
      <c r="D19" s="1"/>
      <c r="E19" s="1"/>
      <c r="F19" s="1"/>
    </row>
    <row r="20" spans="1:6" x14ac:dyDescent="0.3">
      <c r="A20" s="2" t="s">
        <v>22</v>
      </c>
      <c r="B20" s="4">
        <v>102.3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A772-40B4-4886-BBD3-745DB26B958B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8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8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74</v>
      </c>
      <c r="B4" s="5">
        <v>105272</v>
      </c>
      <c r="C4" s="5" t="s">
        <v>11</v>
      </c>
      <c r="D4" s="5">
        <v>0.73</v>
      </c>
      <c r="E4" s="5">
        <v>0</v>
      </c>
      <c r="F4" s="5">
        <v>-0.3</v>
      </c>
      <c r="AA4" s="1"/>
      <c r="AB4" s="1"/>
      <c r="AC4" s="1"/>
      <c r="AD4" s="1"/>
    </row>
    <row r="5" spans="1:30" ht="15" customHeight="1" x14ac:dyDescent="0.3">
      <c r="A5" s="5" t="s">
        <v>94</v>
      </c>
      <c r="B5" s="5">
        <v>104991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28</v>
      </c>
      <c r="B6" s="5">
        <v>104649</v>
      </c>
      <c r="C6" s="5" t="s">
        <v>9</v>
      </c>
      <c r="D6" s="5">
        <v>0.87</v>
      </c>
      <c r="E6" s="5">
        <v>0.5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0.75</v>
      </c>
      <c r="E7" s="5">
        <v>0</v>
      </c>
      <c r="F7" s="5">
        <v>-0.4</v>
      </c>
      <c r="AA7" s="1"/>
      <c r="AB7" s="1"/>
      <c r="AC7" s="1"/>
      <c r="AD7" s="1"/>
    </row>
    <row r="8" spans="1:30" ht="15" customHeight="1" x14ac:dyDescent="0.3">
      <c r="A8" s="5" t="s">
        <v>12</v>
      </c>
      <c r="B8" s="5">
        <v>100084</v>
      </c>
      <c r="C8" s="5" t="s">
        <v>8</v>
      </c>
      <c r="D8" s="5">
        <v>0.8</v>
      </c>
      <c r="E8" s="5">
        <v>-0.5</v>
      </c>
      <c r="F8" s="5">
        <v>-0.1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105647</v>
      </c>
      <c r="C9" s="5" t="s">
        <v>8</v>
      </c>
      <c r="D9" s="5">
        <v>0.99</v>
      </c>
      <c r="E9" s="5">
        <v>0.9</v>
      </c>
      <c r="F9" s="5">
        <v>0.9</v>
      </c>
      <c r="G9" s="5" t="s">
        <v>17</v>
      </c>
      <c r="AA9" s="1"/>
      <c r="AB9" s="1"/>
      <c r="AC9" s="1"/>
      <c r="AD9" s="1"/>
    </row>
    <row r="10" spans="1:30" ht="15" customHeight="1" x14ac:dyDescent="0.3">
      <c r="A10" s="5" t="s">
        <v>95</v>
      </c>
      <c r="B10" s="5">
        <v>105902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4.0999999999999996</v>
      </c>
      <c r="E11" s="5">
        <v>0.31</v>
      </c>
      <c r="F11" s="5">
        <v>0.31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2.11</v>
      </c>
    </row>
    <row r="16" spans="1:30" x14ac:dyDescent="0.3">
      <c r="C16" s="4"/>
    </row>
    <row r="17" spans="1:6" x14ac:dyDescent="0.3">
      <c r="C17" s="11">
        <f>SUM(F2:F13,E17)</f>
        <v>0.82999999999999985</v>
      </c>
      <c r="D17" s="2">
        <f>MAX(E2:E10,E12:E13)</f>
        <v>0.9</v>
      </c>
      <c r="E17" s="2">
        <f>MAX(F2:F13)</f>
        <v>0.9</v>
      </c>
    </row>
    <row r="19" spans="1:6" x14ac:dyDescent="0.3">
      <c r="A19" s="1" t="s">
        <v>21</v>
      </c>
      <c r="B19" s="4">
        <v>108.94</v>
      </c>
      <c r="C19" s="1"/>
      <c r="D19" s="1"/>
      <c r="E19" s="1"/>
      <c r="F19" s="1"/>
    </row>
    <row r="20" spans="1:6" x14ac:dyDescent="0.3">
      <c r="A20" s="2" t="s">
        <v>22</v>
      </c>
      <c r="B20" s="4">
        <v>110.99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3E68-A181-4172-99E4-F6DAB67246B2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8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8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0.76</v>
      </c>
      <c r="E4" s="5">
        <v>0</v>
      </c>
      <c r="F4" s="5">
        <v>-0.5</v>
      </c>
      <c r="AA4" s="1"/>
      <c r="AB4" s="1"/>
      <c r="AC4" s="1"/>
      <c r="AD4" s="1"/>
    </row>
    <row r="5" spans="1:30" ht="15" customHeight="1" x14ac:dyDescent="0.3">
      <c r="A5" s="5" t="s">
        <v>75</v>
      </c>
      <c r="B5" s="5">
        <v>104084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28</v>
      </c>
      <c r="B6" s="5">
        <v>104649</v>
      </c>
      <c r="C6" s="5" t="s">
        <v>9</v>
      </c>
      <c r="D6" s="5">
        <v>1.2</v>
      </c>
      <c r="E6" s="5">
        <v>2</v>
      </c>
      <c r="F6" s="5">
        <v>1.25</v>
      </c>
      <c r="G6" s="5" t="s">
        <v>17</v>
      </c>
      <c r="AA6" s="1"/>
      <c r="AB6" s="1"/>
      <c r="AC6" s="1"/>
      <c r="AD6" s="1"/>
    </row>
    <row r="7" spans="1:30" ht="15" customHeight="1" x14ac:dyDescent="0.3">
      <c r="A7" s="5" t="s">
        <v>39</v>
      </c>
      <c r="B7" s="5">
        <v>104650</v>
      </c>
      <c r="C7" s="5" t="s">
        <v>9</v>
      </c>
      <c r="D7" s="5">
        <v>1.08</v>
      </c>
      <c r="E7" s="5">
        <v>0</v>
      </c>
      <c r="F7" s="5">
        <v>1.5</v>
      </c>
      <c r="AA7" s="1"/>
      <c r="AB7" s="1"/>
      <c r="AC7" s="1"/>
      <c r="AD7" s="1"/>
    </row>
    <row r="8" spans="1:30" ht="15" customHeight="1" x14ac:dyDescent="0.3">
      <c r="A8" s="5" t="s">
        <v>12</v>
      </c>
      <c r="B8" s="5">
        <v>100084</v>
      </c>
      <c r="C8" s="5" t="s">
        <v>8</v>
      </c>
      <c r="D8" s="5">
        <v>0.8</v>
      </c>
      <c r="E8" s="5">
        <v>0</v>
      </c>
      <c r="F8" s="5">
        <v>-0.1</v>
      </c>
      <c r="AA8" s="1"/>
      <c r="AB8" s="1"/>
      <c r="AC8" s="1"/>
      <c r="AD8" s="1"/>
    </row>
    <row r="9" spans="1:30" ht="15" customHeight="1" x14ac:dyDescent="0.3">
      <c r="A9" s="5" t="s">
        <v>95</v>
      </c>
      <c r="B9" s="5">
        <v>105902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4.2</v>
      </c>
      <c r="E11" s="5">
        <v>1.61</v>
      </c>
      <c r="F11" s="5">
        <v>0.96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5.61</v>
      </c>
    </row>
    <row r="16" spans="1:30" x14ac:dyDescent="0.3">
      <c r="C16" s="4"/>
    </row>
    <row r="17" spans="1:6" x14ac:dyDescent="0.3">
      <c r="C17" s="11">
        <f>SUM(F2:F13,E17)</f>
        <v>3.63</v>
      </c>
      <c r="D17" s="2">
        <f>MAX(E2:E10,E12:E13)</f>
        <v>2</v>
      </c>
      <c r="E17" s="2">
        <f>MAX(F2:F13)</f>
        <v>1.5</v>
      </c>
    </row>
    <row r="19" spans="1:6" x14ac:dyDescent="0.3">
      <c r="A19" s="1" t="s">
        <v>21</v>
      </c>
      <c r="B19" s="4">
        <v>110.99</v>
      </c>
      <c r="C19" s="1"/>
      <c r="D19" s="1"/>
      <c r="E19" s="1"/>
      <c r="F19" s="1"/>
    </row>
    <row r="20" spans="1:6" x14ac:dyDescent="0.3">
      <c r="A20" s="2" t="s">
        <v>22</v>
      </c>
      <c r="B20" s="4">
        <v>111.47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820C-2235-4BAE-8659-EBFD85FDBF4D}">
  <dimension ref="A1:AD20"/>
  <sheetViews>
    <sheetView workbookViewId="0">
      <selection activeCell="G5" sqref="G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8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8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0.76</v>
      </c>
      <c r="E4" s="5">
        <v>0.5</v>
      </c>
      <c r="F4" s="5">
        <v>0</v>
      </c>
      <c r="G4" s="5" t="s">
        <v>17</v>
      </c>
      <c r="AA4" s="1"/>
      <c r="AB4" s="1"/>
      <c r="AC4" s="1"/>
      <c r="AD4" s="1"/>
    </row>
    <row r="5" spans="1:30" ht="15" customHeight="1" x14ac:dyDescent="0.3">
      <c r="A5" s="5" t="s">
        <v>97</v>
      </c>
      <c r="B5" s="5">
        <v>98888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28</v>
      </c>
      <c r="B6" s="5">
        <v>104649</v>
      </c>
      <c r="C6" s="5" t="s">
        <v>9</v>
      </c>
      <c r="D6" s="5">
        <v>1.2</v>
      </c>
      <c r="E6" s="5">
        <v>0</v>
      </c>
      <c r="F6" s="5">
        <v>1.25</v>
      </c>
      <c r="AA6" s="1"/>
      <c r="AB6" s="1"/>
      <c r="AC6" s="1"/>
      <c r="AD6" s="1"/>
    </row>
    <row r="7" spans="1:30" ht="15" customHeight="1" x14ac:dyDescent="0.3">
      <c r="A7" s="5" t="s">
        <v>39</v>
      </c>
      <c r="B7" s="5">
        <v>104650</v>
      </c>
      <c r="C7" s="5" t="s">
        <v>9</v>
      </c>
      <c r="D7" s="5">
        <v>0.76</v>
      </c>
      <c r="E7" s="5">
        <v>-0.5</v>
      </c>
      <c r="F7" s="5">
        <v>0.5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95</v>
      </c>
      <c r="B9" s="5">
        <v>105902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4.97</v>
      </c>
      <c r="E11" s="5">
        <v>4.13</v>
      </c>
      <c r="F11" s="5">
        <v>2.02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4.63</v>
      </c>
    </row>
    <row r="16" spans="1:30" x14ac:dyDescent="0.3">
      <c r="C16" s="4"/>
    </row>
    <row r="17" spans="1:6" x14ac:dyDescent="0.3">
      <c r="C17" s="11">
        <f>SUM(F2:F13,E17)</f>
        <v>4.8100000000000005</v>
      </c>
      <c r="D17" s="2">
        <f>MAX(E2:E10,E12:E13)</f>
        <v>0.5</v>
      </c>
      <c r="E17" s="2">
        <f>MAX(F2:F13)</f>
        <v>2.02</v>
      </c>
    </row>
    <row r="19" spans="1:6" x14ac:dyDescent="0.3">
      <c r="A19" s="1" t="s">
        <v>21</v>
      </c>
      <c r="B19" s="4">
        <v>111.47</v>
      </c>
      <c r="C19" s="1"/>
      <c r="D19" s="1"/>
      <c r="E19" s="1"/>
      <c r="F19" s="1"/>
    </row>
    <row r="20" spans="1:6" x14ac:dyDescent="0.3">
      <c r="A20" s="2" t="s">
        <v>22</v>
      </c>
      <c r="B20" s="4">
        <v>111.76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AAA8-D7CA-4EAD-8AFE-7770AB1E0EDF}">
  <dimension ref="A1:AD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8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8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0.77</v>
      </c>
      <c r="E4" s="5">
        <v>-1.2</v>
      </c>
      <c r="F4" s="5">
        <v>7.0000000000000007E-2</v>
      </c>
      <c r="AA4" s="1"/>
      <c r="AB4" s="1"/>
      <c r="AC4" s="1"/>
      <c r="AD4" s="1"/>
    </row>
    <row r="5" spans="1:30" ht="15" customHeight="1" x14ac:dyDescent="0.3">
      <c r="A5" s="5" t="s">
        <v>99</v>
      </c>
      <c r="B5" s="5">
        <v>91712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0.96</v>
      </c>
      <c r="E7" s="5">
        <v>0.5</v>
      </c>
      <c r="F7" s="5">
        <v>0.75</v>
      </c>
      <c r="G7" s="5" t="s">
        <v>17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105647</v>
      </c>
      <c r="C9" s="5" t="s">
        <v>8</v>
      </c>
      <c r="D9" s="5">
        <v>0.97</v>
      </c>
      <c r="E9" s="5">
        <v>0</v>
      </c>
      <c r="F9" s="5">
        <v>1.2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5.25</v>
      </c>
      <c r="E11" s="5">
        <v>3.47</v>
      </c>
      <c r="F11" s="5">
        <v>2.38</v>
      </c>
      <c r="AA11" s="1"/>
      <c r="AB11" s="1"/>
      <c r="AC11" s="1"/>
      <c r="AD11" s="1"/>
    </row>
    <row r="12" spans="1:30" ht="15" customHeight="1" x14ac:dyDescent="0.3">
      <c r="A12" s="5" t="s">
        <v>100</v>
      </c>
      <c r="B12" s="5">
        <v>101728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3.2700000000000005</v>
      </c>
    </row>
    <row r="16" spans="1:30" x14ac:dyDescent="0.3">
      <c r="C16" s="4"/>
    </row>
    <row r="17" spans="1:6" x14ac:dyDescent="0.3">
      <c r="C17" s="11">
        <f>SUM(F2:F13,E17)</f>
        <v>7.38</v>
      </c>
      <c r="D17" s="2">
        <f>MAX(E2:E10,E12:E13)</f>
        <v>0.5</v>
      </c>
      <c r="E17" s="2">
        <f>MAX(F2:F13)</f>
        <v>2.38</v>
      </c>
    </row>
    <row r="19" spans="1:6" x14ac:dyDescent="0.3">
      <c r="A19" s="1" t="s">
        <v>21</v>
      </c>
      <c r="B19" s="4">
        <v>111.76</v>
      </c>
      <c r="C19" s="1"/>
      <c r="D19" s="1"/>
      <c r="E19" s="1"/>
      <c r="F19" s="1"/>
    </row>
    <row r="20" spans="1:6" x14ac:dyDescent="0.3">
      <c r="A20" s="2" t="s">
        <v>22</v>
      </c>
      <c r="B20" s="4">
        <v>111.44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AF8-3CA2-4469-BF0E-545D48C802E3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8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8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0.5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1.1000000000000001</v>
      </c>
      <c r="F5" s="5">
        <v>1.6</v>
      </c>
      <c r="G5" s="5" t="s">
        <v>17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54</v>
      </c>
      <c r="B7" s="5">
        <v>90118</v>
      </c>
      <c r="C7" s="5" t="s">
        <v>9</v>
      </c>
      <c r="D7" s="5">
        <v>0.77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105647</v>
      </c>
      <c r="C9" s="5" t="s">
        <v>8</v>
      </c>
      <c r="D9" s="5">
        <v>0.97</v>
      </c>
      <c r="E9" s="5">
        <v>0</v>
      </c>
      <c r="F9" s="5">
        <v>1.2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4.92</v>
      </c>
      <c r="E11" s="5">
        <v>0.97</v>
      </c>
      <c r="F11" s="5">
        <v>2.1</v>
      </c>
      <c r="AA11" s="1"/>
      <c r="AB11" s="1"/>
      <c r="AC11" s="1"/>
      <c r="AD11" s="1"/>
    </row>
    <row r="12" spans="1:30" ht="15" customHeight="1" x14ac:dyDescent="0.3">
      <c r="A12" s="5" t="s">
        <v>101</v>
      </c>
      <c r="B12" s="5">
        <v>105914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3.6700000000000004</v>
      </c>
    </row>
    <row r="16" spans="1:30" x14ac:dyDescent="0.3">
      <c r="C16" s="4"/>
    </row>
    <row r="17" spans="1:6" x14ac:dyDescent="0.3">
      <c r="C17" s="11">
        <f>SUM(F2:F13,E17)</f>
        <v>7.77</v>
      </c>
      <c r="D17" s="2">
        <f>MAX(E2:E10,E12:E13)</f>
        <v>1.1000000000000001</v>
      </c>
      <c r="E17" s="2">
        <f>MAX(F2:F13)</f>
        <v>2.1</v>
      </c>
    </row>
    <row r="19" spans="1:6" x14ac:dyDescent="0.3">
      <c r="A19" s="1" t="s">
        <v>21</v>
      </c>
      <c r="B19" s="4">
        <v>111.44</v>
      </c>
      <c r="C19" s="1"/>
      <c r="D19" s="1"/>
      <c r="E19" s="1"/>
      <c r="F19" s="1"/>
    </row>
    <row r="20" spans="1:6" x14ac:dyDescent="0.3">
      <c r="A20" s="2" t="s">
        <v>22</v>
      </c>
      <c r="B20" s="4">
        <v>112.39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7B8C-F696-4226-8BED-09A686912B61}">
  <dimension ref="A1:AD20"/>
  <sheetViews>
    <sheetView workbookViewId="0">
      <selection activeCell="G5" sqref="G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G4" s="5" t="s">
        <v>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0.78</v>
      </c>
      <c r="E7" s="5">
        <v>-1.2</v>
      </c>
      <c r="F7" s="5">
        <v>0.47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105647</v>
      </c>
      <c r="C9" s="5" t="s">
        <v>8</v>
      </c>
      <c r="D9" s="5">
        <v>0.97</v>
      </c>
      <c r="E9" s="5">
        <v>0</v>
      </c>
      <c r="F9" s="5">
        <v>1.2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5.86</v>
      </c>
      <c r="E11" s="5">
        <v>5</v>
      </c>
      <c r="F11" s="5">
        <v>2.58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102</v>
      </c>
      <c r="B13" s="5">
        <v>95662</v>
      </c>
      <c r="C13" s="5" t="s">
        <v>6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3.8</v>
      </c>
    </row>
    <row r="16" spans="1:30" x14ac:dyDescent="0.3">
      <c r="C16" s="4"/>
    </row>
    <row r="17" spans="1:6" x14ac:dyDescent="0.3">
      <c r="C17" s="11">
        <f>SUM(F2:F13,E17)</f>
        <v>9.1999999999999993</v>
      </c>
      <c r="D17" s="2">
        <f>MAX(E2:E10,E12:E13)</f>
        <v>0</v>
      </c>
      <c r="E17" s="2">
        <f>MAX(F2:F13)</f>
        <v>2.58</v>
      </c>
    </row>
    <row r="19" spans="1:6" x14ac:dyDescent="0.3">
      <c r="A19" s="1" t="s">
        <v>21</v>
      </c>
      <c r="B19" s="4">
        <v>112.39</v>
      </c>
      <c r="C19" s="1"/>
      <c r="D19" s="1"/>
      <c r="E19" s="1"/>
      <c r="F19" s="1"/>
    </row>
    <row r="20" spans="1:6" x14ac:dyDescent="0.3">
      <c r="A20" s="2" t="s">
        <v>22</v>
      </c>
      <c r="B20" s="4">
        <v>114.3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7A7C-CEAF-4F96-A9A2-FB08F4AFB7D2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36</v>
      </c>
      <c r="B7" s="5">
        <v>105175</v>
      </c>
      <c r="C7" s="5" t="s">
        <v>9</v>
      </c>
      <c r="D7" s="5">
        <v>1.25</v>
      </c>
      <c r="E7" s="5">
        <v>-0.1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105647</v>
      </c>
      <c r="C9" s="5" t="s">
        <v>8</v>
      </c>
      <c r="D9" s="5">
        <v>0.97</v>
      </c>
      <c r="E9" s="5">
        <v>0</v>
      </c>
      <c r="F9" s="5">
        <v>1.2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5.61</v>
      </c>
      <c r="E11" s="5">
        <v>2.62</v>
      </c>
      <c r="F11" s="5">
        <v>2.59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2.52</v>
      </c>
    </row>
    <row r="16" spans="1:30" x14ac:dyDescent="0.3">
      <c r="C16" s="4"/>
    </row>
    <row r="17" spans="1:6" x14ac:dyDescent="0.3">
      <c r="C17" s="11">
        <f>SUM(F2:F13,E17)</f>
        <v>9.32</v>
      </c>
      <c r="D17" s="2">
        <f>MAX(E2:E10,E12:E13)</f>
        <v>0</v>
      </c>
      <c r="E17" s="2">
        <f>MAX(F2:F13)</f>
        <v>2.59</v>
      </c>
    </row>
    <row r="19" spans="1:6" x14ac:dyDescent="0.3">
      <c r="A19" s="1" t="s">
        <v>21</v>
      </c>
      <c r="B19" s="4">
        <v>114.3</v>
      </c>
      <c r="C19" s="1"/>
      <c r="D19" s="1"/>
      <c r="E19" s="1"/>
      <c r="F19" s="1"/>
    </row>
    <row r="20" spans="1:6" x14ac:dyDescent="0.3">
      <c r="A20" s="2" t="s">
        <v>22</v>
      </c>
      <c r="B20" s="4">
        <v>115.93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CF64-EB35-473E-83F3-474607CCE773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28</v>
      </c>
      <c r="B6" s="5">
        <v>104649</v>
      </c>
      <c r="C6" s="5" t="s">
        <v>9</v>
      </c>
      <c r="D6" s="5">
        <v>1.2</v>
      </c>
      <c r="E6" s="5">
        <v>0</v>
      </c>
      <c r="F6" s="5">
        <v>1.25</v>
      </c>
      <c r="AA6" s="1"/>
      <c r="AB6" s="1"/>
      <c r="AC6" s="1"/>
      <c r="AD6" s="1"/>
    </row>
    <row r="7" spans="1:30" ht="15" customHeight="1" x14ac:dyDescent="0.3">
      <c r="A7" s="5" t="s">
        <v>39</v>
      </c>
      <c r="B7" s="5">
        <v>104650</v>
      </c>
      <c r="C7" s="5" t="s">
        <v>9</v>
      </c>
      <c r="D7" s="5">
        <v>0.76</v>
      </c>
      <c r="E7" s="5">
        <v>0</v>
      </c>
      <c r="F7" s="5">
        <v>0.5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95</v>
      </c>
      <c r="B9" s="5">
        <v>105902</v>
      </c>
      <c r="C9" s="5" t="s">
        <v>8</v>
      </c>
      <c r="D9" s="5">
        <v>0.77</v>
      </c>
      <c r="E9" s="5">
        <v>0</v>
      </c>
      <c r="F9" s="5">
        <v>-0.2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5.61</v>
      </c>
      <c r="E11" s="5">
        <v>2.17</v>
      </c>
      <c r="F11" s="5">
        <v>2.54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2.17</v>
      </c>
    </row>
    <row r="16" spans="1:30" x14ac:dyDescent="0.3">
      <c r="C16" s="4"/>
    </row>
    <row r="17" spans="1:6" x14ac:dyDescent="0.3">
      <c r="C17" s="11">
        <f>SUM(F2:F13,E17)</f>
        <v>7.419999999999999</v>
      </c>
      <c r="D17" s="2">
        <f>MAX(E2:E10,E12:E13)</f>
        <v>0</v>
      </c>
      <c r="E17" s="2">
        <f>MAX(F2:F13)</f>
        <v>2.54</v>
      </c>
    </row>
    <row r="19" spans="1:6" x14ac:dyDescent="0.3">
      <c r="A19" s="1" t="s">
        <v>21</v>
      </c>
      <c r="B19" s="4">
        <v>115.93</v>
      </c>
      <c r="C19" s="1"/>
      <c r="D19" s="1"/>
      <c r="E19" s="1"/>
      <c r="F19" s="1"/>
    </row>
    <row r="20" spans="1:6" x14ac:dyDescent="0.3">
      <c r="A20" s="2" t="s">
        <v>22</v>
      </c>
      <c r="B20" s="4">
        <v>117.54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8977-CE11-4498-B0A9-14AB04F7A881}">
  <dimension ref="A1:AD20"/>
  <sheetViews>
    <sheetView workbookViewId="0">
      <selection activeCell="C15" sqref="C1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70</v>
      </c>
      <c r="B5" s="5">
        <v>105208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54</v>
      </c>
      <c r="B7" s="5">
        <v>90118</v>
      </c>
      <c r="C7" s="5" t="s">
        <v>9</v>
      </c>
      <c r="D7" s="5">
        <v>0.77</v>
      </c>
      <c r="E7" s="5">
        <v>0</v>
      </c>
      <c r="F7" s="5">
        <v>-0.85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95</v>
      </c>
      <c r="B9" s="5">
        <v>105902</v>
      </c>
      <c r="C9" s="5" t="s">
        <v>8</v>
      </c>
      <c r="D9" s="5">
        <v>0.77</v>
      </c>
      <c r="E9" s="5">
        <v>0</v>
      </c>
      <c r="F9" s="5">
        <v>-0.2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27</v>
      </c>
      <c r="B11" s="5">
        <v>84863</v>
      </c>
      <c r="C11" s="5" t="s">
        <v>7</v>
      </c>
      <c r="D11" s="5">
        <v>6.19</v>
      </c>
      <c r="E11" s="5">
        <v>0.87</v>
      </c>
      <c r="F11" s="5">
        <v>2.93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1.41</v>
      </c>
      <c r="E13" s="5">
        <v>0</v>
      </c>
      <c r="F13" s="5">
        <v>2.6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0.87</v>
      </c>
    </row>
    <row r="16" spans="1:30" x14ac:dyDescent="0.3">
      <c r="C16" s="4"/>
    </row>
    <row r="17" spans="1:6" x14ac:dyDescent="0.3">
      <c r="C17" s="11">
        <f>SUM(F2:F13,E17)</f>
        <v>8.18</v>
      </c>
      <c r="D17" s="2">
        <f>MAX(E2:E10,E12:E13)</f>
        <v>0</v>
      </c>
      <c r="E17" s="2">
        <f>MAX(F2:F13)</f>
        <v>2.93</v>
      </c>
    </row>
    <row r="19" spans="1:6" x14ac:dyDescent="0.3">
      <c r="A19" s="1" t="s">
        <v>21</v>
      </c>
      <c r="B19" s="4">
        <v>117.54</v>
      </c>
      <c r="C19" s="1"/>
      <c r="D19" s="1"/>
      <c r="E19" s="1"/>
      <c r="F19" s="1"/>
    </row>
    <row r="20" spans="1:6" x14ac:dyDescent="0.3">
      <c r="A20" s="2" t="s">
        <v>22</v>
      </c>
      <c r="B20" s="4">
        <v>119.62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279A-283F-4B2E-BC34-280B00F7D5AC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103</v>
      </c>
      <c r="B4" s="5">
        <v>106002</v>
      </c>
      <c r="C4" s="5" t="s">
        <v>11</v>
      </c>
      <c r="D4" s="5">
        <v>0.77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36</v>
      </c>
      <c r="B6" s="5">
        <v>105175</v>
      </c>
      <c r="C6" s="5" t="s">
        <v>9</v>
      </c>
      <c r="D6" s="5">
        <v>1.25</v>
      </c>
      <c r="E6" s="5">
        <v>0</v>
      </c>
      <c r="F6" s="5">
        <v>1.65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-1.7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98022</v>
      </c>
      <c r="C9" s="5" t="s">
        <v>8</v>
      </c>
      <c r="D9" s="5">
        <v>0.77</v>
      </c>
      <c r="E9" s="5">
        <v>-2</v>
      </c>
      <c r="F9" s="5">
        <v>0.03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6.02</v>
      </c>
      <c r="E11" s="5">
        <v>2.89</v>
      </c>
      <c r="F11" s="5">
        <v>2.78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68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-0.81</v>
      </c>
    </row>
    <row r="16" spans="1:30" x14ac:dyDescent="0.3">
      <c r="C16" s="4"/>
    </row>
    <row r="17" spans="1:6" x14ac:dyDescent="0.3">
      <c r="C17" s="11">
        <f>SUM(F2:F13,E17)</f>
        <v>9.39</v>
      </c>
      <c r="D17" s="2">
        <f>MAX(E2:E10,E12:E13)</f>
        <v>0</v>
      </c>
      <c r="E17" s="2">
        <f>MAX(F2:F13)</f>
        <v>2.78</v>
      </c>
    </row>
    <row r="19" spans="1:6" x14ac:dyDescent="0.3">
      <c r="A19" s="1" t="s">
        <v>21</v>
      </c>
      <c r="B19" s="4">
        <v>119.62</v>
      </c>
      <c r="C19" s="1"/>
      <c r="D19" s="1"/>
      <c r="E19" s="1"/>
      <c r="F19" s="1"/>
    </row>
    <row r="20" spans="1:6" x14ac:dyDescent="0.3">
      <c r="A20" s="2" t="s">
        <v>22</v>
      </c>
      <c r="B20" s="4">
        <v>120.43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sheetPr codeName="Sheet1"/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24</v>
      </c>
      <c r="B2" s="15">
        <v>101960</v>
      </c>
      <c r="C2" s="14" t="s">
        <v>11</v>
      </c>
      <c r="D2" s="13">
        <v>0.72</v>
      </c>
      <c r="E2" s="13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4" t="s">
        <v>33</v>
      </c>
      <c r="B3" s="15">
        <v>102958</v>
      </c>
      <c r="C3" s="13" t="s">
        <v>11</v>
      </c>
      <c r="D3" s="13">
        <v>1</v>
      </c>
      <c r="E3" s="13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69</v>
      </c>
      <c r="B4" s="15">
        <v>105198</v>
      </c>
      <c r="C4" s="14" t="s">
        <v>11</v>
      </c>
      <c r="D4" s="14">
        <v>1</v>
      </c>
      <c r="E4" s="14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4" t="s">
        <v>70</v>
      </c>
      <c r="B5" s="15">
        <v>105208</v>
      </c>
      <c r="C5" s="14" t="s">
        <v>10</v>
      </c>
      <c r="D5" s="14">
        <v>1</v>
      </c>
      <c r="E5" s="14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71</v>
      </c>
      <c r="B6" s="15">
        <v>104127</v>
      </c>
      <c r="C6" s="14" t="s">
        <v>9</v>
      </c>
      <c r="D6" s="14">
        <v>1</v>
      </c>
      <c r="E6" s="14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45</v>
      </c>
      <c r="B7" s="15">
        <v>82628</v>
      </c>
      <c r="C7" s="14" t="s">
        <v>9</v>
      </c>
      <c r="D7" s="14">
        <v>0.69</v>
      </c>
      <c r="E7" s="14">
        <v>0</v>
      </c>
      <c r="F7" s="5">
        <v>-2.2999999999999998</v>
      </c>
      <c r="AA7" s="1"/>
      <c r="AB7" s="1"/>
      <c r="AC7" s="1"/>
      <c r="AD7" s="1"/>
    </row>
    <row r="8" spans="1:30" ht="15" customHeight="1" x14ac:dyDescent="0.3">
      <c r="A8" s="14" t="s">
        <v>72</v>
      </c>
      <c r="B8" s="15">
        <v>103706</v>
      </c>
      <c r="C8" s="14" t="s">
        <v>8</v>
      </c>
      <c r="D8" s="14">
        <v>1</v>
      </c>
      <c r="E8" s="14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51</v>
      </c>
      <c r="B9" s="15">
        <v>98765</v>
      </c>
      <c r="C9" s="14" t="s">
        <v>8</v>
      </c>
      <c r="D9" s="14">
        <v>1</v>
      </c>
      <c r="E9" s="14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73</v>
      </c>
      <c r="B10" s="15">
        <v>98933</v>
      </c>
      <c r="C10" s="14" t="s">
        <v>8</v>
      </c>
      <c r="D10" s="14">
        <v>1</v>
      </c>
      <c r="E10" s="14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14" t="s">
        <v>23</v>
      </c>
      <c r="B11" s="15">
        <v>37333</v>
      </c>
      <c r="C11" s="14" t="s">
        <v>7</v>
      </c>
      <c r="D11" s="14">
        <v>3.04</v>
      </c>
      <c r="E11" s="14">
        <v>2.74</v>
      </c>
      <c r="F11" s="5">
        <v>1.9</v>
      </c>
      <c r="AA11" s="1"/>
      <c r="AB11" s="1"/>
      <c r="AC11" s="1"/>
      <c r="AD11" s="1"/>
    </row>
    <row r="12" spans="1:30" ht="15" customHeight="1" x14ac:dyDescent="0.3">
      <c r="A12" s="14" t="s">
        <v>34</v>
      </c>
      <c r="B12" s="15">
        <v>91708</v>
      </c>
      <c r="C12" s="14" t="s">
        <v>6</v>
      </c>
      <c r="D12" s="14">
        <v>0.72</v>
      </c>
      <c r="E12" s="14">
        <v>-0.1</v>
      </c>
      <c r="F12" s="5">
        <v>-0.55000000000000004</v>
      </c>
      <c r="AA12" s="1"/>
      <c r="AB12" s="1"/>
      <c r="AC12" s="1"/>
      <c r="AD12" s="1"/>
    </row>
    <row r="13" spans="1:30" ht="15" customHeight="1" x14ac:dyDescent="0.3">
      <c r="A13" s="14" t="s">
        <v>38</v>
      </c>
      <c r="B13" s="15">
        <v>95476</v>
      </c>
      <c r="C13" s="14" t="s">
        <v>6</v>
      </c>
      <c r="D13" s="14">
        <v>0.72</v>
      </c>
      <c r="E13" s="14">
        <v>-2.1</v>
      </c>
      <c r="F13" s="5">
        <v>-2.1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0.54</v>
      </c>
    </row>
    <row r="16" spans="1:30" x14ac:dyDescent="0.3">
      <c r="C16" s="4"/>
    </row>
    <row r="17" spans="1:6" x14ac:dyDescent="0.3">
      <c r="C17" s="11">
        <f>SUM(F2:F13,E17)</f>
        <v>-1.1499999999999999</v>
      </c>
      <c r="D17" s="2">
        <f>MAX(E2:E10,E12:E13)</f>
        <v>0</v>
      </c>
      <c r="E17" s="2">
        <f>MAX(F2:F13)</f>
        <v>1.9</v>
      </c>
    </row>
    <row r="19" spans="1:6" x14ac:dyDescent="0.3">
      <c r="A19" s="1" t="s">
        <v>21</v>
      </c>
      <c r="B19" s="4">
        <v>102.3</v>
      </c>
      <c r="C19" s="1"/>
      <c r="D19" s="1"/>
      <c r="E19" s="1"/>
      <c r="F19" s="1"/>
    </row>
    <row r="20" spans="1:6" x14ac:dyDescent="0.3">
      <c r="A20" s="2" t="s">
        <v>22</v>
      </c>
      <c r="B20" s="4">
        <v>104.28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2707-666E-4FA8-A00B-BA3EE4737C78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103</v>
      </c>
      <c r="B4" s="5">
        <v>106002</v>
      </c>
      <c r="C4" s="5" t="s">
        <v>11</v>
      </c>
      <c r="D4" s="5">
        <v>0.77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36</v>
      </c>
      <c r="B6" s="5">
        <v>105175</v>
      </c>
      <c r="C6" s="5" t="s">
        <v>9</v>
      </c>
      <c r="D6" s="5">
        <v>1.25</v>
      </c>
      <c r="E6" s="5">
        <v>0</v>
      </c>
      <c r="F6" s="5">
        <v>1.65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98022</v>
      </c>
      <c r="C9" s="5" t="s">
        <v>8</v>
      </c>
      <c r="D9" s="5">
        <v>0.77</v>
      </c>
      <c r="E9" s="5">
        <v>0</v>
      </c>
      <c r="F9" s="5">
        <v>0.03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104</v>
      </c>
      <c r="B11" s="5">
        <v>95780</v>
      </c>
      <c r="C11" s="5" t="s">
        <v>7</v>
      </c>
      <c r="D11" s="5">
        <v>6.41</v>
      </c>
      <c r="E11" s="5">
        <v>0.5</v>
      </c>
      <c r="F11" s="5">
        <v>2.29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68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0.5</v>
      </c>
    </row>
    <row r="16" spans="1:30" x14ac:dyDescent="0.3">
      <c r="C16" s="4"/>
    </row>
    <row r="17" spans="1:6" x14ac:dyDescent="0.3">
      <c r="C17" s="11">
        <f>SUM(F2:F13,E17)</f>
        <v>8.41</v>
      </c>
      <c r="D17" s="2">
        <f>MAX(E2:E10,E12:E13)</f>
        <v>0</v>
      </c>
      <c r="E17" s="2">
        <f>MAX(F2:F13)</f>
        <v>2.29</v>
      </c>
    </row>
    <row r="19" spans="1:6" x14ac:dyDescent="0.3">
      <c r="A19" s="1" t="s">
        <v>21</v>
      </c>
      <c r="B19" s="4">
        <v>120.43</v>
      </c>
      <c r="C19" s="1"/>
      <c r="D19" s="1"/>
      <c r="E19" s="1"/>
      <c r="F19" s="1"/>
    </row>
    <row r="20" spans="1:6" x14ac:dyDescent="0.3">
      <c r="A20" s="2" t="s">
        <v>22</v>
      </c>
      <c r="B20" s="4">
        <v>120.83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8B3D-405A-4122-B74D-70732213D066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36</v>
      </c>
      <c r="B6" s="5">
        <v>105175</v>
      </c>
      <c r="C6" s="5" t="s">
        <v>9</v>
      </c>
      <c r="D6" s="5">
        <v>1.25</v>
      </c>
      <c r="E6" s="5">
        <v>0</v>
      </c>
      <c r="F6" s="5">
        <v>1.65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30</v>
      </c>
      <c r="B8" s="5">
        <v>102563</v>
      </c>
      <c r="C8" s="5" t="s">
        <v>8</v>
      </c>
      <c r="D8" s="5">
        <v>0.78</v>
      </c>
      <c r="E8" s="5">
        <v>-2.1</v>
      </c>
      <c r="F8" s="5">
        <v>1.45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98022</v>
      </c>
      <c r="C9" s="5" t="s">
        <v>8</v>
      </c>
      <c r="D9" s="5">
        <v>0.77</v>
      </c>
      <c r="E9" s="5">
        <v>0</v>
      </c>
      <c r="F9" s="5">
        <v>0.03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6.38</v>
      </c>
      <c r="E11" s="5">
        <v>2.76</v>
      </c>
      <c r="F11" s="5">
        <v>3.09</v>
      </c>
      <c r="AA11" s="1"/>
      <c r="AB11" s="1"/>
      <c r="AC11" s="1"/>
      <c r="AD11" s="1"/>
    </row>
    <row r="12" spans="1:30" ht="15" customHeight="1" x14ac:dyDescent="0.3">
      <c r="A12" s="5" t="s">
        <v>59</v>
      </c>
      <c r="B12" s="5">
        <v>90943</v>
      </c>
      <c r="C12" s="5" t="s">
        <v>6</v>
      </c>
      <c r="D12" s="5">
        <v>0.77</v>
      </c>
      <c r="E12" s="5">
        <v>-0.1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0.55999999999999972</v>
      </c>
    </row>
    <row r="16" spans="1:30" x14ac:dyDescent="0.3">
      <c r="C16" s="4"/>
    </row>
    <row r="17" spans="1:6" x14ac:dyDescent="0.3">
      <c r="C17" s="11">
        <f>SUM(F2:F13,E17)</f>
        <v>12.73</v>
      </c>
      <c r="D17" s="2">
        <f>MAX(E2:E10,E12:E13)</f>
        <v>0</v>
      </c>
      <c r="E17" s="2">
        <f>MAX(F2:F13)</f>
        <v>3.09</v>
      </c>
    </row>
    <row r="19" spans="1:6" x14ac:dyDescent="0.3">
      <c r="A19" s="1" t="s">
        <v>21</v>
      </c>
      <c r="B19" s="4">
        <v>120.83</v>
      </c>
      <c r="C19" s="1"/>
      <c r="D19" s="1"/>
      <c r="E19" s="1"/>
      <c r="F19" s="1"/>
    </row>
    <row r="20" spans="1:6" x14ac:dyDescent="0.3">
      <c r="A20" s="2" t="s">
        <v>22</v>
      </c>
      <c r="B20" s="4">
        <v>120.99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F47B-87BC-49CB-AC9B-91FCD522D9F8}">
  <dimension ref="A1:AD20"/>
  <sheetViews>
    <sheetView workbookViewId="0">
      <selection activeCell="G5" sqref="G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G4" s="5" t="s">
        <v>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0.78</v>
      </c>
      <c r="E6" s="5">
        <v>-3.7</v>
      </c>
      <c r="F6" s="5">
        <v>1.2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0.9</v>
      </c>
      <c r="E8" s="5">
        <v>0</v>
      </c>
      <c r="F8" s="5">
        <v>0.6</v>
      </c>
      <c r="AA8" s="1"/>
      <c r="AB8" s="1"/>
      <c r="AC8" s="1"/>
      <c r="AD8" s="1"/>
    </row>
    <row r="9" spans="1:30" ht="15" customHeight="1" x14ac:dyDescent="0.3">
      <c r="A9" s="5" t="s">
        <v>30</v>
      </c>
      <c r="B9" s="5">
        <v>102563</v>
      </c>
      <c r="C9" s="5" t="s">
        <v>8</v>
      </c>
      <c r="D9" s="5">
        <v>0.88</v>
      </c>
      <c r="E9" s="5">
        <v>-0.8</v>
      </c>
      <c r="F9" s="5">
        <v>0.7</v>
      </c>
      <c r="AA9" s="1"/>
      <c r="AB9" s="1"/>
      <c r="AC9" s="1"/>
      <c r="AD9" s="1"/>
    </row>
    <row r="10" spans="1:30" ht="15" customHeight="1" x14ac:dyDescent="0.3">
      <c r="A10" s="5" t="s">
        <v>106</v>
      </c>
      <c r="B10" s="5">
        <v>102565</v>
      </c>
      <c r="C10" s="5" t="s">
        <v>8</v>
      </c>
      <c r="D10" s="5">
        <v>0.86</v>
      </c>
      <c r="E10" s="5">
        <v>0</v>
      </c>
      <c r="F10" s="5">
        <v>0.5</v>
      </c>
      <c r="AA10" s="1"/>
      <c r="AB10" s="1"/>
      <c r="AC10" s="1"/>
      <c r="AD10" s="1"/>
    </row>
    <row r="11" spans="1:30" ht="15" customHeight="1" x14ac:dyDescent="0.3">
      <c r="A11" s="5" t="s">
        <v>49</v>
      </c>
      <c r="B11" s="5">
        <v>73476</v>
      </c>
      <c r="C11" s="5" t="s">
        <v>7</v>
      </c>
      <c r="D11" s="5">
        <v>6.38</v>
      </c>
      <c r="E11" s="5">
        <v>4.2</v>
      </c>
      <c r="F11" s="5">
        <v>4.2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47</v>
      </c>
      <c r="B13" s="5">
        <v>97528</v>
      </c>
      <c r="C13" s="5" t="s">
        <v>6</v>
      </c>
      <c r="D13" s="5">
        <v>0.8</v>
      </c>
      <c r="E13" s="5">
        <v>0</v>
      </c>
      <c r="F13" s="5">
        <v>0.18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-0.29999999999999982</v>
      </c>
    </row>
    <row r="16" spans="1:30" x14ac:dyDescent="0.3">
      <c r="C16" s="4"/>
    </row>
    <row r="17" spans="1:6" x14ac:dyDescent="0.3">
      <c r="C17" s="11">
        <f>SUM(F2:F13,E17)</f>
        <v>15.099999999999998</v>
      </c>
      <c r="D17" s="2">
        <f>MAX(E2:E10,E12:E13)</f>
        <v>0</v>
      </c>
      <c r="E17" s="2">
        <f>MAX(F2:F13)</f>
        <v>4.2</v>
      </c>
    </row>
    <row r="19" spans="1:6" x14ac:dyDescent="0.3">
      <c r="A19" s="1" t="s">
        <v>21</v>
      </c>
      <c r="B19" s="4">
        <v>120.99</v>
      </c>
      <c r="C19" s="1"/>
      <c r="D19" s="1"/>
      <c r="E19" s="1"/>
      <c r="F19" s="1"/>
    </row>
    <row r="20" spans="1:6" x14ac:dyDescent="0.3">
      <c r="A20" s="2" t="s">
        <v>22</v>
      </c>
      <c r="B20" s="4">
        <v>121.27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28EA-5919-4B5F-8F09-EADA19BEC8FB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107</v>
      </c>
      <c r="B5" s="5">
        <v>98496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0.78</v>
      </c>
      <c r="E6" s="5">
        <v>0</v>
      </c>
      <c r="F6" s="5">
        <v>1.2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29</v>
      </c>
      <c r="B8" s="5">
        <v>102998</v>
      </c>
      <c r="C8" s="5" t="s">
        <v>8</v>
      </c>
      <c r="D8" s="5">
        <v>1.45</v>
      </c>
      <c r="E8" s="5">
        <v>1.7</v>
      </c>
      <c r="F8" s="5">
        <v>4.45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49</v>
      </c>
      <c r="B11" s="5">
        <v>73476</v>
      </c>
      <c r="C11" s="5" t="s">
        <v>7</v>
      </c>
      <c r="D11" s="5">
        <v>6.57</v>
      </c>
      <c r="E11" s="5">
        <v>4.1500000000000004</v>
      </c>
      <c r="F11" s="5">
        <v>4.18</v>
      </c>
      <c r="AA11" s="1"/>
      <c r="AB11" s="1"/>
      <c r="AC11" s="1"/>
      <c r="AD11" s="1"/>
    </row>
    <row r="12" spans="1:30" ht="15" customHeight="1" x14ac:dyDescent="0.3">
      <c r="A12" s="5" t="s">
        <v>59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7.5500000000000007</v>
      </c>
    </row>
    <row r="16" spans="1:30" x14ac:dyDescent="0.3">
      <c r="C16" s="4"/>
    </row>
    <row r="17" spans="1:6" x14ac:dyDescent="0.3">
      <c r="C17" s="11">
        <f>SUM(F2:F13,E17)</f>
        <v>16.099999999999998</v>
      </c>
      <c r="D17" s="2">
        <f>MAX(E2:E10,E12:E13)</f>
        <v>1.7</v>
      </c>
      <c r="E17" s="2">
        <f>MAX(F2:F13)</f>
        <v>4.45</v>
      </c>
    </row>
    <row r="19" spans="1:6" x14ac:dyDescent="0.3">
      <c r="A19" s="1" t="s">
        <v>21</v>
      </c>
      <c r="B19" s="4">
        <v>121.27</v>
      </c>
      <c r="C19" s="1"/>
      <c r="D19" s="1"/>
      <c r="E19" s="1"/>
      <c r="F19" s="1"/>
    </row>
    <row r="20" spans="1:6" x14ac:dyDescent="0.3">
      <c r="A20" s="2" t="s">
        <v>22</v>
      </c>
      <c r="B20" s="4">
        <v>121.19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925D-CD92-43F3-8A09-A1AE68AABD31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50</v>
      </c>
      <c r="B3" s="9">
        <v>104578</v>
      </c>
      <c r="C3" s="9" t="s">
        <v>11</v>
      </c>
      <c r="D3" s="9">
        <v>1.02</v>
      </c>
      <c r="E3" s="9">
        <v>-0.1</v>
      </c>
      <c r="F3" s="9">
        <v>4.0999999999999996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61</v>
      </c>
      <c r="B4" s="5">
        <v>104824</v>
      </c>
      <c r="C4" s="5" t="s">
        <v>11</v>
      </c>
      <c r="D4" s="5">
        <v>0.75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107</v>
      </c>
      <c r="B5" s="5">
        <v>98496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0.86</v>
      </c>
      <c r="E6" s="5">
        <v>-0.5</v>
      </c>
      <c r="F6" s="5">
        <v>0.92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29</v>
      </c>
      <c r="B8" s="5">
        <v>102998</v>
      </c>
      <c r="C8" s="5" t="s">
        <v>8</v>
      </c>
      <c r="D8" s="5">
        <v>1.21</v>
      </c>
      <c r="E8" s="5">
        <v>0.2</v>
      </c>
      <c r="F8" s="5">
        <v>3.03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49</v>
      </c>
      <c r="B11" s="5">
        <v>73476</v>
      </c>
      <c r="C11" s="5" t="s">
        <v>7</v>
      </c>
      <c r="D11" s="5">
        <v>6.65</v>
      </c>
      <c r="E11" s="5">
        <v>3.89</v>
      </c>
      <c r="F11" s="5">
        <v>4.08</v>
      </c>
      <c r="AA11" s="1"/>
      <c r="AB11" s="1"/>
      <c r="AC11" s="1"/>
      <c r="AD11" s="1"/>
    </row>
    <row r="12" spans="1:30" ht="15" customHeight="1" x14ac:dyDescent="0.3">
      <c r="A12" s="5" t="s">
        <v>59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3.6900000000000004</v>
      </c>
    </row>
    <row r="16" spans="1:30" x14ac:dyDescent="0.3">
      <c r="C16" s="4"/>
    </row>
    <row r="17" spans="1:6" x14ac:dyDescent="0.3">
      <c r="C17" s="11">
        <f>SUM(F2:F13,E17)</f>
        <v>17.88</v>
      </c>
      <c r="D17" s="2">
        <f>MAX(E2:E10,E12:E13)</f>
        <v>0.2</v>
      </c>
      <c r="E17" s="2">
        <f>MAX(F2:F13)</f>
        <v>4.0999999999999996</v>
      </c>
    </row>
    <row r="19" spans="1:6" x14ac:dyDescent="0.3">
      <c r="A19" s="1" t="s">
        <v>21</v>
      </c>
      <c r="B19" s="4">
        <v>121.19</v>
      </c>
      <c r="C19" s="1"/>
      <c r="D19" s="1"/>
      <c r="E19" s="1"/>
      <c r="F19" s="1"/>
    </row>
    <row r="20" spans="1:6" x14ac:dyDescent="0.3">
      <c r="A20" s="2" t="s">
        <v>22</v>
      </c>
      <c r="B20" s="4">
        <v>122.22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C97-8E92-4D3D-96A5-EB883BEF7BC3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50</v>
      </c>
      <c r="B3" s="9">
        <v>104578</v>
      </c>
      <c r="C3" s="9" t="s">
        <v>11</v>
      </c>
      <c r="D3" s="9">
        <v>0.77</v>
      </c>
      <c r="E3" s="9">
        <v>-2</v>
      </c>
      <c r="F3" s="9">
        <v>2.0699999999999998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0.86</v>
      </c>
      <c r="E6" s="5">
        <v>0</v>
      </c>
      <c r="F6" s="5">
        <v>0.92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106</v>
      </c>
      <c r="B8" s="5">
        <v>102565</v>
      </c>
      <c r="C8" s="5" t="s">
        <v>8</v>
      </c>
      <c r="D8" s="5">
        <v>0.86</v>
      </c>
      <c r="E8" s="5">
        <v>0</v>
      </c>
      <c r="F8" s="5">
        <v>0.5</v>
      </c>
      <c r="AA8" s="1"/>
      <c r="AB8" s="1"/>
      <c r="AC8" s="1"/>
      <c r="AD8" s="1"/>
    </row>
    <row r="9" spans="1:30" ht="15" customHeight="1" x14ac:dyDescent="0.3">
      <c r="A9" s="5" t="s">
        <v>96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51</v>
      </c>
      <c r="B10" s="5">
        <v>98765</v>
      </c>
      <c r="C10" s="5" t="s">
        <v>8</v>
      </c>
      <c r="D10" s="5">
        <v>0.85</v>
      </c>
      <c r="E10" s="5">
        <v>0.2</v>
      </c>
      <c r="F10" s="5">
        <v>0.95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6.24</v>
      </c>
      <c r="E11" s="5">
        <v>0.41</v>
      </c>
      <c r="F11" s="5">
        <v>3.08</v>
      </c>
      <c r="AA11" s="1"/>
      <c r="AB11" s="1"/>
      <c r="AC11" s="1"/>
      <c r="AD11" s="1"/>
    </row>
    <row r="12" spans="1:30" ht="15" customHeight="1" x14ac:dyDescent="0.3">
      <c r="A12" s="5" t="s">
        <v>59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-1.1900000000000002</v>
      </c>
    </row>
    <row r="16" spans="1:30" x14ac:dyDescent="0.3">
      <c r="C16" s="4"/>
    </row>
    <row r="17" spans="1:6" x14ac:dyDescent="0.3">
      <c r="C17" s="11">
        <f>SUM(F2:F13,E17)</f>
        <v>14.020000000000001</v>
      </c>
      <c r="D17" s="2">
        <f>MAX(E2:E10,E12:E13)</f>
        <v>0.2</v>
      </c>
      <c r="E17" s="2">
        <f>MAX(F2:F13)</f>
        <v>3.08</v>
      </c>
    </row>
    <row r="19" spans="1:6" x14ac:dyDescent="0.3">
      <c r="A19" s="1" t="s">
        <v>21</v>
      </c>
      <c r="B19" s="4">
        <v>122.22</v>
      </c>
      <c r="C19" s="1"/>
      <c r="D19" s="1"/>
      <c r="E19" s="1"/>
      <c r="F19" s="1"/>
    </row>
    <row r="20" spans="1:6" x14ac:dyDescent="0.3">
      <c r="A20" s="2" t="s">
        <v>22</v>
      </c>
      <c r="B20" s="4">
        <v>123.67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A383-0D30-4BC8-B100-CEEED55227FA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40</v>
      </c>
      <c r="B4" s="5">
        <v>105836</v>
      </c>
      <c r="C4" s="5" t="s">
        <v>11</v>
      </c>
      <c r="D4" s="5">
        <v>0.78</v>
      </c>
      <c r="E4" s="5">
        <v>0</v>
      </c>
      <c r="F4" s="5">
        <v>0.17</v>
      </c>
      <c r="AA4" s="1"/>
      <c r="AB4" s="1"/>
      <c r="AC4" s="1"/>
      <c r="AD4" s="1"/>
    </row>
    <row r="5" spans="1:30" ht="15" customHeight="1" x14ac:dyDescent="0.3">
      <c r="A5" s="5" t="s">
        <v>43</v>
      </c>
      <c r="B5" s="5">
        <v>99460</v>
      </c>
      <c r="C5" s="5" t="s">
        <v>10</v>
      </c>
      <c r="D5" s="5">
        <v>1.25</v>
      </c>
      <c r="E5" s="5">
        <v>0</v>
      </c>
      <c r="F5" s="5">
        <v>1.6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0.83</v>
      </c>
      <c r="E6" s="5">
        <v>-0.5</v>
      </c>
      <c r="F6" s="5">
        <v>0.72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51</v>
      </c>
      <c r="B10" s="5">
        <v>98765</v>
      </c>
      <c r="C10" s="5" t="s">
        <v>8</v>
      </c>
      <c r="D10" s="5">
        <v>0.91</v>
      </c>
      <c r="E10" s="5">
        <v>0.5</v>
      </c>
      <c r="F10" s="5">
        <v>0.8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14</v>
      </c>
      <c r="B11" s="5">
        <v>72391</v>
      </c>
      <c r="C11" s="5" t="s">
        <v>7</v>
      </c>
      <c r="D11" s="5">
        <v>6.67</v>
      </c>
      <c r="E11" s="5">
        <v>0.75</v>
      </c>
      <c r="F11" s="5">
        <v>3.16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0.93</v>
      </c>
      <c r="E13" s="5">
        <v>-0.8</v>
      </c>
      <c r="F13" s="5">
        <v>0.9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0.44999999999999996</v>
      </c>
    </row>
    <row r="16" spans="1:30" x14ac:dyDescent="0.3">
      <c r="C16" s="4"/>
    </row>
    <row r="17" spans="1:6" x14ac:dyDescent="0.3">
      <c r="C17" s="11">
        <f>SUM(F2:F13,E17)</f>
        <v>12.81</v>
      </c>
      <c r="D17" s="2">
        <f>MAX(E2:E10,E12:E13)</f>
        <v>0.5</v>
      </c>
      <c r="E17" s="2">
        <f>MAX(F2:F13)</f>
        <v>3.16</v>
      </c>
    </row>
    <row r="19" spans="1:6" x14ac:dyDescent="0.3">
      <c r="A19" s="1" t="s">
        <v>21</v>
      </c>
      <c r="B19" s="4">
        <v>123.67</v>
      </c>
      <c r="C19" s="1"/>
      <c r="D19" s="1"/>
      <c r="E19" s="1"/>
      <c r="F19" s="1"/>
    </row>
    <row r="20" spans="1:6" x14ac:dyDescent="0.3">
      <c r="A20" s="2" t="s">
        <v>22</v>
      </c>
      <c r="B20" s="4">
        <v>124.3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88AF-02FA-4E23-931C-EFC9721354B0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-1</v>
      </c>
      <c r="F4" s="5">
        <v>0.46</v>
      </c>
      <c r="AA4" s="1"/>
      <c r="AB4" s="1"/>
      <c r="AC4" s="1"/>
      <c r="AD4" s="1"/>
    </row>
    <row r="5" spans="1:30" ht="15" customHeight="1" x14ac:dyDescent="0.3">
      <c r="A5" s="5" t="s">
        <v>53</v>
      </c>
      <c r="B5" s="5">
        <v>103524</v>
      </c>
      <c r="C5" s="5" t="s">
        <v>10</v>
      </c>
      <c r="D5" s="5">
        <v>1.21</v>
      </c>
      <c r="E5" s="5">
        <v>2</v>
      </c>
      <c r="F5" s="5">
        <v>2</v>
      </c>
      <c r="G5" s="5" t="s">
        <v>17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0.83</v>
      </c>
      <c r="E6" s="5">
        <v>0</v>
      </c>
      <c r="F6" s="5">
        <v>0.72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48</v>
      </c>
      <c r="B10" s="5">
        <v>106202</v>
      </c>
      <c r="C10" s="5" t="s">
        <v>8</v>
      </c>
      <c r="D10" s="5">
        <v>1.22</v>
      </c>
      <c r="E10" s="5">
        <v>-1.8</v>
      </c>
      <c r="F10" s="5">
        <v>3.07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6.45</v>
      </c>
      <c r="E11" s="5">
        <v>0.69</v>
      </c>
      <c r="F11" s="5">
        <v>2.99</v>
      </c>
      <c r="AA11" s="1"/>
      <c r="AB11" s="1"/>
      <c r="AC11" s="1"/>
      <c r="AD11" s="1"/>
    </row>
    <row r="12" spans="1:30" ht="15" customHeight="1" x14ac:dyDescent="0.3">
      <c r="A12" s="5" t="s">
        <v>59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1.89</v>
      </c>
    </row>
    <row r="16" spans="1:30" x14ac:dyDescent="0.3">
      <c r="C16" s="4"/>
    </row>
    <row r="17" spans="1:6" x14ac:dyDescent="0.3">
      <c r="C17" s="11">
        <f>SUM(F2:F13,E17)</f>
        <v>14.01</v>
      </c>
      <c r="D17" s="2">
        <f>MAX(E2:E10,E12:E13)</f>
        <v>2</v>
      </c>
      <c r="E17" s="2">
        <f>MAX(F2:F13)</f>
        <v>3.07</v>
      </c>
    </row>
    <row r="19" spans="1:6" x14ac:dyDescent="0.3">
      <c r="A19" s="1" t="s">
        <v>21</v>
      </c>
      <c r="B19" s="4">
        <v>124.3</v>
      </c>
      <c r="C19" s="1"/>
      <c r="D19" s="1"/>
      <c r="E19" s="1"/>
      <c r="F19" s="1"/>
    </row>
    <row r="20" spans="1:6" x14ac:dyDescent="0.3">
      <c r="A20" s="2" t="s">
        <v>22</v>
      </c>
      <c r="B20" s="4">
        <v>124.09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E311-E1D7-4737-B19D-ED29E817EFB1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0</v>
      </c>
      <c r="F4" s="5">
        <v>0.46</v>
      </c>
      <c r="AA4" s="1"/>
      <c r="AB4" s="1"/>
      <c r="AC4" s="1"/>
      <c r="AD4" s="1"/>
    </row>
    <row r="5" spans="1:30" ht="15" customHeight="1" x14ac:dyDescent="0.3">
      <c r="A5" s="5" t="s">
        <v>53</v>
      </c>
      <c r="B5" s="5">
        <v>103524</v>
      </c>
      <c r="C5" s="5" t="s">
        <v>10</v>
      </c>
      <c r="D5" s="5">
        <v>1.21</v>
      </c>
      <c r="E5" s="5">
        <v>0</v>
      </c>
      <c r="F5" s="5">
        <v>2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0.83</v>
      </c>
      <c r="E6" s="5">
        <v>0</v>
      </c>
      <c r="F6" s="5">
        <v>0.72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48</v>
      </c>
      <c r="B9" s="5">
        <v>106202</v>
      </c>
      <c r="C9" s="5" t="s">
        <v>8</v>
      </c>
      <c r="D9" s="5">
        <v>0.77</v>
      </c>
      <c r="E9" s="5">
        <v>-3.3</v>
      </c>
      <c r="F9" s="5">
        <v>1.48</v>
      </c>
      <c r="AA9" s="1"/>
      <c r="AB9" s="1"/>
      <c r="AC9" s="1"/>
      <c r="AD9" s="1"/>
    </row>
    <row r="10" spans="1:30" ht="15" customHeight="1" x14ac:dyDescent="0.3">
      <c r="A10" s="5" t="s">
        <v>51</v>
      </c>
      <c r="B10" s="5">
        <v>98765</v>
      </c>
      <c r="C10" s="5" t="s">
        <v>8</v>
      </c>
      <c r="D10" s="5">
        <v>0.77</v>
      </c>
      <c r="E10" s="5">
        <v>-0.3</v>
      </c>
      <c r="F10" s="5">
        <v>0.52</v>
      </c>
      <c r="AA10" s="1"/>
      <c r="AB10" s="1"/>
      <c r="AC10" s="1"/>
      <c r="AD10" s="1"/>
    </row>
    <row r="11" spans="1:30" ht="15" customHeight="1" x14ac:dyDescent="0.3">
      <c r="A11" s="5" t="s">
        <v>15</v>
      </c>
      <c r="B11" s="5">
        <v>39850</v>
      </c>
      <c r="C11" s="5" t="s">
        <v>7</v>
      </c>
      <c r="D11" s="5">
        <v>6.55</v>
      </c>
      <c r="E11" s="5">
        <v>1.0900000000000001</v>
      </c>
      <c r="F11" s="5">
        <v>3.58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1.05</v>
      </c>
      <c r="E12" s="5">
        <v>1.5</v>
      </c>
      <c r="F12" s="5">
        <v>1.5</v>
      </c>
      <c r="G12" s="5" t="s">
        <v>17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0.49000000000000021</v>
      </c>
    </row>
    <row r="16" spans="1:30" x14ac:dyDescent="0.3">
      <c r="C16" s="4"/>
    </row>
    <row r="17" spans="1:6" x14ac:dyDescent="0.3">
      <c r="C17" s="11">
        <f>SUM(F2:F13,E17)</f>
        <v>15.809999999999999</v>
      </c>
      <c r="D17" s="2">
        <f>MAX(E2:E10,E12:E13)</f>
        <v>1.5</v>
      </c>
      <c r="E17" s="2">
        <f>MAX(F2:F13)</f>
        <v>3.58</v>
      </c>
    </row>
    <row r="19" spans="1:6" x14ac:dyDescent="0.3">
      <c r="A19" s="1" t="s">
        <v>21</v>
      </c>
      <c r="B19" s="4">
        <v>124.09</v>
      </c>
      <c r="C19" s="1"/>
      <c r="D19" s="1"/>
      <c r="E19" s="1"/>
      <c r="F19" s="1"/>
    </row>
    <row r="20" spans="1:6" x14ac:dyDescent="0.3">
      <c r="A20" s="2" t="s">
        <v>22</v>
      </c>
      <c r="B20" s="4">
        <v>124.94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A71B-DAC5-4287-8F0E-2515A414C461}">
  <dimension ref="A1:AD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0</v>
      </c>
      <c r="F4" s="5">
        <v>0.46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-2</v>
      </c>
      <c r="F5" s="5">
        <v>1.63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0.83</v>
      </c>
      <c r="E6" s="5">
        <v>0</v>
      </c>
      <c r="F6" s="5">
        <v>0.72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G9" s="5" t="s">
        <v>17</v>
      </c>
      <c r="AA9" s="1"/>
      <c r="AB9" s="1"/>
      <c r="AC9" s="1"/>
      <c r="AD9" s="1"/>
    </row>
    <row r="10" spans="1:30" ht="15" customHeight="1" x14ac:dyDescent="0.3">
      <c r="A10" s="5" t="s">
        <v>51</v>
      </c>
      <c r="B10" s="5">
        <v>98765</v>
      </c>
      <c r="C10" s="5" t="s">
        <v>8</v>
      </c>
      <c r="D10" s="5">
        <v>0.77</v>
      </c>
      <c r="E10" s="5">
        <v>0</v>
      </c>
      <c r="F10" s="5">
        <v>0.52</v>
      </c>
      <c r="AA10" s="1"/>
      <c r="AB10" s="1"/>
      <c r="AC10" s="1"/>
      <c r="AD10" s="1"/>
    </row>
    <row r="11" spans="1:30" ht="15" customHeight="1" x14ac:dyDescent="0.3">
      <c r="A11" s="5" t="s">
        <v>27</v>
      </c>
      <c r="B11" s="5">
        <v>84863</v>
      </c>
      <c r="C11" s="5" t="s">
        <v>7</v>
      </c>
      <c r="D11" s="5">
        <v>6.6</v>
      </c>
      <c r="E11" s="5">
        <v>0.72</v>
      </c>
      <c r="F11" s="5">
        <v>2.99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1.05</v>
      </c>
      <c r="E12" s="5">
        <v>0</v>
      </c>
      <c r="F12" s="5">
        <v>1.5</v>
      </c>
      <c r="AA12" s="1"/>
      <c r="AB12" s="1"/>
      <c r="AC12" s="1"/>
      <c r="AD12" s="1"/>
    </row>
    <row r="13" spans="1:30" ht="15" customHeight="1" x14ac:dyDescent="0.3">
      <c r="A13" s="5" t="s">
        <v>59</v>
      </c>
      <c r="B13" s="5">
        <v>90943</v>
      </c>
      <c r="C13" s="5" t="s">
        <v>6</v>
      </c>
      <c r="D13" s="5">
        <v>0.77</v>
      </c>
      <c r="E13" s="5">
        <v>0</v>
      </c>
      <c r="F13" s="5">
        <v>-0.1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-1.28</v>
      </c>
    </row>
    <row r="16" spans="1:30" x14ac:dyDescent="0.3">
      <c r="C16" s="4"/>
    </row>
    <row r="17" spans="1:6" x14ac:dyDescent="0.3">
      <c r="C17" s="11">
        <f>SUM(F2:F13,E17)</f>
        <v>12.58</v>
      </c>
      <c r="D17" s="2">
        <f>MAX(E2:E10,E12:E13)</f>
        <v>0</v>
      </c>
      <c r="E17" s="2">
        <f>MAX(F2:F13)</f>
        <v>2.99</v>
      </c>
    </row>
    <row r="19" spans="1:6" x14ac:dyDescent="0.3">
      <c r="A19" s="1" t="s">
        <v>21</v>
      </c>
      <c r="B19" s="4">
        <v>124.94</v>
      </c>
      <c r="C19" s="1"/>
      <c r="D19" s="1"/>
      <c r="E19" s="1"/>
      <c r="F19" s="1"/>
    </row>
    <row r="20" spans="1:6" x14ac:dyDescent="0.3">
      <c r="A20" s="2" t="s">
        <v>22</v>
      </c>
      <c r="B20" s="4">
        <v>128.31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7747-9EAE-422A-8A63-B77412CED7B9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5" t="s">
        <v>61</v>
      </c>
      <c r="B2" s="14">
        <v>104824</v>
      </c>
      <c r="C2" s="13" t="s">
        <v>11</v>
      </c>
      <c r="D2" s="13">
        <v>1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5" t="s">
        <v>69</v>
      </c>
      <c r="B3" s="13">
        <v>105198</v>
      </c>
      <c r="C3" s="13" t="s">
        <v>11</v>
      </c>
      <c r="D3" s="13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5" t="s">
        <v>74</v>
      </c>
      <c r="B4" s="14">
        <v>105272</v>
      </c>
      <c r="C4" s="14" t="s">
        <v>11</v>
      </c>
      <c r="D4" s="14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5" t="s">
        <v>75</v>
      </c>
      <c r="B5" s="14">
        <v>104084</v>
      </c>
      <c r="C5" s="14" t="s">
        <v>10</v>
      </c>
      <c r="D5" s="14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5" t="s">
        <v>76</v>
      </c>
      <c r="B6" s="14">
        <v>103575</v>
      </c>
      <c r="C6" s="14" t="s">
        <v>9</v>
      </c>
      <c r="D6" s="14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5" t="s">
        <v>45</v>
      </c>
      <c r="B7" s="14">
        <v>82628</v>
      </c>
      <c r="C7" s="14" t="s">
        <v>9</v>
      </c>
      <c r="D7" s="14">
        <v>0.73</v>
      </c>
      <c r="E7" s="5">
        <v>1.9</v>
      </c>
      <c r="F7" s="5">
        <v>-0.2</v>
      </c>
      <c r="G7" s="5" t="s">
        <v>17</v>
      </c>
      <c r="AA7" s="1"/>
      <c r="AB7" s="1"/>
      <c r="AC7" s="1"/>
      <c r="AD7" s="1"/>
    </row>
    <row r="8" spans="1:30" ht="15" customHeight="1" x14ac:dyDescent="0.3">
      <c r="A8" s="15" t="s">
        <v>77</v>
      </c>
      <c r="B8" s="14">
        <v>102911</v>
      </c>
      <c r="C8" s="14" t="s">
        <v>8</v>
      </c>
      <c r="D8" s="14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5" t="s">
        <v>78</v>
      </c>
      <c r="B9" s="14">
        <v>94971</v>
      </c>
      <c r="C9" s="14" t="s">
        <v>8</v>
      </c>
      <c r="D9" s="14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5" t="s">
        <v>79</v>
      </c>
      <c r="B10" s="14">
        <v>94982</v>
      </c>
      <c r="C10" s="14" t="s">
        <v>8</v>
      </c>
      <c r="D10" s="14">
        <v>1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15" t="s">
        <v>23</v>
      </c>
      <c r="B11" s="14">
        <v>37333</v>
      </c>
      <c r="C11" s="14" t="s">
        <v>7</v>
      </c>
      <c r="D11" s="14">
        <v>4.45</v>
      </c>
      <c r="E11" s="5">
        <v>5.44</v>
      </c>
      <c r="F11" s="5">
        <v>3.08</v>
      </c>
      <c r="AA11" s="1"/>
      <c r="AB11" s="1"/>
      <c r="AC11" s="1"/>
      <c r="AD11" s="1"/>
    </row>
    <row r="12" spans="1:30" ht="15" customHeight="1" x14ac:dyDescent="0.3">
      <c r="A12" s="15" t="s">
        <v>34</v>
      </c>
      <c r="B12" s="14">
        <v>91708</v>
      </c>
      <c r="C12" s="14" t="s">
        <v>6</v>
      </c>
      <c r="D12" s="14">
        <v>0.73</v>
      </c>
      <c r="E12" s="5">
        <v>-0.6</v>
      </c>
      <c r="F12" s="5">
        <v>-0.56999999999999995</v>
      </c>
      <c r="AA12" s="1"/>
      <c r="AB12" s="1"/>
      <c r="AC12" s="1"/>
      <c r="AD12" s="1"/>
    </row>
    <row r="13" spans="1:30" ht="15" customHeight="1" x14ac:dyDescent="0.3">
      <c r="A13" s="15" t="s">
        <v>38</v>
      </c>
      <c r="B13" s="14">
        <v>95476</v>
      </c>
      <c r="C13" s="14" t="s">
        <v>6</v>
      </c>
      <c r="D13" s="14">
        <v>0.73</v>
      </c>
      <c r="E13" s="5">
        <v>0.1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8.74</v>
      </c>
    </row>
    <row r="16" spans="1:30" x14ac:dyDescent="0.3">
      <c r="C16" s="4"/>
    </row>
    <row r="17" spans="1:6" x14ac:dyDescent="0.3">
      <c r="C17" s="11">
        <f>SUM(F2:F13,E17)</f>
        <v>4.3900000000000006</v>
      </c>
      <c r="D17" s="2">
        <f>MAX(E2:E10,E12:E13)</f>
        <v>1.9</v>
      </c>
      <c r="E17" s="2">
        <f>MAX(F2:F13)</f>
        <v>3.08</v>
      </c>
    </row>
    <row r="19" spans="1:6" x14ac:dyDescent="0.3">
      <c r="A19" s="1" t="s">
        <v>21</v>
      </c>
      <c r="B19" s="4">
        <v>104.28</v>
      </c>
      <c r="C19" s="1"/>
      <c r="D19" s="1"/>
      <c r="E19" s="1"/>
      <c r="F19" s="1"/>
    </row>
    <row r="20" spans="1:6" x14ac:dyDescent="0.3">
      <c r="A20" s="2" t="s">
        <v>22</v>
      </c>
      <c r="B20" s="4">
        <v>104.09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FA88-08A6-4BBD-A80E-5C1B26E4B9B1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61</v>
      </c>
      <c r="B2" s="9">
        <v>104824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0</v>
      </c>
      <c r="F4" s="5">
        <v>0.46</v>
      </c>
      <c r="AA4" s="1"/>
      <c r="AB4" s="1"/>
      <c r="AC4" s="1"/>
      <c r="AD4" s="1"/>
    </row>
    <row r="5" spans="1:30" ht="15" customHeight="1" x14ac:dyDescent="0.3">
      <c r="A5" s="5" t="s">
        <v>53</v>
      </c>
      <c r="B5" s="5">
        <v>103524</v>
      </c>
      <c r="C5" s="5" t="s">
        <v>10</v>
      </c>
      <c r="D5" s="5">
        <v>1.21</v>
      </c>
      <c r="E5" s="5">
        <v>0</v>
      </c>
      <c r="F5" s="5">
        <v>2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0.83</v>
      </c>
      <c r="E6" s="5">
        <v>0</v>
      </c>
      <c r="F6" s="5">
        <v>0.72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104</v>
      </c>
      <c r="B11" s="5">
        <v>95780</v>
      </c>
      <c r="C11" s="5" t="s">
        <v>7</v>
      </c>
      <c r="D11" s="5">
        <v>6.35</v>
      </c>
      <c r="E11" s="5">
        <v>1.08</v>
      </c>
      <c r="F11" s="5">
        <v>2.36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1.05</v>
      </c>
      <c r="E12" s="5">
        <v>0</v>
      </c>
      <c r="F12" s="5">
        <v>1.5</v>
      </c>
      <c r="AA12" s="1"/>
      <c r="AB12" s="1"/>
      <c r="AC12" s="1"/>
      <c r="AD12" s="1"/>
    </row>
    <row r="13" spans="1:30" ht="15" customHeight="1" x14ac:dyDescent="0.3">
      <c r="A13" s="5" t="s">
        <v>59</v>
      </c>
      <c r="B13" s="5">
        <v>90943</v>
      </c>
      <c r="C13" s="5" t="s">
        <v>6</v>
      </c>
      <c r="D13" s="5">
        <v>0.77</v>
      </c>
      <c r="E13" s="5">
        <v>0</v>
      </c>
      <c r="F13" s="5">
        <v>-0.1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1.08</v>
      </c>
    </row>
    <row r="16" spans="1:30" x14ac:dyDescent="0.3">
      <c r="C16" s="4"/>
    </row>
    <row r="17" spans="1:6" x14ac:dyDescent="0.3">
      <c r="C17" s="11">
        <f>SUM(F2:F13,E17)</f>
        <v>11.17</v>
      </c>
      <c r="D17" s="2">
        <f>MAX(E2:E10,E12:E13)</f>
        <v>0</v>
      </c>
      <c r="E17" s="2">
        <f>MAX(F2:F13)</f>
        <v>2.36</v>
      </c>
    </row>
    <row r="19" spans="1:6" x14ac:dyDescent="0.3">
      <c r="A19" s="1" t="s">
        <v>21</v>
      </c>
      <c r="B19" s="4">
        <v>128.31</v>
      </c>
      <c r="C19" s="1"/>
      <c r="D19" s="1"/>
      <c r="E19" s="1"/>
      <c r="F19" s="1"/>
    </row>
    <row r="20" spans="1:6" x14ac:dyDescent="0.3">
      <c r="A20" s="2" t="s">
        <v>22</v>
      </c>
      <c r="B20" s="4">
        <v>128.47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5B3F-091B-47BF-9A89-D2E7C18B5592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0.78</v>
      </c>
      <c r="E4" s="5">
        <v>-0.5</v>
      </c>
      <c r="F4" s="5">
        <v>0.39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0.93</v>
      </c>
      <c r="E5" s="5">
        <v>-1.9</v>
      </c>
      <c r="F5" s="5">
        <v>2.17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0.87</v>
      </c>
      <c r="E6" s="5">
        <v>0</v>
      </c>
      <c r="F6" s="5">
        <v>0.63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0.77</v>
      </c>
      <c r="E8" s="5">
        <v>0</v>
      </c>
      <c r="F8" s="5">
        <v>0.05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98</v>
      </c>
      <c r="B10" s="5">
        <v>103695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27</v>
      </c>
      <c r="B11" s="5">
        <v>84863</v>
      </c>
      <c r="C11" s="5" t="s">
        <v>7</v>
      </c>
      <c r="D11" s="5">
        <v>6.66</v>
      </c>
      <c r="E11" s="5">
        <v>0.81</v>
      </c>
      <c r="F11" s="5">
        <v>2.94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-1.5899999999999999</v>
      </c>
    </row>
    <row r="16" spans="1:30" x14ac:dyDescent="0.3">
      <c r="C16" s="4"/>
    </row>
    <row r="17" spans="1:6" x14ac:dyDescent="0.3">
      <c r="C17" s="11">
        <f>SUM(F2:F13,E17)</f>
        <v>12.35</v>
      </c>
      <c r="D17" s="2">
        <f>MAX(E2:E10,E12:E13)</f>
        <v>0</v>
      </c>
      <c r="E17" s="2">
        <f>MAX(F2:F13)</f>
        <v>2.94</v>
      </c>
    </row>
    <row r="19" spans="1:6" x14ac:dyDescent="0.3">
      <c r="A19" s="1" t="s">
        <v>21</v>
      </c>
      <c r="B19" s="4">
        <v>128.47</v>
      </c>
      <c r="C19" s="1"/>
      <c r="D19" s="1"/>
      <c r="E19" s="1"/>
      <c r="F19" s="1"/>
    </row>
    <row r="20" spans="1:6" x14ac:dyDescent="0.3">
      <c r="A20" s="2" t="s">
        <v>22</v>
      </c>
      <c r="B20" s="4">
        <v>130.15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7EF4-387F-43B6-B50E-8BECE66C3979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61</v>
      </c>
      <c r="B2" s="9">
        <v>104824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0.78</v>
      </c>
      <c r="E4" s="5">
        <v>0</v>
      </c>
      <c r="F4" s="5">
        <v>0.39</v>
      </c>
      <c r="AA4" s="1"/>
      <c r="AB4" s="1"/>
      <c r="AC4" s="1"/>
      <c r="AD4" s="1"/>
    </row>
    <row r="5" spans="1:30" ht="15" customHeight="1" x14ac:dyDescent="0.3">
      <c r="A5" s="5" t="s">
        <v>53</v>
      </c>
      <c r="B5" s="5">
        <v>103524</v>
      </c>
      <c r="C5" s="5" t="s">
        <v>10</v>
      </c>
      <c r="D5" s="5">
        <v>1.21</v>
      </c>
      <c r="E5" s="5">
        <v>0</v>
      </c>
      <c r="F5" s="5">
        <v>2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0.87</v>
      </c>
      <c r="E6" s="5">
        <v>0</v>
      </c>
      <c r="F6" s="5">
        <v>0.63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106</v>
      </c>
      <c r="B8" s="5">
        <v>102565</v>
      </c>
      <c r="C8" s="5" t="s">
        <v>8</v>
      </c>
      <c r="D8" s="5">
        <v>0.86</v>
      </c>
      <c r="E8" s="5">
        <v>0</v>
      </c>
      <c r="F8" s="5">
        <v>0.5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58</v>
      </c>
      <c r="B11" s="5">
        <v>96454</v>
      </c>
      <c r="C11" s="5" t="s">
        <v>7</v>
      </c>
      <c r="D11" s="5">
        <v>6.26</v>
      </c>
      <c r="E11" s="5">
        <v>0.71</v>
      </c>
      <c r="F11" s="5">
        <v>1.63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0.71</v>
      </c>
    </row>
    <row r="16" spans="1:30" x14ac:dyDescent="0.3">
      <c r="C16" s="4"/>
    </row>
    <row r="17" spans="1:6" x14ac:dyDescent="0.3">
      <c r="C17" s="11">
        <f>SUM(F2:F13,E17)</f>
        <v>10.049999999999999</v>
      </c>
      <c r="D17" s="2">
        <f>MAX(E2:E10,E12:E13)</f>
        <v>0</v>
      </c>
      <c r="E17" s="2">
        <f>MAX(F2:F13)</f>
        <v>2</v>
      </c>
    </row>
    <row r="19" spans="1:6" x14ac:dyDescent="0.3">
      <c r="A19" s="1" t="s">
        <v>21</v>
      </c>
      <c r="B19" s="4">
        <v>130.15</v>
      </c>
      <c r="C19" s="1"/>
      <c r="D19" s="1"/>
      <c r="E19" s="1"/>
      <c r="F19" s="1"/>
    </row>
    <row r="20" spans="1:6" x14ac:dyDescent="0.3">
      <c r="A20" s="2" t="s">
        <v>22</v>
      </c>
      <c r="B20" s="4">
        <v>130.63999999999999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3948-E624-4F4F-A9E5-8A972705E497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61</v>
      </c>
      <c r="B2" s="9">
        <v>104824</v>
      </c>
      <c r="C2" s="9" t="s">
        <v>11</v>
      </c>
      <c r="D2" s="9">
        <v>0.75</v>
      </c>
      <c r="E2" s="9">
        <v>0</v>
      </c>
      <c r="F2" s="9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0.78</v>
      </c>
      <c r="E4" s="5">
        <v>0</v>
      </c>
      <c r="F4" s="5">
        <v>0.39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-6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57</v>
      </c>
      <c r="B6" s="5">
        <v>106159</v>
      </c>
      <c r="C6" s="5" t="s">
        <v>9</v>
      </c>
      <c r="D6" s="5">
        <v>1.07</v>
      </c>
      <c r="E6" s="5">
        <v>1.5</v>
      </c>
      <c r="F6" s="5">
        <v>1.5</v>
      </c>
      <c r="G6" s="5" t="s">
        <v>17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0.79</v>
      </c>
      <c r="E8" s="5">
        <v>0</v>
      </c>
      <c r="F8" s="5">
        <v>0.73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48</v>
      </c>
      <c r="B10" s="5">
        <v>106202</v>
      </c>
      <c r="C10" s="5" t="s">
        <v>8</v>
      </c>
      <c r="D10" s="5">
        <v>0.98</v>
      </c>
      <c r="E10" s="5">
        <v>-1.3</v>
      </c>
      <c r="F10" s="5">
        <v>0.86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6.29</v>
      </c>
      <c r="E11" s="5">
        <v>-0.19</v>
      </c>
      <c r="F11" s="5">
        <v>2.67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-4.49</v>
      </c>
    </row>
    <row r="16" spans="1:30" x14ac:dyDescent="0.3">
      <c r="C16" s="4"/>
    </row>
    <row r="17" spans="1:6" x14ac:dyDescent="0.3">
      <c r="C17" s="11">
        <f>SUM(F2:F13,E17)</f>
        <v>13.719999999999999</v>
      </c>
      <c r="D17" s="2">
        <f>MAX(E2:E10,E12:E13)</f>
        <v>1.5</v>
      </c>
      <c r="E17" s="2">
        <f>MAX(F2:F13)</f>
        <v>2.67</v>
      </c>
    </row>
    <row r="19" spans="1:6" x14ac:dyDescent="0.3">
      <c r="A19" s="1" t="s">
        <v>21</v>
      </c>
      <c r="B19" s="4">
        <v>130.63999999999999</v>
      </c>
      <c r="C19" s="1"/>
      <c r="D19" s="1"/>
      <c r="E19" s="1"/>
      <c r="F19" s="1"/>
    </row>
    <row r="20" spans="1:6" x14ac:dyDescent="0.3">
      <c r="A20" s="2" t="s">
        <v>22</v>
      </c>
      <c r="B20" s="4">
        <v>131.13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8870-0B02-43CB-B71B-6B01798C2CD5}">
  <dimension ref="A1:AD20"/>
  <sheetViews>
    <sheetView workbookViewId="0">
      <selection activeCell="G3" sqref="G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0.78</v>
      </c>
      <c r="E2" s="9">
        <v>0.5</v>
      </c>
      <c r="F2" s="9">
        <v>0.25</v>
      </c>
      <c r="G2" s="9" t="s">
        <v>17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40</v>
      </c>
      <c r="B3" s="9">
        <v>105836</v>
      </c>
      <c r="C3" s="9" t="s">
        <v>11</v>
      </c>
      <c r="D3" s="9">
        <v>0.78</v>
      </c>
      <c r="E3" s="9">
        <v>0</v>
      </c>
      <c r="F3" s="9">
        <v>0.17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0.78</v>
      </c>
      <c r="E4" s="5">
        <v>0</v>
      </c>
      <c r="F4" s="5">
        <v>0.39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0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57</v>
      </c>
      <c r="B6" s="5">
        <v>106159</v>
      </c>
      <c r="C6" s="5" t="s">
        <v>9</v>
      </c>
      <c r="D6" s="5">
        <v>1.07</v>
      </c>
      <c r="E6" s="5">
        <v>0</v>
      </c>
      <c r="F6" s="5">
        <v>1.5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0.79</v>
      </c>
      <c r="E8" s="5">
        <v>0</v>
      </c>
      <c r="F8" s="5">
        <v>0.73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48</v>
      </c>
      <c r="B10" s="5">
        <v>106202</v>
      </c>
      <c r="C10" s="5" t="s">
        <v>8</v>
      </c>
      <c r="D10" s="5">
        <v>0.98</v>
      </c>
      <c r="E10" s="5">
        <v>0</v>
      </c>
      <c r="F10" s="5">
        <v>0.86</v>
      </c>
      <c r="AA10" s="1"/>
      <c r="AB10" s="1"/>
      <c r="AC10" s="1"/>
      <c r="AD10" s="1"/>
    </row>
    <row r="11" spans="1:30" ht="15" customHeight="1" x14ac:dyDescent="0.3">
      <c r="A11" s="5" t="s">
        <v>58</v>
      </c>
      <c r="B11" s="5">
        <v>96454</v>
      </c>
      <c r="C11" s="5" t="s">
        <v>7</v>
      </c>
      <c r="D11" s="5">
        <v>6.46</v>
      </c>
      <c r="E11" s="5">
        <v>1.97</v>
      </c>
      <c r="F11" s="5">
        <v>1.8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2.9699999999999998</v>
      </c>
    </row>
    <row r="16" spans="1:30" x14ac:dyDescent="0.3">
      <c r="C16" s="4"/>
    </row>
    <row r="17" spans="1:6" x14ac:dyDescent="0.3">
      <c r="C17" s="11">
        <f>SUM(F2:F13,E17)</f>
        <v>12.23</v>
      </c>
      <c r="D17" s="2">
        <f>MAX(E2:E10,E12:E13)</f>
        <v>0.5</v>
      </c>
      <c r="E17" s="2">
        <f>MAX(F2:F13)</f>
        <v>1.8</v>
      </c>
    </row>
    <row r="19" spans="1:6" x14ac:dyDescent="0.3">
      <c r="A19" s="1" t="s">
        <v>21</v>
      </c>
      <c r="B19" s="4">
        <v>131.13</v>
      </c>
      <c r="C19" s="1"/>
      <c r="D19" s="1"/>
      <c r="E19" s="1"/>
      <c r="F19" s="1"/>
    </row>
    <row r="20" spans="1:6" x14ac:dyDescent="0.3">
      <c r="A20" s="2" t="s">
        <v>22</v>
      </c>
      <c r="B20" s="4">
        <v>131.06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261C-42DD-40EC-8783-FA1399A0711F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0.78</v>
      </c>
      <c r="E2" s="9">
        <v>0</v>
      </c>
      <c r="F2" s="9">
        <v>0.25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16</v>
      </c>
      <c r="B3" s="9">
        <v>103764</v>
      </c>
      <c r="C3" s="9" t="s">
        <v>11</v>
      </c>
      <c r="D3" s="9">
        <v>1.19</v>
      </c>
      <c r="E3" s="9">
        <v>2.2999999999999998</v>
      </c>
      <c r="F3" s="9">
        <v>2.2999999999999998</v>
      </c>
      <c r="G3" s="9" t="s">
        <v>17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61</v>
      </c>
      <c r="B4" s="5">
        <v>104824</v>
      </c>
      <c r="C4" s="5" t="s">
        <v>11</v>
      </c>
      <c r="D4" s="5">
        <v>0.75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0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57</v>
      </c>
      <c r="B6" s="5">
        <v>106159</v>
      </c>
      <c r="C6" s="5" t="s">
        <v>9</v>
      </c>
      <c r="D6" s="5">
        <v>1.07</v>
      </c>
      <c r="E6" s="5">
        <v>0</v>
      </c>
      <c r="F6" s="5">
        <v>1.5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0.79</v>
      </c>
      <c r="E8" s="5">
        <v>0</v>
      </c>
      <c r="F8" s="5">
        <v>0.73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103695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58</v>
      </c>
      <c r="B11" s="5">
        <v>96454</v>
      </c>
      <c r="C11" s="5" t="s">
        <v>7</v>
      </c>
      <c r="D11" s="5">
        <v>6.34</v>
      </c>
      <c r="E11" s="5">
        <v>1.28</v>
      </c>
      <c r="F11" s="5">
        <v>1.75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25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5.88</v>
      </c>
    </row>
    <row r="16" spans="1:30" x14ac:dyDescent="0.3">
      <c r="C16" s="4"/>
    </row>
    <row r="17" spans="1:6" x14ac:dyDescent="0.3">
      <c r="C17" s="11">
        <f>SUM(F2:F13,E17)</f>
        <v>13.059999999999999</v>
      </c>
      <c r="D17" s="2">
        <f>MAX(E2:E10,E12:E13)</f>
        <v>2.2999999999999998</v>
      </c>
      <c r="E17" s="2">
        <f>MAX(F2:F13)</f>
        <v>2.2999999999999998</v>
      </c>
    </row>
    <row r="19" spans="1:6" x14ac:dyDescent="0.3">
      <c r="A19" s="1" t="s">
        <v>21</v>
      </c>
      <c r="B19" s="4">
        <v>131.06</v>
      </c>
      <c r="C19" s="1"/>
      <c r="D19" s="1"/>
      <c r="E19" s="1"/>
      <c r="F19" s="1"/>
    </row>
    <row r="20" spans="1:6" x14ac:dyDescent="0.3">
      <c r="A20" s="2" t="s">
        <v>22</v>
      </c>
      <c r="B20" s="4">
        <v>130.94999999999999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1E25-96AE-4A49-A224-80B2B4EAC21F}">
  <dimension ref="A1:AD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16</v>
      </c>
      <c r="B2" s="9">
        <v>103764</v>
      </c>
      <c r="C2" s="9" t="s">
        <v>11</v>
      </c>
      <c r="D2" s="9">
        <v>1.19</v>
      </c>
      <c r="E2" s="9">
        <v>0</v>
      </c>
      <c r="F2" s="9">
        <v>2.2999999999999998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-0.3</v>
      </c>
      <c r="F4" s="5">
        <v>0.34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0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57</v>
      </c>
      <c r="B6" s="5">
        <v>106159</v>
      </c>
      <c r="C6" s="5" t="s">
        <v>9</v>
      </c>
      <c r="D6" s="5">
        <v>1.07</v>
      </c>
      <c r="E6" s="5">
        <v>0</v>
      </c>
      <c r="F6" s="5">
        <v>1.5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0.79</v>
      </c>
      <c r="E8" s="5">
        <v>0</v>
      </c>
      <c r="F8" s="5">
        <v>0.57999999999999996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G10" s="5" t="s">
        <v>17</v>
      </c>
      <c r="AA10" s="1"/>
      <c r="AB10" s="1"/>
      <c r="AC10" s="1"/>
      <c r="AD10" s="1"/>
    </row>
    <row r="11" spans="1:30" ht="15" customHeight="1" x14ac:dyDescent="0.3">
      <c r="A11" s="5" t="s">
        <v>58</v>
      </c>
      <c r="B11" s="5">
        <v>96454</v>
      </c>
      <c r="C11" s="5" t="s">
        <v>7</v>
      </c>
      <c r="D11" s="5">
        <v>6.22</v>
      </c>
      <c r="E11" s="5">
        <v>0.44</v>
      </c>
      <c r="F11" s="5">
        <v>1.64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59</v>
      </c>
      <c r="B13" s="5">
        <v>90943</v>
      </c>
      <c r="C13" s="5" t="s">
        <v>6</v>
      </c>
      <c r="D13" s="5">
        <v>0.78</v>
      </c>
      <c r="E13" s="5">
        <v>0</v>
      </c>
      <c r="F13" s="5">
        <v>-0.3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0.14000000000000001</v>
      </c>
    </row>
    <row r="16" spans="1:30" x14ac:dyDescent="0.3">
      <c r="C16" s="4"/>
    </row>
    <row r="17" spans="1:6" x14ac:dyDescent="0.3">
      <c r="C17" s="11">
        <f>SUM(F2:F13,E17)</f>
        <v>12.759999999999998</v>
      </c>
      <c r="D17" s="2">
        <f>MAX(E2:E10,E12:E13)</f>
        <v>0</v>
      </c>
      <c r="E17" s="2">
        <f>MAX(F2:F13)</f>
        <v>2.2999999999999998</v>
      </c>
    </row>
    <row r="19" spans="1:6" x14ac:dyDescent="0.3">
      <c r="A19" s="1" t="s">
        <v>21</v>
      </c>
      <c r="B19" s="4">
        <v>130.94999999999999</v>
      </c>
      <c r="C19" s="1"/>
      <c r="D19" s="1"/>
      <c r="E19" s="1"/>
      <c r="F19" s="1"/>
    </row>
    <row r="20" spans="1:6" x14ac:dyDescent="0.3">
      <c r="A20" s="2" t="s">
        <v>22</v>
      </c>
      <c r="B20" s="4">
        <v>135.09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AA3E-2201-4931-8E01-11A6A1061BE7}">
  <dimension ref="A1:AD20"/>
  <sheetViews>
    <sheetView workbookViewId="0">
      <selection activeCell="G3" sqref="G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33</v>
      </c>
      <c r="B2" s="9">
        <v>102958</v>
      </c>
      <c r="C2" s="9" t="s">
        <v>11</v>
      </c>
      <c r="D2" s="9">
        <v>1.19</v>
      </c>
      <c r="E2" s="9">
        <v>0.2</v>
      </c>
      <c r="F2" s="9">
        <v>2.59</v>
      </c>
      <c r="G2" s="9" t="s">
        <v>17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0</v>
      </c>
      <c r="F4" s="5">
        <v>0.34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0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57</v>
      </c>
      <c r="B6" s="5">
        <v>106159</v>
      </c>
      <c r="C6" s="5" t="s">
        <v>9</v>
      </c>
      <c r="D6" s="5">
        <v>1.07</v>
      </c>
      <c r="E6" s="5">
        <v>0</v>
      </c>
      <c r="F6" s="5">
        <v>1.5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105</v>
      </c>
      <c r="B8" s="5">
        <v>100763</v>
      </c>
      <c r="C8" s="5" t="s">
        <v>8</v>
      </c>
      <c r="D8" s="5">
        <v>0.79</v>
      </c>
      <c r="E8" s="5">
        <v>0</v>
      </c>
      <c r="F8" s="5">
        <v>0.57999999999999996</v>
      </c>
      <c r="AA8" s="1"/>
      <c r="AB8" s="1"/>
      <c r="AC8" s="1"/>
      <c r="AD8" s="1"/>
    </row>
    <row r="9" spans="1:30" ht="15" customHeight="1" x14ac:dyDescent="0.3">
      <c r="A9" s="5" t="s">
        <v>106</v>
      </c>
      <c r="B9" s="5">
        <v>102565</v>
      </c>
      <c r="C9" s="5" t="s">
        <v>8</v>
      </c>
      <c r="D9" s="5">
        <v>0.86</v>
      </c>
      <c r="E9" s="5">
        <v>0</v>
      </c>
      <c r="F9" s="5">
        <v>0.5</v>
      </c>
      <c r="AA9" s="1"/>
      <c r="AB9" s="1"/>
      <c r="AC9" s="1"/>
      <c r="AD9" s="1"/>
    </row>
    <row r="10" spans="1:30" ht="15" customHeight="1" x14ac:dyDescent="0.3">
      <c r="A10" s="5" t="s">
        <v>98</v>
      </c>
      <c r="B10" s="5">
        <v>103695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104</v>
      </c>
      <c r="B11" s="5">
        <v>95780</v>
      </c>
      <c r="C11" s="5" t="s">
        <v>7</v>
      </c>
      <c r="D11" s="5">
        <v>6.57</v>
      </c>
      <c r="E11" s="5">
        <v>0.95</v>
      </c>
      <c r="F11" s="5">
        <v>2.75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87</v>
      </c>
      <c r="B13" s="5">
        <v>62974</v>
      </c>
      <c r="C13" s="5" t="s">
        <v>6</v>
      </c>
      <c r="D13" s="5">
        <v>0.78</v>
      </c>
      <c r="E13" s="5">
        <v>0</v>
      </c>
      <c r="F13" s="5">
        <v>0.32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1.3499999999999999</v>
      </c>
    </row>
    <row r="16" spans="1:30" x14ac:dyDescent="0.3">
      <c r="C16" s="4"/>
    </row>
    <row r="17" spans="1:6" x14ac:dyDescent="0.3">
      <c r="C17" s="11">
        <f>SUM(F2:F13,E17)</f>
        <v>15.23</v>
      </c>
      <c r="D17" s="2">
        <f>MAX(E2:E10,E12:E13)</f>
        <v>0.2</v>
      </c>
      <c r="E17" s="2">
        <f>MAX(F2:F13)</f>
        <v>2.75</v>
      </c>
    </row>
    <row r="19" spans="1:6" x14ac:dyDescent="0.3">
      <c r="A19" s="1" t="s">
        <v>21</v>
      </c>
      <c r="B19" s="4">
        <v>135.09</v>
      </c>
      <c r="C19" s="1"/>
      <c r="D19" s="1"/>
      <c r="E19" s="1"/>
      <c r="F19" s="1"/>
    </row>
    <row r="20" spans="1:6" x14ac:dyDescent="0.3">
      <c r="A20" s="2" t="s">
        <v>22</v>
      </c>
      <c r="B20" s="4">
        <v>136.85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9D90-D4EE-40D3-9CD4-A62A3F0545E1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16</v>
      </c>
      <c r="B2" s="9">
        <v>103764</v>
      </c>
      <c r="C2" s="9" t="s">
        <v>11</v>
      </c>
      <c r="D2" s="9">
        <v>1.34</v>
      </c>
      <c r="E2" s="9">
        <v>-0.3</v>
      </c>
      <c r="F2" s="9">
        <v>8.07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9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52</v>
      </c>
      <c r="B4" s="5">
        <v>75372</v>
      </c>
      <c r="C4" s="5" t="s">
        <v>11</v>
      </c>
      <c r="D4" s="5">
        <v>0.79</v>
      </c>
      <c r="E4" s="5">
        <v>0</v>
      </c>
      <c r="F4" s="5">
        <v>0.34</v>
      </c>
      <c r="AA4" s="1"/>
      <c r="AB4" s="1"/>
      <c r="AC4" s="1"/>
      <c r="AD4" s="1"/>
    </row>
    <row r="5" spans="1:30" ht="15" customHeight="1" x14ac:dyDescent="0.3">
      <c r="A5" s="5" t="s">
        <v>55</v>
      </c>
      <c r="B5" s="5">
        <v>69010</v>
      </c>
      <c r="C5" s="5" t="s">
        <v>10</v>
      </c>
      <c r="D5" s="5">
        <v>0.78</v>
      </c>
      <c r="E5" s="5">
        <v>0</v>
      </c>
      <c r="F5" s="5">
        <v>1.5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1.03</v>
      </c>
      <c r="E6" s="5">
        <v>0</v>
      </c>
      <c r="F6" s="5">
        <v>1.1299999999999999</v>
      </c>
      <c r="AA6" s="1"/>
      <c r="AB6" s="1"/>
      <c r="AC6" s="1"/>
      <c r="AD6" s="1"/>
    </row>
    <row r="7" spans="1:30" ht="15" customHeight="1" x14ac:dyDescent="0.3">
      <c r="A7" s="5" t="s">
        <v>44</v>
      </c>
      <c r="B7" s="5">
        <v>97907</v>
      </c>
      <c r="C7" s="5" t="s">
        <v>9</v>
      </c>
      <c r="D7" s="5">
        <v>0.9</v>
      </c>
      <c r="E7" s="5">
        <v>0</v>
      </c>
      <c r="F7" s="5">
        <v>1.65</v>
      </c>
      <c r="AA7" s="1"/>
      <c r="AB7" s="1"/>
      <c r="AC7" s="1"/>
      <c r="AD7" s="1"/>
    </row>
    <row r="8" spans="1:30" ht="15" customHeight="1" x14ac:dyDescent="0.3">
      <c r="A8" s="5" t="s">
        <v>98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5" t="s">
        <v>108</v>
      </c>
      <c r="B9" s="5">
        <v>106083</v>
      </c>
      <c r="C9" s="5" t="s">
        <v>8</v>
      </c>
      <c r="D9" s="5">
        <v>0.78</v>
      </c>
      <c r="E9" s="5">
        <v>0</v>
      </c>
      <c r="F9" s="5">
        <v>0.04</v>
      </c>
      <c r="AA9" s="1"/>
      <c r="AB9" s="1"/>
      <c r="AC9" s="1"/>
      <c r="AD9" s="1"/>
    </row>
    <row r="10" spans="1:30" ht="15" customHeight="1" x14ac:dyDescent="0.3">
      <c r="A10" s="5" t="s">
        <v>96</v>
      </c>
      <c r="B10" s="5">
        <v>98224</v>
      </c>
      <c r="C10" s="5" t="s">
        <v>8</v>
      </c>
      <c r="D10" s="5">
        <v>0.76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6.53</v>
      </c>
      <c r="E11" s="5">
        <v>0.91</v>
      </c>
      <c r="F11" s="5">
        <v>2.71</v>
      </c>
      <c r="AA11" s="1"/>
      <c r="AB11" s="1"/>
      <c r="AC11" s="1"/>
      <c r="AD11" s="1"/>
    </row>
    <row r="12" spans="1:30" ht="15" customHeight="1" x14ac:dyDescent="0.3">
      <c r="A12" s="5" t="s">
        <v>56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87</v>
      </c>
      <c r="B13" s="5">
        <v>62974</v>
      </c>
      <c r="C13" s="5" t="s">
        <v>6</v>
      </c>
      <c r="D13" s="5">
        <v>0.78</v>
      </c>
      <c r="E13" s="5">
        <v>0</v>
      </c>
      <c r="F13" s="5">
        <v>0.32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0.6100000000000001</v>
      </c>
    </row>
    <row r="16" spans="1:30" x14ac:dyDescent="0.3">
      <c r="C16" s="4"/>
    </row>
    <row r="17" spans="1:6" x14ac:dyDescent="0.3">
      <c r="C17" s="11">
        <f>SUM(F2:F13,E17)</f>
        <v>24.58</v>
      </c>
      <c r="D17" s="2">
        <f>MAX(E2:E10,E12:E13)</f>
        <v>0</v>
      </c>
      <c r="E17" s="2">
        <f>MAX(F2:F13)</f>
        <v>8.07</v>
      </c>
    </row>
    <row r="19" spans="1:6" x14ac:dyDescent="0.3">
      <c r="A19" s="1" t="s">
        <v>21</v>
      </c>
      <c r="B19" s="4">
        <v>136.85</v>
      </c>
      <c r="C19" s="1"/>
      <c r="D19" s="1"/>
      <c r="E19" s="1"/>
      <c r="F19" s="1"/>
    </row>
    <row r="20" spans="1:6" x14ac:dyDescent="0.3">
      <c r="A20" s="2" t="s">
        <v>22</v>
      </c>
      <c r="B20" s="4">
        <v>136.85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sheetPr codeName="Sheet9"/>
  <dimension ref="B3:AM5"/>
  <sheetViews>
    <sheetView tabSelected="1" topLeftCell="Q1" workbookViewId="0">
      <selection activeCell="AM6" sqref="AM6"/>
    </sheetView>
  </sheetViews>
  <sheetFormatPr defaultRowHeight="14.4" x14ac:dyDescent="0.3"/>
  <sheetData>
    <row r="3" spans="2:39" x14ac:dyDescent="0.3">
      <c r="B3" t="s">
        <v>19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-2.5299999999999994</v>
      </c>
      <c r="C5">
        <f>'rodada 02'!$C15</f>
        <v>0.54</v>
      </c>
      <c r="D5">
        <f>'rodada 03'!$C15</f>
        <v>8.74</v>
      </c>
      <c r="E5">
        <f>'rodada 04'!$C15</f>
        <v>2.13</v>
      </c>
      <c r="F5">
        <f>'rodada 05'!$C15</f>
        <v>2</v>
      </c>
      <c r="G5">
        <f>'rodada 06'!$C15</f>
        <v>3.23</v>
      </c>
      <c r="H5">
        <f>'rodada 07'!$C15</f>
        <v>-0.41000000000000003</v>
      </c>
      <c r="I5">
        <f>'rodada 08'!$C15</f>
        <v>2.88</v>
      </c>
      <c r="J5">
        <f>'rodada 09'!$C15</f>
        <v>-2.4000000000000004</v>
      </c>
      <c r="K5">
        <f>'rodada 10'!$C15</f>
        <v>2.11</v>
      </c>
      <c r="L5">
        <f>'rodada 11'!$C15</f>
        <v>5.61</v>
      </c>
      <c r="M5">
        <f>'rodada 12'!$C15</f>
        <v>4.63</v>
      </c>
      <c r="N5">
        <f>'rodada 13'!$C15</f>
        <v>3.2700000000000005</v>
      </c>
      <c r="O5">
        <f>'rodada 14'!$C15</f>
        <v>3.6700000000000004</v>
      </c>
      <c r="P5">
        <f>'rodada 15'!$C15</f>
        <v>3.8</v>
      </c>
      <c r="Q5">
        <f>'rodada 16'!$C15</f>
        <v>2.52</v>
      </c>
      <c r="R5">
        <f>'rodada 17'!$C15</f>
        <v>2.17</v>
      </c>
      <c r="S5">
        <f>'rodada 18'!$C15</f>
        <v>0.87</v>
      </c>
      <c r="T5">
        <f>'rodada 19'!$C15</f>
        <v>-0.81</v>
      </c>
      <c r="U5">
        <f>'rodada 20'!$C15</f>
        <v>0.5</v>
      </c>
      <c r="V5">
        <f>'rodada 21'!$C15</f>
        <v>0.55999999999999972</v>
      </c>
      <c r="W5">
        <f>'rodada 22'!$C15</f>
        <v>-0.29999999999999982</v>
      </c>
      <c r="X5">
        <f>'rodada 23'!$C15</f>
        <v>7.5500000000000007</v>
      </c>
      <c r="Y5">
        <f>'rodada 24'!$C15</f>
        <v>3.6900000000000004</v>
      </c>
      <c r="Z5">
        <f>'rodada 25'!$C15</f>
        <v>-1.1900000000000002</v>
      </c>
      <c r="AA5">
        <f>'rodada 26'!$C15</f>
        <v>0.44999999999999996</v>
      </c>
      <c r="AB5">
        <f>'rodada 27'!$C15</f>
        <v>1.89</v>
      </c>
      <c r="AC5">
        <f>'rodada 28'!$C15</f>
        <v>0.49000000000000021</v>
      </c>
      <c r="AD5">
        <f>'rodada 29'!$C152</f>
        <v>0</v>
      </c>
      <c r="AE5">
        <f>'rodada 30'!$C15</f>
        <v>1.08</v>
      </c>
      <c r="AF5">
        <f>'rodada 31'!$C15</f>
        <v>-1.5899999999999999</v>
      </c>
      <c r="AG5">
        <f>'rodada 32'!$C15</f>
        <v>0.71</v>
      </c>
      <c r="AH5">
        <f>'rodada 33'!$C15</f>
        <v>-4.49</v>
      </c>
      <c r="AI5">
        <f>'rodada 34'!$C15</f>
        <v>2.9699999999999998</v>
      </c>
      <c r="AJ5">
        <f>'rodada 35'!$C15</f>
        <v>5.88</v>
      </c>
      <c r="AK5">
        <f>'rodada 36'!$C15</f>
        <v>0.14000000000000001</v>
      </c>
      <c r="AL5">
        <f>'rodada 37'!$C15</f>
        <v>1.3499999999999999</v>
      </c>
      <c r="AM5">
        <f>'rodada 38'!$C15</f>
        <v>0.6100000000000001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2E59-F862-4254-8F3A-F1D8F95C9959}">
  <dimension ref="A1:AD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80</v>
      </c>
      <c r="B2" s="13">
        <v>101861</v>
      </c>
      <c r="C2" s="13" t="s">
        <v>11</v>
      </c>
      <c r="D2" s="9">
        <v>1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33</v>
      </c>
      <c r="B3" s="13">
        <v>102958</v>
      </c>
      <c r="C3" s="13" t="s">
        <v>11</v>
      </c>
      <c r="D3" s="9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74</v>
      </c>
      <c r="B4" s="14">
        <v>105272</v>
      </c>
      <c r="C4" s="14" t="s">
        <v>11</v>
      </c>
      <c r="D4" s="5">
        <v>0.73</v>
      </c>
      <c r="E4" s="5">
        <v>-0.3</v>
      </c>
      <c r="F4" s="5">
        <v>-0.3</v>
      </c>
      <c r="AA4" s="1"/>
      <c r="AB4" s="1"/>
      <c r="AC4" s="1"/>
      <c r="AD4" s="1"/>
    </row>
    <row r="5" spans="1:30" ht="15" customHeight="1" x14ac:dyDescent="0.3">
      <c r="A5" s="14" t="s">
        <v>81</v>
      </c>
      <c r="B5" s="14">
        <v>99430</v>
      </c>
      <c r="C5" s="14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82</v>
      </c>
      <c r="B6" s="14">
        <v>105566</v>
      </c>
      <c r="C6" s="14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45</v>
      </c>
      <c r="B7" s="14">
        <v>82628</v>
      </c>
      <c r="C7" s="14" t="s">
        <v>9</v>
      </c>
      <c r="D7" s="5">
        <v>0.73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14" t="s">
        <v>64</v>
      </c>
      <c r="B8" s="14">
        <v>104327</v>
      </c>
      <c r="C8" s="14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83</v>
      </c>
      <c r="B9" s="14">
        <v>94495</v>
      </c>
      <c r="C9" s="14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35</v>
      </c>
      <c r="B10" s="14">
        <v>98022</v>
      </c>
      <c r="C10" s="14" t="s">
        <v>8</v>
      </c>
      <c r="D10" s="5">
        <v>0.98</v>
      </c>
      <c r="E10" s="5">
        <v>-0.8</v>
      </c>
      <c r="F10" s="5">
        <v>0.8</v>
      </c>
      <c r="AA10" s="1"/>
      <c r="AB10" s="1"/>
      <c r="AC10" s="1"/>
      <c r="AD10" s="1"/>
    </row>
    <row r="11" spans="1:30" ht="15" customHeight="1" x14ac:dyDescent="0.3">
      <c r="A11" s="14" t="s">
        <v>23</v>
      </c>
      <c r="B11" s="14">
        <v>37333</v>
      </c>
      <c r="C11" s="14" t="s">
        <v>7</v>
      </c>
      <c r="D11" s="5">
        <v>4.53</v>
      </c>
      <c r="E11" s="5">
        <v>2.83</v>
      </c>
      <c r="F11" s="5">
        <v>3.02</v>
      </c>
      <c r="AA11" s="1"/>
      <c r="AB11" s="1"/>
      <c r="AC11" s="1"/>
      <c r="AD11" s="1"/>
    </row>
    <row r="12" spans="1:30" ht="15" customHeight="1" x14ac:dyDescent="0.3">
      <c r="A12" s="14" t="s">
        <v>34</v>
      </c>
      <c r="B12" s="14">
        <v>91708</v>
      </c>
      <c r="C12" s="14" t="s">
        <v>6</v>
      </c>
      <c r="D12" s="5">
        <v>0.73</v>
      </c>
      <c r="E12" s="5">
        <v>0.2</v>
      </c>
      <c r="F12" s="5">
        <v>-0.38</v>
      </c>
      <c r="G12" s="5" t="s">
        <v>17</v>
      </c>
      <c r="AA12" s="1"/>
      <c r="AB12" s="1"/>
      <c r="AC12" s="1"/>
      <c r="AD12" s="1"/>
    </row>
    <row r="13" spans="1:30" ht="15" customHeight="1" x14ac:dyDescent="0.3">
      <c r="A13" s="14" t="s">
        <v>38</v>
      </c>
      <c r="B13" s="14">
        <v>95476</v>
      </c>
      <c r="C13" s="14" t="s">
        <v>6</v>
      </c>
      <c r="D13" s="5">
        <v>0.73</v>
      </c>
      <c r="E13" s="5">
        <v>0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2.13</v>
      </c>
    </row>
    <row r="16" spans="1:30" x14ac:dyDescent="0.3">
      <c r="C16" s="4"/>
    </row>
    <row r="17" spans="1:6" x14ac:dyDescent="0.3">
      <c r="C17" s="11">
        <f>SUM(F2:F13,E17)</f>
        <v>4.9600000000000009</v>
      </c>
      <c r="D17" s="2">
        <f>MAX(E2:E10,E12:E13)</f>
        <v>0.2</v>
      </c>
      <c r="E17" s="2">
        <f>MAX(F2:F13)</f>
        <v>3.02</v>
      </c>
    </row>
    <row r="19" spans="1:6" x14ac:dyDescent="0.3">
      <c r="A19" s="1" t="s">
        <v>21</v>
      </c>
      <c r="B19" s="4">
        <v>104.09</v>
      </c>
      <c r="C19" s="1"/>
      <c r="D19" s="1"/>
      <c r="E19" s="1"/>
      <c r="F19" s="1"/>
    </row>
    <row r="20" spans="1:6" x14ac:dyDescent="0.3">
      <c r="A20" s="2" t="s">
        <v>22</v>
      </c>
      <c r="B20" s="4">
        <v>106.43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AC14-E429-4831-A172-04B034068F69}">
  <dimension ref="A1:AD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61</v>
      </c>
      <c r="B2" s="13">
        <v>104824</v>
      </c>
      <c r="C2" s="9" t="s">
        <v>11</v>
      </c>
      <c r="D2" s="9">
        <v>0.74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69</v>
      </c>
      <c r="B3" s="13">
        <v>105198</v>
      </c>
      <c r="C3" s="9" t="s">
        <v>11</v>
      </c>
      <c r="D3" s="9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74</v>
      </c>
      <c r="B4" s="14">
        <v>105272</v>
      </c>
      <c r="C4" s="5" t="s">
        <v>11</v>
      </c>
      <c r="D4" s="5">
        <v>0.73</v>
      </c>
      <c r="E4" s="5">
        <v>0</v>
      </c>
      <c r="F4" s="5">
        <v>-0.3</v>
      </c>
      <c r="AA4" s="1"/>
      <c r="AB4" s="1"/>
      <c r="AC4" s="1"/>
      <c r="AD4" s="1"/>
    </row>
    <row r="5" spans="1:30" ht="15" customHeight="1" x14ac:dyDescent="0.3">
      <c r="A5" s="14" t="s">
        <v>84</v>
      </c>
      <c r="B5" s="14">
        <v>96965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71</v>
      </c>
      <c r="B6" s="14">
        <v>104127</v>
      </c>
      <c r="C6" s="5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45</v>
      </c>
      <c r="B7" s="14">
        <v>82628</v>
      </c>
      <c r="C7" s="5" t="s">
        <v>9</v>
      </c>
      <c r="D7" s="5">
        <v>0.73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14" t="s">
        <v>29</v>
      </c>
      <c r="B8" s="14">
        <v>102998</v>
      </c>
      <c r="C8" s="5" t="s">
        <v>8</v>
      </c>
      <c r="D8" s="5">
        <v>1</v>
      </c>
      <c r="E8" s="5">
        <v>0</v>
      </c>
      <c r="F8" s="5">
        <v>0</v>
      </c>
      <c r="G8" s="5" t="s">
        <v>17</v>
      </c>
      <c r="AA8" s="1"/>
      <c r="AB8" s="1"/>
      <c r="AC8" s="1"/>
      <c r="AD8" s="1"/>
    </row>
    <row r="9" spans="1:30" ht="15" customHeight="1" x14ac:dyDescent="0.3">
      <c r="A9" s="14" t="s">
        <v>79</v>
      </c>
      <c r="B9" s="14">
        <v>94982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35</v>
      </c>
      <c r="B10" s="14">
        <v>98022</v>
      </c>
      <c r="C10" s="5" t="s">
        <v>8</v>
      </c>
      <c r="D10" s="5">
        <v>0.98</v>
      </c>
      <c r="E10" s="5">
        <v>0</v>
      </c>
      <c r="F10" s="5">
        <v>0.8</v>
      </c>
      <c r="AA10" s="1"/>
      <c r="AB10" s="1"/>
      <c r="AC10" s="1"/>
      <c r="AD10" s="1"/>
    </row>
    <row r="11" spans="1:30" ht="15" customHeight="1" x14ac:dyDescent="0.3">
      <c r="A11" s="14" t="s">
        <v>23</v>
      </c>
      <c r="B11" s="14">
        <v>37333</v>
      </c>
      <c r="C11" s="5" t="s">
        <v>7</v>
      </c>
      <c r="D11" s="5">
        <v>4.55</v>
      </c>
      <c r="E11" s="5">
        <v>2</v>
      </c>
      <c r="F11" s="5">
        <v>2.82</v>
      </c>
      <c r="AA11" s="1"/>
      <c r="AB11" s="1"/>
      <c r="AC11" s="1"/>
      <c r="AD11" s="1"/>
    </row>
    <row r="12" spans="1:30" ht="15" customHeight="1" x14ac:dyDescent="0.3">
      <c r="A12" s="14" t="s">
        <v>38</v>
      </c>
      <c r="B12" s="14">
        <v>95476</v>
      </c>
      <c r="C12" s="5" t="s">
        <v>6</v>
      </c>
      <c r="D12" s="5">
        <v>0.73</v>
      </c>
      <c r="E12" s="5">
        <v>0</v>
      </c>
      <c r="F12" s="5">
        <v>-1</v>
      </c>
      <c r="AA12" s="1"/>
      <c r="AB12" s="1"/>
      <c r="AC12" s="1"/>
      <c r="AD12" s="1"/>
    </row>
    <row r="13" spans="1:30" ht="15" customHeight="1" x14ac:dyDescent="0.3">
      <c r="A13" s="14" t="s">
        <v>68</v>
      </c>
      <c r="B13" s="14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</v>
      </c>
    </row>
    <row r="16" spans="1:30" x14ac:dyDescent="0.3">
      <c r="C16" s="4"/>
    </row>
    <row r="17" spans="1:6" x14ac:dyDescent="0.3">
      <c r="C17" s="11">
        <f>SUM(F2:F13,E17)</f>
        <v>3.74</v>
      </c>
      <c r="D17" s="2">
        <f>MAX(E2:E10,E12:E13)</f>
        <v>0</v>
      </c>
      <c r="E17" s="2">
        <f>MAX(F2:F13)</f>
        <v>2.82</v>
      </c>
    </row>
    <row r="19" spans="1:6" x14ac:dyDescent="0.3">
      <c r="A19" s="1" t="s">
        <v>21</v>
      </c>
      <c r="B19" s="4">
        <v>106.43</v>
      </c>
      <c r="C19" s="1"/>
      <c r="D19" s="1"/>
      <c r="E19" s="1"/>
      <c r="F19" s="1"/>
    </row>
    <row r="20" spans="1:6" x14ac:dyDescent="0.3">
      <c r="A20" s="2" t="s">
        <v>22</v>
      </c>
      <c r="B20" s="4">
        <v>107.75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0179-CCDF-4052-8D8B-2D2B0D49F29F}">
  <dimension ref="A1:AD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61</v>
      </c>
      <c r="B3" s="9">
        <v>104824</v>
      </c>
      <c r="C3" s="9" t="s">
        <v>11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74</v>
      </c>
      <c r="B4" s="5">
        <v>105272</v>
      </c>
      <c r="C4" s="5" t="s">
        <v>11</v>
      </c>
      <c r="D4" s="5">
        <v>0.73</v>
      </c>
      <c r="E4" s="5">
        <v>0</v>
      </c>
      <c r="F4" s="5">
        <v>-0.3</v>
      </c>
      <c r="AA4" s="1"/>
      <c r="AB4" s="1"/>
      <c r="AC4" s="1"/>
      <c r="AD4" s="1"/>
    </row>
    <row r="5" spans="1:30" ht="15" customHeight="1" x14ac:dyDescent="0.3">
      <c r="A5" s="14" t="s">
        <v>85</v>
      </c>
      <c r="B5" s="5">
        <v>103662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82</v>
      </c>
      <c r="B6" s="5">
        <v>105566</v>
      </c>
      <c r="C6" s="5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45</v>
      </c>
      <c r="B7" s="5">
        <v>82628</v>
      </c>
      <c r="C7" s="5" t="s">
        <v>9</v>
      </c>
      <c r="D7" s="5">
        <v>0.73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14" t="s">
        <v>12</v>
      </c>
      <c r="B8" s="5">
        <v>100084</v>
      </c>
      <c r="C8" s="5" t="s">
        <v>8</v>
      </c>
      <c r="D8" s="5">
        <v>0.75</v>
      </c>
      <c r="E8" s="5">
        <v>-3.1</v>
      </c>
      <c r="F8" s="5">
        <v>-0.67</v>
      </c>
      <c r="AA8" s="1"/>
      <c r="AB8" s="1"/>
      <c r="AC8" s="1"/>
      <c r="AD8" s="1"/>
    </row>
    <row r="9" spans="1:30" ht="15" customHeight="1" x14ac:dyDescent="0.3">
      <c r="A9" s="14" t="s">
        <v>86</v>
      </c>
      <c r="B9" s="5">
        <v>103724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41</v>
      </c>
      <c r="B10" s="5">
        <v>105647</v>
      </c>
      <c r="C10" s="5" t="s">
        <v>8</v>
      </c>
      <c r="D10" s="5">
        <v>1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14" t="s">
        <v>23</v>
      </c>
      <c r="B11" s="5">
        <v>37333</v>
      </c>
      <c r="C11" s="5" t="s">
        <v>7</v>
      </c>
      <c r="D11" s="5">
        <v>5.63</v>
      </c>
      <c r="E11" s="5">
        <v>5.53</v>
      </c>
      <c r="F11" s="5">
        <v>3.27</v>
      </c>
      <c r="AA11" s="1"/>
      <c r="AB11" s="1"/>
      <c r="AC11" s="1"/>
      <c r="AD11" s="1"/>
    </row>
    <row r="12" spans="1:30" ht="15" customHeight="1" x14ac:dyDescent="0.3">
      <c r="A12" s="14" t="s">
        <v>87</v>
      </c>
      <c r="B12" s="5">
        <v>62974</v>
      </c>
      <c r="C12" s="5" t="s">
        <v>6</v>
      </c>
      <c r="D12" s="5">
        <v>0.75</v>
      </c>
      <c r="E12" s="5">
        <v>0.4</v>
      </c>
      <c r="F12" s="5">
        <v>-1.02</v>
      </c>
      <c r="G12" s="5" t="s">
        <v>17</v>
      </c>
      <c r="AA12" s="1"/>
      <c r="AB12" s="1"/>
      <c r="AC12" s="1"/>
      <c r="AD12" s="1"/>
    </row>
    <row r="13" spans="1:30" ht="15" customHeight="1" x14ac:dyDescent="0.3">
      <c r="A13" s="14" t="s">
        <v>38</v>
      </c>
      <c r="B13" s="5">
        <v>95476</v>
      </c>
      <c r="C13" s="5" t="s">
        <v>6</v>
      </c>
      <c r="D13" s="5">
        <v>0.73</v>
      </c>
      <c r="E13" s="5">
        <v>0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3.23</v>
      </c>
    </row>
    <row r="16" spans="1:30" x14ac:dyDescent="0.3">
      <c r="C16" s="4"/>
    </row>
    <row r="17" spans="1:6" x14ac:dyDescent="0.3">
      <c r="C17" s="11">
        <f>SUM(F2:F13,E17)</f>
        <v>3.35</v>
      </c>
      <c r="D17" s="2">
        <f>MAX(E2:E10,E12:E13)</f>
        <v>0.4</v>
      </c>
      <c r="E17" s="2">
        <f>MAX(F2:F13)</f>
        <v>3.27</v>
      </c>
    </row>
    <row r="19" spans="1:6" x14ac:dyDescent="0.3">
      <c r="A19" s="1" t="s">
        <v>21</v>
      </c>
      <c r="B19" s="4">
        <v>107.75</v>
      </c>
      <c r="C19" s="1"/>
      <c r="D19" s="1"/>
      <c r="E19" s="1"/>
      <c r="F19" s="1"/>
    </row>
    <row r="20" spans="1:6" x14ac:dyDescent="0.3">
      <c r="A20" s="2" t="s">
        <v>22</v>
      </c>
      <c r="B20" s="4">
        <v>107.26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A50D-456A-4869-8566-5E29952F4172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74</v>
      </c>
      <c r="B4" s="5">
        <v>105272</v>
      </c>
      <c r="C4" s="5" t="s">
        <v>11</v>
      </c>
      <c r="D4" s="5">
        <v>0.73</v>
      </c>
      <c r="E4" s="5">
        <v>0</v>
      </c>
      <c r="F4" s="5">
        <v>-0.3</v>
      </c>
      <c r="AA4" s="1"/>
      <c r="AB4" s="1"/>
      <c r="AC4" s="1"/>
      <c r="AD4" s="1"/>
    </row>
    <row r="5" spans="1:30" ht="15" customHeight="1" x14ac:dyDescent="0.3">
      <c r="A5" s="5" t="s">
        <v>88</v>
      </c>
      <c r="B5" s="5">
        <v>101421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71</v>
      </c>
      <c r="B6" s="5">
        <v>104127</v>
      </c>
      <c r="C6" s="5" t="s">
        <v>9</v>
      </c>
      <c r="D6" s="5">
        <v>1</v>
      </c>
      <c r="E6" s="5">
        <v>0</v>
      </c>
      <c r="F6" s="5">
        <v>0</v>
      </c>
      <c r="G6" s="5" t="s">
        <v>17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0.73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89</v>
      </c>
      <c r="B8" s="5">
        <v>62129</v>
      </c>
      <c r="C8" s="5" t="s">
        <v>8</v>
      </c>
      <c r="D8" s="5">
        <v>0.75</v>
      </c>
      <c r="E8" s="5">
        <v>-0.4</v>
      </c>
      <c r="F8" s="5">
        <v>-1.05</v>
      </c>
      <c r="AA8" s="1"/>
      <c r="AB8" s="1"/>
      <c r="AC8" s="1"/>
      <c r="AD8" s="1"/>
    </row>
    <row r="9" spans="1:30" ht="15" customHeight="1" x14ac:dyDescent="0.3">
      <c r="A9" s="5" t="s">
        <v>51</v>
      </c>
      <c r="B9" s="5">
        <v>98765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37</v>
      </c>
      <c r="B10" s="5">
        <v>99918</v>
      </c>
      <c r="C10" s="5" t="s">
        <v>8</v>
      </c>
      <c r="D10" s="5">
        <v>0.75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23</v>
      </c>
      <c r="B11" s="5">
        <v>37333</v>
      </c>
      <c r="C11" s="5" t="s">
        <v>7</v>
      </c>
      <c r="D11" s="5">
        <v>4.71</v>
      </c>
      <c r="E11" s="5">
        <v>-0.01</v>
      </c>
      <c r="F11" s="5">
        <v>2.8</v>
      </c>
      <c r="AA11" s="1"/>
      <c r="AB11" s="1"/>
      <c r="AC11" s="1"/>
      <c r="AD11" s="1"/>
    </row>
    <row r="12" spans="1:30" ht="15" customHeight="1" x14ac:dyDescent="0.3">
      <c r="A12" s="5" t="s">
        <v>90</v>
      </c>
      <c r="B12" s="5">
        <v>103069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0.73</v>
      </c>
      <c r="E13" s="5">
        <v>0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-0.41000000000000003</v>
      </c>
    </row>
    <row r="16" spans="1:30" x14ac:dyDescent="0.3">
      <c r="C16" s="4"/>
    </row>
    <row r="17" spans="1:6" x14ac:dyDescent="0.3">
      <c r="C17" s="11">
        <f>SUM(F2:F13,E17)</f>
        <v>3.05</v>
      </c>
      <c r="D17" s="2">
        <f>MAX(E2:E10,E12:E13)</f>
        <v>0</v>
      </c>
      <c r="E17" s="2">
        <f>MAX(F2:F13)</f>
        <v>2.8</v>
      </c>
    </row>
    <row r="19" spans="1:6" x14ac:dyDescent="0.3">
      <c r="A19" s="1" t="s">
        <v>21</v>
      </c>
      <c r="B19" s="4">
        <v>107.26</v>
      </c>
      <c r="C19" s="1"/>
      <c r="D19" s="1"/>
      <c r="E19" s="1"/>
      <c r="F19" s="1"/>
    </row>
    <row r="20" spans="1:6" x14ac:dyDescent="0.3">
      <c r="A20" s="2" t="s">
        <v>22</v>
      </c>
      <c r="B20" s="4">
        <v>109.56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16FC-B858-4C63-B801-8F1C5D25B1BE}">
  <dimension ref="A1:AD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26</v>
      </c>
      <c r="B4" s="5">
        <v>99903</v>
      </c>
      <c r="C4" s="5" t="s">
        <v>11</v>
      </c>
      <c r="D4" s="5">
        <v>0.75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91</v>
      </c>
      <c r="B5" s="5">
        <v>93659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63</v>
      </c>
      <c r="B6" s="5">
        <v>104634</v>
      </c>
      <c r="C6" s="5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0.75</v>
      </c>
      <c r="E7" s="5">
        <v>-0.4</v>
      </c>
      <c r="F7" s="5">
        <v>-0.27</v>
      </c>
      <c r="AA7" s="1"/>
      <c r="AB7" s="1"/>
      <c r="AC7" s="1"/>
      <c r="AD7" s="1"/>
    </row>
    <row r="8" spans="1:30" ht="15" customHeight="1" x14ac:dyDescent="0.3">
      <c r="A8" s="5" t="s">
        <v>72</v>
      </c>
      <c r="B8" s="5">
        <v>103706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92</v>
      </c>
      <c r="B9" s="5">
        <v>83263</v>
      </c>
      <c r="C9" s="5" t="s">
        <v>8</v>
      </c>
      <c r="D9" s="5">
        <v>1</v>
      </c>
      <c r="E9" s="5">
        <v>0</v>
      </c>
      <c r="F9" s="5">
        <v>0</v>
      </c>
      <c r="G9" s="5" t="s">
        <v>17</v>
      </c>
      <c r="AA9" s="1"/>
      <c r="AB9" s="1"/>
      <c r="AC9" s="1"/>
      <c r="AD9" s="1"/>
    </row>
    <row r="10" spans="1:30" ht="15" customHeight="1" x14ac:dyDescent="0.3">
      <c r="A10" s="5" t="s">
        <v>79</v>
      </c>
      <c r="B10" s="5">
        <v>94982</v>
      </c>
      <c r="C10" s="5" t="s">
        <v>8</v>
      </c>
      <c r="D10" s="5">
        <v>1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23</v>
      </c>
      <c r="B11" s="5">
        <v>37333</v>
      </c>
      <c r="C11" s="5" t="s">
        <v>7</v>
      </c>
      <c r="D11" s="5">
        <v>5.33</v>
      </c>
      <c r="E11" s="5">
        <v>3.28</v>
      </c>
      <c r="F11" s="5">
        <v>2.86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68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2.88</v>
      </c>
    </row>
    <row r="16" spans="1:30" x14ac:dyDescent="0.3">
      <c r="C16" s="4"/>
    </row>
    <row r="17" spans="1:6" x14ac:dyDescent="0.3">
      <c r="C17" s="11">
        <f>SUM(F2:F13,E17)</f>
        <v>3.17</v>
      </c>
      <c r="D17" s="2">
        <f>MAX(E2:E10,E12:E13)</f>
        <v>0</v>
      </c>
      <c r="E17" s="2">
        <f>MAX(F2:F13)</f>
        <v>2.86</v>
      </c>
    </row>
    <row r="19" spans="1:6" x14ac:dyDescent="0.3">
      <c r="A19" s="1" t="s">
        <v>21</v>
      </c>
      <c r="B19" s="4">
        <v>109.56</v>
      </c>
      <c r="C19" s="1"/>
      <c r="D19" s="1"/>
      <c r="E19" s="1"/>
      <c r="F19" s="1"/>
    </row>
    <row r="20" spans="1:6" x14ac:dyDescent="0.3">
      <c r="A20" s="2" t="s">
        <v>22</v>
      </c>
      <c r="B20" s="4">
        <v>110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C429-98CA-44BF-A81F-6C16DFCE32A7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31</v>
      </c>
      <c r="E1" s="3" t="s">
        <v>32</v>
      </c>
      <c r="F1" s="3" t="s">
        <v>2</v>
      </c>
      <c r="G1" s="3" t="s">
        <v>18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60</v>
      </c>
      <c r="B2" s="9">
        <v>103445</v>
      </c>
      <c r="C2" s="9" t="s">
        <v>11</v>
      </c>
      <c r="D2" s="9">
        <v>0.75</v>
      </c>
      <c r="E2" s="9">
        <v>0</v>
      </c>
      <c r="F2" s="8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61</v>
      </c>
      <c r="B3" s="9">
        <v>104824</v>
      </c>
      <c r="C3" s="9" t="s">
        <v>11</v>
      </c>
      <c r="D3" s="9">
        <v>0.75</v>
      </c>
      <c r="E3" s="9">
        <v>0</v>
      </c>
      <c r="F3" s="8">
        <v>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74</v>
      </c>
      <c r="B4" s="5">
        <v>105272</v>
      </c>
      <c r="C4" s="5" t="s">
        <v>11</v>
      </c>
      <c r="D4" s="5">
        <v>0.73</v>
      </c>
      <c r="E4" s="5">
        <v>0</v>
      </c>
      <c r="F4" s="5">
        <v>-0.3</v>
      </c>
      <c r="AA4" s="1"/>
      <c r="AB4" s="1"/>
      <c r="AC4" s="1"/>
      <c r="AD4" s="1"/>
    </row>
    <row r="5" spans="1:30" ht="15" customHeight="1" x14ac:dyDescent="0.3">
      <c r="A5" s="5" t="s">
        <v>93</v>
      </c>
      <c r="B5" s="5">
        <v>101721</v>
      </c>
      <c r="C5" s="5" t="s">
        <v>10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39</v>
      </c>
      <c r="B6" s="5">
        <v>104650</v>
      </c>
      <c r="C6" s="5" t="s">
        <v>9</v>
      </c>
      <c r="D6" s="5">
        <v>1.08</v>
      </c>
      <c r="E6" s="5">
        <v>1.5</v>
      </c>
      <c r="F6" s="5">
        <v>1.5</v>
      </c>
      <c r="G6" s="5" t="s">
        <v>17</v>
      </c>
      <c r="AA6" s="1"/>
      <c r="AB6" s="1"/>
      <c r="AC6" s="1"/>
      <c r="AD6" s="1"/>
    </row>
    <row r="7" spans="1:30" ht="15" customHeight="1" x14ac:dyDescent="0.3">
      <c r="A7" s="5" t="s">
        <v>45</v>
      </c>
      <c r="B7" s="5">
        <v>82628</v>
      </c>
      <c r="C7" s="5" t="s">
        <v>9</v>
      </c>
      <c r="D7" s="5">
        <v>0.75</v>
      </c>
      <c r="E7" s="5">
        <v>-0.8</v>
      </c>
      <c r="F7" s="5">
        <v>-0.4</v>
      </c>
      <c r="AA7" s="1"/>
      <c r="AB7" s="1"/>
      <c r="AC7" s="1"/>
      <c r="AD7" s="1"/>
    </row>
    <row r="8" spans="1:30" ht="15" customHeight="1" x14ac:dyDescent="0.3">
      <c r="A8" s="5" t="s">
        <v>12</v>
      </c>
      <c r="B8" s="5">
        <v>100084</v>
      </c>
      <c r="C8" s="5" t="s">
        <v>8</v>
      </c>
      <c r="D8" s="5">
        <v>0.75</v>
      </c>
      <c r="E8" s="5">
        <v>-1.8</v>
      </c>
      <c r="F8" s="5">
        <v>-0.03</v>
      </c>
      <c r="AA8" s="1"/>
      <c r="AB8" s="1"/>
      <c r="AC8" s="1"/>
      <c r="AD8" s="1"/>
    </row>
    <row r="9" spans="1:30" ht="15" customHeight="1" x14ac:dyDescent="0.3">
      <c r="A9" s="5" t="s">
        <v>46</v>
      </c>
      <c r="B9" s="5">
        <v>104593</v>
      </c>
      <c r="C9" s="5" t="s">
        <v>8</v>
      </c>
      <c r="D9" s="5">
        <v>0.75</v>
      </c>
      <c r="E9" s="5">
        <v>-0.3</v>
      </c>
      <c r="F9" s="5">
        <v>-0.3</v>
      </c>
      <c r="AA9" s="1"/>
      <c r="AB9" s="1"/>
      <c r="AC9" s="1"/>
      <c r="AD9" s="1"/>
    </row>
    <row r="10" spans="1:30" ht="15" customHeight="1" x14ac:dyDescent="0.3">
      <c r="A10" s="5" t="s">
        <v>92</v>
      </c>
      <c r="B10" s="5">
        <v>83263</v>
      </c>
      <c r="C10" s="5" t="s">
        <v>8</v>
      </c>
      <c r="D10" s="5">
        <v>1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42</v>
      </c>
      <c r="B11" s="5">
        <v>73317</v>
      </c>
      <c r="C11" s="5" t="s">
        <v>7</v>
      </c>
      <c r="D11" s="5">
        <v>5.21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87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-2.5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20</v>
      </c>
      <c r="C15" s="2">
        <f>SUM(E2:E13,D17)</f>
        <v>-2.4000000000000004</v>
      </c>
    </row>
    <row r="16" spans="1:30" x14ac:dyDescent="0.3">
      <c r="C16" s="4"/>
    </row>
    <row r="17" spans="1:6" x14ac:dyDescent="0.3">
      <c r="C17" s="11">
        <f>SUM(F2:F13,E17)</f>
        <v>0.98999999999999988</v>
      </c>
      <c r="D17" s="2">
        <f>MAX(E2:E10,E12:E13)</f>
        <v>1.5</v>
      </c>
      <c r="E17" s="2">
        <f>MAX(F2:F13)</f>
        <v>1.5</v>
      </c>
    </row>
    <row r="19" spans="1:6" x14ac:dyDescent="0.3">
      <c r="A19" s="1" t="s">
        <v>21</v>
      </c>
      <c r="B19" s="4">
        <v>110</v>
      </c>
      <c r="C19" s="1"/>
      <c r="D19" s="1"/>
      <c r="E19" s="1"/>
      <c r="F19" s="1"/>
    </row>
    <row r="20" spans="1:6" x14ac:dyDescent="0.3">
      <c r="A20" s="2" t="s">
        <v>22</v>
      </c>
      <c r="B20" s="4">
        <v>108.94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2022-02-26T22:31:48Z</dcterms:modified>
</cp:coreProperties>
</file>