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crj\OneDrive\Área de Trabalho\Faculdade\TCC_code\sportsAnalytics\analises_dos_dados_preliminares\"/>
    </mc:Choice>
  </mc:AlternateContent>
  <xr:revisionPtr revIDLastSave="0" documentId="13_ncr:1_{FE7702EF-3AA9-4FAF-9C1D-E61EA9BD5B21}" xr6:coauthVersionLast="47" xr6:coauthVersionMax="47" xr10:uidLastSave="{00000000-0000-0000-0000-000000000000}"/>
  <bookViews>
    <workbookView xWindow="-120" yWindow="-120" windowWidth="20730" windowHeight="11160" xr2:uid="{E9A74655-EF3A-4D07-BF81-EB4937CE87C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16" i="1" l="1"/>
  <c r="AQ15" i="1"/>
  <c r="AO16" i="1"/>
  <c r="AO15" i="1"/>
  <c r="AO4" i="1"/>
  <c r="AO5" i="1"/>
  <c r="AO6" i="1"/>
  <c r="AO7" i="1"/>
  <c r="AO8" i="1"/>
  <c r="AO9" i="1"/>
  <c r="AH11" i="1"/>
  <c r="AD11" i="1"/>
  <c r="Z11" i="1"/>
  <c r="V11" i="1"/>
  <c r="R11" i="1"/>
  <c r="N11" i="1"/>
  <c r="K11" i="1"/>
  <c r="J11" i="1"/>
  <c r="G11" i="1"/>
  <c r="F11" i="1"/>
  <c r="C11" i="1"/>
  <c r="D11" i="1"/>
  <c r="E11" i="1"/>
  <c r="H11" i="1"/>
  <c r="I11" i="1"/>
  <c r="L11" i="1"/>
  <c r="M11" i="1"/>
  <c r="O11" i="1"/>
  <c r="P11" i="1"/>
  <c r="Q11" i="1"/>
  <c r="S11" i="1"/>
  <c r="T11" i="1"/>
  <c r="U11" i="1"/>
  <c r="W11" i="1"/>
  <c r="X11" i="1"/>
  <c r="Y11" i="1"/>
  <c r="AA11" i="1"/>
  <c r="AB11" i="1"/>
  <c r="AC11" i="1"/>
  <c r="AE11" i="1"/>
  <c r="AF11" i="1"/>
  <c r="AG11" i="1"/>
  <c r="AI11" i="1"/>
  <c r="AJ11" i="1"/>
  <c r="AK11" i="1"/>
  <c r="AL11" i="1"/>
  <c r="AM11" i="1"/>
  <c r="AN11" i="1"/>
  <c r="AO3" i="1"/>
  <c r="AO11" i="1" l="1"/>
</calcChain>
</file>

<file path=xl/sharedStrings.xml><?xml version="1.0" encoding="utf-8"?>
<sst xmlns="http://schemas.openxmlformats.org/spreadsheetml/2006/main" count="17" uniqueCount="15">
  <si>
    <t>Rodadas</t>
  </si>
  <si>
    <t>Esquema Tático</t>
  </si>
  <si>
    <t>4-4-2</t>
  </si>
  <si>
    <t>3-5-2</t>
  </si>
  <si>
    <t>TOTAL:</t>
  </si>
  <si>
    <t>3-4-3</t>
  </si>
  <si>
    <t>4-3-3</t>
  </si>
  <si>
    <t>4-5-1</t>
  </si>
  <si>
    <t>5-3-2</t>
  </si>
  <si>
    <t>5-4-1</t>
  </si>
  <si>
    <t>SCORE MAX do Time (por rodada):</t>
  </si>
  <si>
    <t>SCORE 4-4-2 - Time de Maior Score (media)</t>
  </si>
  <si>
    <t>%</t>
  </si>
  <si>
    <t>MEDIA 4-4-2 - Time de Maior Score (media)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</si>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</sst>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/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1" applyNumberFormat="1" applyFont="1" applyAlignment="1">
      <alignment horizontal="center"/>
    </xf>
  </cellXfs>
  <cellStyles count="2">
    <cellStyle name="Normal" xfId="0" builtinId="0"/>
    <cellStyle name="Porcentagem" xfId="1" builtinId="5"/>
  </cellStyles>
  <dxfs count="3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BF769-1BBC-45BD-B8DC-578ECD26FCB5}">
  <dimension ref="A1:AQ17"/>
  <sheetViews>
    <sheetView tabSelected="1" workbookViewId="0">
      <selection activeCell="D11" sqref="D11"/>
    </sheetView>
  </sheetViews>
  <sheetFormatPr defaultColWidth="8.7109375" defaultRowHeight="15" x14ac:dyDescent="0.25"/>
  <cols>
    <col min="1" max="1" width="9.140625" style="5" customWidth="1"/>
    <col min="2" max="2" width="18" customWidth="1"/>
    <col min="31" max="31" width="10.7109375" bestFit="1" customWidth="1"/>
    <col min="41" max="41" width="11.28515625" bestFit="1" customWidth="1"/>
  </cols>
  <sheetData>
    <row r="1" spans="1:43" ht="23.25" x14ac:dyDescent="0.35">
      <c r="C1" s="13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5"/>
    </row>
    <row r="2" spans="1:43" ht="15.75" x14ac:dyDescent="0.25">
      <c r="B2" s="7" t="s">
        <v>1</v>
      </c>
      <c r="C2" s="10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2">
        <v>38</v>
      </c>
      <c r="AO2" s="3" t="s">
        <v>4</v>
      </c>
    </row>
    <row r="3" spans="1:43" ht="15.75" x14ac:dyDescent="0.25">
      <c r="A3" s="5" t="s">
        <v>14</v>
      </c>
      <c r="B3" s="2" t="s">
        <v>2</v>
      </c>
      <c r="C3">
        <v>191.41</v>
      </c>
      <c r="D3">
        <v>183.90999999999997</v>
      </c>
      <c r="E3">
        <v>177.57</v>
      </c>
      <c r="F3">
        <v>177.37999999999997</v>
      </c>
      <c r="G3">
        <v>178.62</v>
      </c>
      <c r="H3">
        <v>189.81</v>
      </c>
      <c r="I3">
        <v>166.94</v>
      </c>
      <c r="J3">
        <v>178.23999999999998</v>
      </c>
      <c r="K3">
        <v>169.40000000000003</v>
      </c>
      <c r="L3">
        <v>223.05</v>
      </c>
      <c r="M3">
        <v>157.82000000000002</v>
      </c>
      <c r="N3">
        <v>176.62</v>
      </c>
      <c r="O3">
        <v>197.30999999999997</v>
      </c>
      <c r="P3">
        <v>218.51000000000002</v>
      </c>
      <c r="Q3">
        <v>176.51</v>
      </c>
      <c r="R3">
        <v>187.75</v>
      </c>
      <c r="S3">
        <v>185.91</v>
      </c>
      <c r="T3">
        <v>193.44999999999996</v>
      </c>
      <c r="U3">
        <v>180.45999999999998</v>
      </c>
      <c r="V3">
        <v>182.47000000000003</v>
      </c>
      <c r="W3">
        <v>202.02999999999997</v>
      </c>
      <c r="X3">
        <v>163.35</v>
      </c>
      <c r="Y3">
        <v>168.07000000000005</v>
      </c>
      <c r="Z3">
        <v>169.06</v>
      </c>
      <c r="AA3">
        <v>174.19</v>
      </c>
      <c r="AB3">
        <v>176.75</v>
      </c>
      <c r="AC3">
        <v>172.05</v>
      </c>
      <c r="AD3">
        <v>160.67000000000002</v>
      </c>
      <c r="AE3">
        <v>169.77999999999997</v>
      </c>
      <c r="AF3">
        <v>206.58</v>
      </c>
      <c r="AG3">
        <v>178.48</v>
      </c>
      <c r="AH3">
        <v>181.26</v>
      </c>
      <c r="AI3">
        <v>162.44</v>
      </c>
      <c r="AJ3">
        <v>174</v>
      </c>
      <c r="AK3">
        <v>196.27</v>
      </c>
      <c r="AL3">
        <v>179.26000000000002</v>
      </c>
      <c r="AM3">
        <v>205.48</v>
      </c>
      <c r="AN3">
        <v>193.49999999999997</v>
      </c>
      <c r="AO3" s="9">
        <f>SUM(C3:AN3)</f>
        <v>6926.36</v>
      </c>
    </row>
    <row r="4" spans="1:43" ht="15.75" x14ac:dyDescent="0.25">
      <c r="B4" s="2" t="s">
        <v>3</v>
      </c>
      <c r="C4">
        <v>183.31000000000003</v>
      </c>
      <c r="D4">
        <v>174.91</v>
      </c>
      <c r="E4">
        <v>166.97</v>
      </c>
      <c r="F4">
        <v>169.68</v>
      </c>
      <c r="G4">
        <v>176.72</v>
      </c>
      <c r="H4">
        <v>180.31</v>
      </c>
      <c r="I4">
        <v>161.54000000000002</v>
      </c>
      <c r="J4">
        <v>174.33999999999997</v>
      </c>
      <c r="K4">
        <v>155.29999999999998</v>
      </c>
      <c r="L4">
        <v>221.05</v>
      </c>
      <c r="M4">
        <v>146.42000000000002</v>
      </c>
      <c r="N4">
        <v>151.71999999999997</v>
      </c>
      <c r="O4">
        <v>190.80999999999997</v>
      </c>
      <c r="P4">
        <v>216.31</v>
      </c>
      <c r="Q4">
        <v>172.40999999999997</v>
      </c>
      <c r="R4">
        <v>183.75</v>
      </c>
      <c r="S4">
        <v>177.51</v>
      </c>
      <c r="T4">
        <v>184.24999999999994</v>
      </c>
      <c r="U4">
        <v>171.16</v>
      </c>
      <c r="V4">
        <v>176.37</v>
      </c>
      <c r="W4">
        <v>197.92999999999998</v>
      </c>
      <c r="X4">
        <v>153.94999999999999</v>
      </c>
      <c r="Y4">
        <v>165.07000000000002</v>
      </c>
      <c r="Z4">
        <v>172.55999999999997</v>
      </c>
      <c r="AA4">
        <v>158.18999999999997</v>
      </c>
      <c r="AB4">
        <v>163.44999999999999</v>
      </c>
      <c r="AC4">
        <v>168.65</v>
      </c>
      <c r="AD4">
        <v>158.57000000000002</v>
      </c>
      <c r="AE4">
        <v>165.97999999999996</v>
      </c>
      <c r="AF4">
        <v>204.48</v>
      </c>
      <c r="AG4">
        <v>172.78</v>
      </c>
      <c r="AH4">
        <v>171.15999999999997</v>
      </c>
      <c r="AI4">
        <v>144.04</v>
      </c>
      <c r="AJ4">
        <v>172.69999999999996</v>
      </c>
      <c r="AK4">
        <v>188.67000000000002</v>
      </c>
      <c r="AL4">
        <v>179.16</v>
      </c>
      <c r="AM4">
        <v>208.18</v>
      </c>
      <c r="AN4">
        <v>185.89999999999995</v>
      </c>
      <c r="AO4" s="9">
        <f t="shared" ref="AO4:AO9" si="0">SUM(C4:AN4)</f>
        <v>6666.2599999999966</v>
      </c>
    </row>
    <row r="5" spans="1:43" ht="15.75" x14ac:dyDescent="0.25">
      <c r="B5" s="2" t="s">
        <v>5</v>
      </c>
      <c r="C5">
        <v>191.41</v>
      </c>
      <c r="D5">
        <v>175.30999999999997</v>
      </c>
      <c r="E5">
        <v>172.27</v>
      </c>
      <c r="F5">
        <v>170.98000000000002</v>
      </c>
      <c r="G5">
        <v>181.62</v>
      </c>
      <c r="H5">
        <v>183.70999999999995</v>
      </c>
      <c r="I5">
        <v>163.54000000000002</v>
      </c>
      <c r="J5">
        <v>174.54</v>
      </c>
      <c r="K5">
        <v>161.29999999999998</v>
      </c>
      <c r="L5">
        <v>230.05</v>
      </c>
      <c r="M5">
        <v>147.62</v>
      </c>
      <c r="N5">
        <v>155.62</v>
      </c>
      <c r="O5">
        <v>195.40999999999997</v>
      </c>
      <c r="P5">
        <v>222.01</v>
      </c>
      <c r="Q5">
        <v>175.50999999999996</v>
      </c>
      <c r="R5">
        <v>188.75</v>
      </c>
      <c r="S5">
        <v>176.20999999999998</v>
      </c>
      <c r="T5">
        <v>183.84999999999997</v>
      </c>
      <c r="U5">
        <v>171.06</v>
      </c>
      <c r="V5">
        <v>179.07000000000002</v>
      </c>
      <c r="W5">
        <v>201.12999999999997</v>
      </c>
      <c r="X5">
        <v>151.75</v>
      </c>
      <c r="Y5">
        <v>168.77</v>
      </c>
      <c r="Z5">
        <v>172.25999999999996</v>
      </c>
      <c r="AA5">
        <v>160.49</v>
      </c>
      <c r="AB5">
        <v>162.64999999999998</v>
      </c>
      <c r="AC5">
        <v>172.35</v>
      </c>
      <c r="AD5">
        <v>162.17000000000002</v>
      </c>
      <c r="AE5">
        <v>166.97999999999996</v>
      </c>
      <c r="AF5">
        <v>208.87999999999997</v>
      </c>
      <c r="AG5">
        <v>175.48</v>
      </c>
      <c r="AH5">
        <v>177.95999999999998</v>
      </c>
      <c r="AI5">
        <v>146.04</v>
      </c>
      <c r="AJ5">
        <v>177.19999999999996</v>
      </c>
      <c r="AK5">
        <v>194.27</v>
      </c>
      <c r="AL5">
        <v>179.25999999999996</v>
      </c>
      <c r="AM5">
        <v>212.48000000000002</v>
      </c>
      <c r="AN5">
        <v>190.39999999999998</v>
      </c>
      <c r="AO5" s="9">
        <f t="shared" si="0"/>
        <v>6780.3599999999988</v>
      </c>
    </row>
    <row r="6" spans="1:43" ht="15.75" x14ac:dyDescent="0.25">
      <c r="A6" s="5" t="s">
        <v>14</v>
      </c>
      <c r="B6" s="2" t="s">
        <v>6</v>
      </c>
      <c r="C6">
        <v>198.70999999999998</v>
      </c>
      <c r="D6">
        <v>183.40999999999997</v>
      </c>
      <c r="E6">
        <v>182.07000000000002</v>
      </c>
      <c r="F6">
        <v>178.48</v>
      </c>
      <c r="G6">
        <v>180.72</v>
      </c>
      <c r="H6">
        <v>192.10999999999996</v>
      </c>
      <c r="I6">
        <v>167.94</v>
      </c>
      <c r="J6">
        <v>178.34</v>
      </c>
      <c r="K6">
        <v>175.10000000000002</v>
      </c>
      <c r="L6">
        <v>231.85000000000002</v>
      </c>
      <c r="M6">
        <v>158.91999999999999</v>
      </c>
      <c r="N6">
        <v>179.62</v>
      </c>
      <c r="O6">
        <v>200.10999999999996</v>
      </c>
      <c r="P6">
        <v>220.41</v>
      </c>
      <c r="Q6">
        <v>179.51</v>
      </c>
      <c r="R6">
        <v>191.04999999999998</v>
      </c>
      <c r="S6">
        <v>183.70999999999998</v>
      </c>
      <c r="T6">
        <v>192.14999999999998</v>
      </c>
      <c r="U6">
        <v>178.46</v>
      </c>
      <c r="V6">
        <v>183.77000000000004</v>
      </c>
      <c r="W6">
        <v>200.92999999999998</v>
      </c>
      <c r="X6">
        <v>161.05000000000001</v>
      </c>
      <c r="Y6">
        <v>169.87</v>
      </c>
      <c r="Z6">
        <v>168.45999999999998</v>
      </c>
      <c r="AA6">
        <v>176.29</v>
      </c>
      <c r="AB6">
        <v>175.65</v>
      </c>
      <c r="AC6">
        <v>175.54999999999998</v>
      </c>
      <c r="AD6">
        <v>163.47000000000003</v>
      </c>
      <c r="AE6">
        <v>170.67999999999998</v>
      </c>
      <c r="AF6">
        <v>210.57999999999998</v>
      </c>
      <c r="AG6">
        <v>180.77999999999997</v>
      </c>
      <c r="AH6">
        <v>188.05999999999997</v>
      </c>
      <c r="AI6">
        <v>163.54</v>
      </c>
      <c r="AJ6">
        <v>178.2</v>
      </c>
      <c r="AK6">
        <v>201.27000000000004</v>
      </c>
      <c r="AL6">
        <v>178.35999999999999</v>
      </c>
      <c r="AM6">
        <v>209.48</v>
      </c>
      <c r="AN6">
        <v>197.69999999999996</v>
      </c>
      <c r="AO6" s="9">
        <f t="shared" si="0"/>
        <v>7006.36</v>
      </c>
    </row>
    <row r="7" spans="1:43" ht="15.75" x14ac:dyDescent="0.25">
      <c r="B7" s="2" t="s">
        <v>7</v>
      </c>
      <c r="C7">
        <v>179.31</v>
      </c>
      <c r="D7">
        <v>182.41</v>
      </c>
      <c r="E7">
        <v>170.36999999999998</v>
      </c>
      <c r="F7">
        <v>174.37999999999997</v>
      </c>
      <c r="G7">
        <v>171.32</v>
      </c>
      <c r="H7">
        <v>182.21</v>
      </c>
      <c r="I7">
        <v>161.54000000000002</v>
      </c>
      <c r="J7">
        <v>177.24</v>
      </c>
      <c r="K7">
        <v>162.00000000000003</v>
      </c>
      <c r="L7">
        <v>213.95000000000002</v>
      </c>
      <c r="M7">
        <v>155.92000000000002</v>
      </c>
      <c r="N7">
        <v>172.51999999999998</v>
      </c>
      <c r="O7">
        <v>191.70999999999998</v>
      </c>
      <c r="P7">
        <v>209.01000000000002</v>
      </c>
      <c r="Q7">
        <v>173.10999999999999</v>
      </c>
      <c r="R7">
        <v>182.04999999999998</v>
      </c>
      <c r="S7">
        <v>180.31</v>
      </c>
      <c r="T7">
        <v>193.44999999999996</v>
      </c>
      <c r="U7">
        <v>176.46</v>
      </c>
      <c r="V7">
        <v>178.07</v>
      </c>
      <c r="W7">
        <v>195.82999999999998</v>
      </c>
      <c r="X7">
        <v>164.64999999999998</v>
      </c>
      <c r="Y7">
        <v>163.77000000000004</v>
      </c>
      <c r="Z7">
        <v>166.95999999999998</v>
      </c>
      <c r="AA7">
        <v>168.98999999999998</v>
      </c>
      <c r="AB7">
        <v>176.95</v>
      </c>
      <c r="AC7">
        <v>165.85</v>
      </c>
      <c r="AD7">
        <v>153.37</v>
      </c>
      <c r="AE7">
        <v>166.57999999999998</v>
      </c>
      <c r="AF7">
        <v>201.78</v>
      </c>
      <c r="AG7">
        <v>172.38</v>
      </c>
      <c r="AH7">
        <v>173.26</v>
      </c>
      <c r="AI7">
        <v>159.33999999999997</v>
      </c>
      <c r="AJ7">
        <v>168.8</v>
      </c>
      <c r="AK7">
        <v>189.97000000000003</v>
      </c>
      <c r="AL7">
        <v>173.16000000000003</v>
      </c>
      <c r="AM7">
        <v>195.98</v>
      </c>
      <c r="AN7">
        <v>188.39999999999998</v>
      </c>
      <c r="AO7" s="9">
        <f t="shared" si="0"/>
        <v>6733.3600000000006</v>
      </c>
    </row>
    <row r="8" spans="1:43" ht="15.75" x14ac:dyDescent="0.25">
      <c r="A8" s="5" t="s">
        <v>14</v>
      </c>
      <c r="B8" s="2" t="s">
        <v>8</v>
      </c>
      <c r="C8">
        <v>191.01</v>
      </c>
      <c r="D8">
        <v>179.40999999999997</v>
      </c>
      <c r="E8">
        <v>176.57</v>
      </c>
      <c r="F8">
        <v>176.18</v>
      </c>
      <c r="G8">
        <v>176.62</v>
      </c>
      <c r="H8">
        <v>190.20999999999998</v>
      </c>
      <c r="I8">
        <v>166.34000000000003</v>
      </c>
      <c r="J8">
        <v>178.54</v>
      </c>
      <c r="K8">
        <v>170.49999999999997</v>
      </c>
      <c r="L8">
        <v>225.15000000000003</v>
      </c>
      <c r="M8">
        <v>159.32</v>
      </c>
      <c r="N8">
        <v>173.02</v>
      </c>
      <c r="O8">
        <v>193.70999999999998</v>
      </c>
      <c r="P8">
        <v>210.81</v>
      </c>
      <c r="Q8">
        <v>174.90999999999997</v>
      </c>
      <c r="R8">
        <v>186.55</v>
      </c>
      <c r="S8">
        <v>182.90999999999997</v>
      </c>
      <c r="T8">
        <v>189.54999999999998</v>
      </c>
      <c r="U8">
        <v>177.26</v>
      </c>
      <c r="V8">
        <v>180.87000000000003</v>
      </c>
      <c r="W8">
        <v>195.62999999999997</v>
      </c>
      <c r="X8">
        <v>162.05000000000001</v>
      </c>
      <c r="Y8">
        <v>168.67000000000002</v>
      </c>
      <c r="Z8">
        <v>168.15999999999997</v>
      </c>
      <c r="AA8">
        <v>175.18999999999997</v>
      </c>
      <c r="AB8">
        <v>176.64999999999998</v>
      </c>
      <c r="AC8">
        <v>176.54999999999998</v>
      </c>
      <c r="AD8">
        <v>157.97000000000003</v>
      </c>
      <c r="AE8">
        <v>166.97999999999996</v>
      </c>
      <c r="AF8">
        <v>207.47999999999996</v>
      </c>
      <c r="AG8">
        <v>176.67999999999998</v>
      </c>
      <c r="AH8">
        <v>181.35999999999999</v>
      </c>
      <c r="AI8">
        <v>160.84</v>
      </c>
      <c r="AJ8">
        <v>170.39999999999998</v>
      </c>
      <c r="AK8">
        <v>196.37</v>
      </c>
      <c r="AL8">
        <v>177.65999999999997</v>
      </c>
      <c r="AM8">
        <v>204.38</v>
      </c>
      <c r="AN8">
        <v>188.99999999999994</v>
      </c>
      <c r="AO8" s="9">
        <f t="shared" si="0"/>
        <v>6871.4599999999991</v>
      </c>
    </row>
    <row r="9" spans="1:43" ht="15.75" x14ac:dyDescent="0.25">
      <c r="B9" s="2" t="s">
        <v>9</v>
      </c>
      <c r="C9">
        <v>178.41</v>
      </c>
      <c r="D9">
        <v>178.81</v>
      </c>
      <c r="E9">
        <v>170.16999999999996</v>
      </c>
      <c r="F9">
        <v>173.37999999999997</v>
      </c>
      <c r="G9">
        <v>172.12</v>
      </c>
      <c r="H9">
        <v>183.71</v>
      </c>
      <c r="I9">
        <v>161.94000000000003</v>
      </c>
      <c r="J9">
        <v>177.64</v>
      </c>
      <c r="K9">
        <v>163.4</v>
      </c>
      <c r="L9">
        <v>216.25</v>
      </c>
      <c r="M9">
        <v>157.51999999999998</v>
      </c>
      <c r="N9">
        <v>169.82</v>
      </c>
      <c r="O9">
        <v>189.91</v>
      </c>
      <c r="P9">
        <v>205.11</v>
      </c>
      <c r="Q9">
        <v>171.60999999999999</v>
      </c>
      <c r="R9">
        <v>182.54999999999998</v>
      </c>
      <c r="S9">
        <v>178.20999999999998</v>
      </c>
      <c r="T9">
        <v>190.44999999999996</v>
      </c>
      <c r="U9">
        <v>175.16</v>
      </c>
      <c r="V9">
        <v>177.87</v>
      </c>
      <c r="W9">
        <v>193.72999999999996</v>
      </c>
      <c r="X9">
        <v>163.44999999999999</v>
      </c>
      <c r="Y9">
        <v>166.27</v>
      </c>
      <c r="Z9">
        <v>166.35999999999999</v>
      </c>
      <c r="AA9">
        <v>170.18999999999997</v>
      </c>
      <c r="AB9">
        <v>177.14999999999998</v>
      </c>
      <c r="AC9">
        <v>170.54999999999998</v>
      </c>
      <c r="AD9">
        <v>151.47000000000003</v>
      </c>
      <c r="AE9">
        <v>163.87999999999997</v>
      </c>
      <c r="AF9">
        <v>203.07999999999998</v>
      </c>
      <c r="AG9">
        <v>170.98</v>
      </c>
      <c r="AH9">
        <v>173.35999999999999</v>
      </c>
      <c r="AI9">
        <v>158.63999999999999</v>
      </c>
      <c r="AJ9">
        <v>165.5</v>
      </c>
      <c r="AK9">
        <v>190.67000000000002</v>
      </c>
      <c r="AL9">
        <v>172.56</v>
      </c>
      <c r="AM9">
        <v>195.18</v>
      </c>
      <c r="AN9">
        <v>184.19999999999996</v>
      </c>
      <c r="AO9" s="9">
        <f t="shared" si="0"/>
        <v>6711.2599999999993</v>
      </c>
    </row>
    <row r="10" spans="1:43" ht="15.75" x14ac:dyDescent="0.25">
      <c r="B10" s="1"/>
      <c r="AO10" s="9"/>
    </row>
    <row r="11" spans="1:43" s="5" customFormat="1" ht="30" x14ac:dyDescent="0.25">
      <c r="B11" s="4" t="s">
        <v>10</v>
      </c>
      <c r="C11" s="5">
        <f>MAX(C3:C9)</f>
        <v>198.70999999999998</v>
      </c>
      <c r="D11" s="5">
        <f t="shared" ref="D11:AN11" si="1">MAX(D3:D9)</f>
        <v>183.90999999999997</v>
      </c>
      <c r="E11" s="5">
        <f t="shared" si="1"/>
        <v>182.07000000000002</v>
      </c>
      <c r="F11" s="5">
        <f t="shared" si="1"/>
        <v>178.48</v>
      </c>
      <c r="G11" s="5">
        <f t="shared" si="1"/>
        <v>181.62</v>
      </c>
      <c r="H11" s="5">
        <f t="shared" si="1"/>
        <v>192.10999999999996</v>
      </c>
      <c r="I11" s="5">
        <f t="shared" si="1"/>
        <v>167.94</v>
      </c>
      <c r="J11" s="5">
        <f t="shared" si="1"/>
        <v>178.54</v>
      </c>
      <c r="K11" s="5">
        <f t="shared" si="1"/>
        <v>175.10000000000002</v>
      </c>
      <c r="L11" s="5">
        <f t="shared" si="1"/>
        <v>231.85000000000002</v>
      </c>
      <c r="M11" s="5">
        <f t="shared" si="1"/>
        <v>159.32</v>
      </c>
      <c r="N11" s="5">
        <f t="shared" si="1"/>
        <v>179.62</v>
      </c>
      <c r="O11" s="5">
        <f t="shared" si="1"/>
        <v>200.10999999999996</v>
      </c>
      <c r="P11" s="5">
        <f t="shared" si="1"/>
        <v>222.01</v>
      </c>
      <c r="Q11" s="5">
        <f t="shared" si="1"/>
        <v>179.51</v>
      </c>
      <c r="R11" s="5">
        <f t="shared" si="1"/>
        <v>191.04999999999998</v>
      </c>
      <c r="S11" s="5">
        <f t="shared" si="1"/>
        <v>185.91</v>
      </c>
      <c r="T11" s="5">
        <f t="shared" si="1"/>
        <v>193.44999999999996</v>
      </c>
      <c r="U11" s="5">
        <f t="shared" si="1"/>
        <v>180.45999999999998</v>
      </c>
      <c r="V11" s="5">
        <f t="shared" si="1"/>
        <v>183.77000000000004</v>
      </c>
      <c r="W11" s="5">
        <f t="shared" si="1"/>
        <v>202.02999999999997</v>
      </c>
      <c r="X11" s="5">
        <f t="shared" si="1"/>
        <v>164.64999999999998</v>
      </c>
      <c r="Y11" s="5">
        <f t="shared" si="1"/>
        <v>169.87</v>
      </c>
      <c r="Z11" s="5">
        <f t="shared" si="1"/>
        <v>172.55999999999997</v>
      </c>
      <c r="AA11" s="5">
        <f t="shared" si="1"/>
        <v>176.29</v>
      </c>
      <c r="AB11" s="5">
        <f t="shared" si="1"/>
        <v>177.14999999999998</v>
      </c>
      <c r="AC11" s="5">
        <f t="shared" si="1"/>
        <v>176.54999999999998</v>
      </c>
      <c r="AD11" s="5">
        <f t="shared" si="1"/>
        <v>163.47000000000003</v>
      </c>
      <c r="AE11" s="5">
        <f t="shared" si="1"/>
        <v>170.67999999999998</v>
      </c>
      <c r="AF11" s="5">
        <f t="shared" si="1"/>
        <v>210.57999999999998</v>
      </c>
      <c r="AG11" s="5">
        <f t="shared" si="1"/>
        <v>180.77999999999997</v>
      </c>
      <c r="AH11" s="5">
        <f t="shared" si="1"/>
        <v>188.05999999999997</v>
      </c>
      <c r="AI11" s="5">
        <f t="shared" si="1"/>
        <v>163.54</v>
      </c>
      <c r="AJ11" s="5">
        <f t="shared" si="1"/>
        <v>178.2</v>
      </c>
      <c r="AK11" s="5">
        <f t="shared" si="1"/>
        <v>201.27000000000004</v>
      </c>
      <c r="AL11" s="5">
        <f t="shared" si="1"/>
        <v>179.26000000000002</v>
      </c>
      <c r="AM11" s="5">
        <f t="shared" si="1"/>
        <v>212.48000000000002</v>
      </c>
      <c r="AN11" s="5">
        <f t="shared" si="1"/>
        <v>197.69999999999996</v>
      </c>
      <c r="AO11" s="6">
        <f t="shared" ref="AO11:AO16" si="2">SUM(C11:AN11)</f>
        <v>7030.6600000000008</v>
      </c>
    </row>
    <row r="12" spans="1:43" ht="15.75" x14ac:dyDescent="0.25">
      <c r="B12" s="1"/>
      <c r="AO12" s="6"/>
    </row>
    <row r="13" spans="1:43" ht="15.75" x14ac:dyDescent="0.25">
      <c r="AO13" s="6"/>
    </row>
    <row r="14" spans="1:43" ht="15.75" x14ac:dyDescent="0.25">
      <c r="AO14" s="6"/>
      <c r="AQ14" s="17" t="s">
        <v>12</v>
      </c>
    </row>
    <row r="15" spans="1:43" s="5" customFormat="1" ht="45" x14ac:dyDescent="0.25">
      <c r="B15" s="16" t="s">
        <v>11</v>
      </c>
      <c r="C15" s="5">
        <v>133.18</v>
      </c>
      <c r="D15" s="5">
        <v>148.18999999999997</v>
      </c>
      <c r="E15" s="5">
        <v>109.22</v>
      </c>
      <c r="F15" s="5">
        <v>122.12999999999998</v>
      </c>
      <c r="G15" s="5">
        <v>111.28</v>
      </c>
      <c r="H15" s="5">
        <v>134.83000000000001</v>
      </c>
      <c r="I15" s="5">
        <v>89.439999999999984</v>
      </c>
      <c r="J15" s="5">
        <v>114.54</v>
      </c>
      <c r="K15" s="5">
        <v>77.320000000000007</v>
      </c>
      <c r="L15" s="5">
        <v>127.05000000000001</v>
      </c>
      <c r="M15" s="5">
        <v>84.66</v>
      </c>
      <c r="N15" s="5">
        <v>82.31</v>
      </c>
      <c r="O15" s="5">
        <v>76.839999999999989</v>
      </c>
      <c r="P15" s="5">
        <v>85.589999999999989</v>
      </c>
      <c r="Q15" s="5">
        <v>75.48</v>
      </c>
      <c r="R15" s="5">
        <v>79.669999999999987</v>
      </c>
      <c r="S15" s="5">
        <v>92.240000000000023</v>
      </c>
      <c r="T15" s="5">
        <v>84.89</v>
      </c>
      <c r="U15" s="5">
        <v>93.529999999999987</v>
      </c>
      <c r="V15" s="5">
        <v>57.589999999999996</v>
      </c>
      <c r="W15" s="5">
        <v>52.059999999999995</v>
      </c>
      <c r="X15" s="5">
        <v>47.4</v>
      </c>
      <c r="Y15" s="5">
        <v>50.15</v>
      </c>
      <c r="Z15" s="5">
        <v>67.69</v>
      </c>
      <c r="AA15" s="5">
        <v>82.29</v>
      </c>
      <c r="AB15" s="5">
        <v>54.550000000000011</v>
      </c>
      <c r="AC15" s="5">
        <v>40.019999999999996</v>
      </c>
      <c r="AD15" s="5">
        <v>49.239999999999995</v>
      </c>
      <c r="AE15" s="5">
        <v>28.64</v>
      </c>
      <c r="AF15" s="5">
        <v>39.799999999999997</v>
      </c>
      <c r="AG15" s="5">
        <v>70.88</v>
      </c>
      <c r="AH15" s="5">
        <v>39.250000000000007</v>
      </c>
      <c r="AI15" s="5">
        <v>30.419999999999998</v>
      </c>
      <c r="AJ15" s="5">
        <v>58.360000000000007</v>
      </c>
      <c r="AK15" s="5">
        <v>53.960000000000008</v>
      </c>
      <c r="AL15" s="5">
        <v>52.75</v>
      </c>
      <c r="AM15" s="5">
        <v>120.16000000000003</v>
      </c>
      <c r="AN15" s="5">
        <v>75.150000000000006</v>
      </c>
      <c r="AO15" s="6">
        <f t="shared" si="2"/>
        <v>2992.75</v>
      </c>
      <c r="AQ15" s="5">
        <f>(AO15*100)/$AO$3</f>
        <v>43.20812086001883</v>
      </c>
    </row>
    <row r="16" spans="1:43" s="5" customFormat="1" ht="45" x14ac:dyDescent="0.25">
      <c r="B16" s="16" t="s">
        <v>13</v>
      </c>
      <c r="C16" s="5">
        <v>133.17999999999998</v>
      </c>
      <c r="D16" s="5">
        <v>102.19</v>
      </c>
      <c r="E16" s="5">
        <v>94.8</v>
      </c>
      <c r="F16" s="5">
        <v>93.98</v>
      </c>
      <c r="G16" s="5">
        <v>93.719999999999985</v>
      </c>
      <c r="H16" s="5">
        <v>107.23000000000002</v>
      </c>
      <c r="I16" s="5">
        <v>94.250000000000014</v>
      </c>
      <c r="J16" s="5">
        <v>121.65</v>
      </c>
      <c r="K16" s="5">
        <v>93.74</v>
      </c>
      <c r="L16" s="5">
        <v>87.56</v>
      </c>
      <c r="M16" s="5">
        <v>86.899999999999977</v>
      </c>
      <c r="N16" s="5">
        <v>88.26</v>
      </c>
      <c r="O16" s="5">
        <v>73.64</v>
      </c>
      <c r="P16" s="5">
        <v>78.64</v>
      </c>
      <c r="Q16" s="5">
        <v>83.72</v>
      </c>
      <c r="R16" s="5">
        <v>75.08</v>
      </c>
      <c r="S16" s="5">
        <v>73.239999999999995</v>
      </c>
      <c r="T16" s="5">
        <v>87.77</v>
      </c>
      <c r="U16" s="5">
        <v>84.850000000000009</v>
      </c>
      <c r="V16" s="5">
        <v>72.36999999999999</v>
      </c>
      <c r="W16" s="5">
        <v>66.58</v>
      </c>
      <c r="X16" s="5">
        <v>73.680000000000007</v>
      </c>
      <c r="Y16" s="5">
        <v>68.72999999999999</v>
      </c>
      <c r="Z16" s="5">
        <v>66.63</v>
      </c>
      <c r="AA16" s="5">
        <v>72.989999999999995</v>
      </c>
      <c r="AB16" s="5">
        <v>70.95</v>
      </c>
      <c r="AC16" s="5">
        <v>63.269999999999989</v>
      </c>
      <c r="AD16" s="5">
        <v>63.810000000000009</v>
      </c>
      <c r="AE16" s="5">
        <v>64.09</v>
      </c>
      <c r="AF16" s="5">
        <v>64.44</v>
      </c>
      <c r="AG16" s="5">
        <v>57.959999999999994</v>
      </c>
      <c r="AH16" s="5">
        <v>57.04</v>
      </c>
      <c r="AI16" s="5">
        <v>59.230000000000004</v>
      </c>
      <c r="AJ16" s="5">
        <v>53.510000000000005</v>
      </c>
      <c r="AK16" s="5">
        <v>56.47</v>
      </c>
      <c r="AL16" s="5">
        <v>62.680000000000007</v>
      </c>
      <c r="AM16" s="5">
        <v>77.55</v>
      </c>
      <c r="AN16" s="5">
        <v>77.389999999999986</v>
      </c>
      <c r="AO16" s="6">
        <f>SUM(C16:AN16)</f>
        <v>3003.7699999999995</v>
      </c>
      <c r="AQ16" s="5">
        <f>(AO16*100)/$AO$3</f>
        <v>43.367223187937093</v>
      </c>
    </row>
    <row r="17" spans="31:31" x14ac:dyDescent="0.25">
      <c r="AE17" s="8"/>
    </row>
  </sheetData>
  <mergeCells count="1">
    <mergeCell ref="C1:AN1"/>
  </mergeCells>
  <conditionalFormatting sqref="C3 C5:C9">
    <cfRule type="top10" dxfId="37" priority="38" rank="1"/>
  </conditionalFormatting>
  <conditionalFormatting sqref="D3 D5:D9">
    <cfRule type="top10" dxfId="36" priority="37" rank="1"/>
  </conditionalFormatting>
  <conditionalFormatting sqref="E3 E5:E9">
    <cfRule type="top10" dxfId="35" priority="36" rank="1"/>
  </conditionalFormatting>
  <conditionalFormatting sqref="F3 F5:F9">
    <cfRule type="top10" dxfId="34" priority="35" rank="1"/>
  </conditionalFormatting>
  <conditionalFormatting sqref="G3 G5:G9">
    <cfRule type="top10" dxfId="33" priority="34" rank="1"/>
  </conditionalFormatting>
  <conditionalFormatting sqref="H3 H5:H9">
    <cfRule type="top10" dxfId="32" priority="33" rank="1"/>
  </conditionalFormatting>
  <conditionalFormatting sqref="I3 I5:I9">
    <cfRule type="top10" dxfId="31" priority="32" rank="1"/>
  </conditionalFormatting>
  <conditionalFormatting sqref="J3 J5:J9">
    <cfRule type="top10" dxfId="30" priority="31" rank="1"/>
  </conditionalFormatting>
  <conditionalFormatting sqref="K3 K5:K9">
    <cfRule type="top10" dxfId="29" priority="30" rank="1"/>
  </conditionalFormatting>
  <conditionalFormatting sqref="L3 L5:L9">
    <cfRule type="top10" dxfId="28" priority="29" rank="1"/>
  </conditionalFormatting>
  <conditionalFormatting sqref="M3 M5:M9">
    <cfRule type="top10" dxfId="27" priority="28" rank="1"/>
  </conditionalFormatting>
  <conditionalFormatting sqref="N3 N5:N9">
    <cfRule type="top10" dxfId="26" priority="27" rank="1"/>
  </conditionalFormatting>
  <conditionalFormatting sqref="O3 O5:O9">
    <cfRule type="top10" dxfId="25" priority="26" rank="1"/>
  </conditionalFormatting>
  <conditionalFormatting sqref="P3 P5:P9">
    <cfRule type="top10" dxfId="24" priority="25" rank="1"/>
  </conditionalFormatting>
  <conditionalFormatting sqref="Q3 Q5:Q9">
    <cfRule type="top10" dxfId="23" priority="24" rank="1"/>
  </conditionalFormatting>
  <conditionalFormatting sqref="R3 R5:R9">
    <cfRule type="top10" dxfId="22" priority="23" rank="1"/>
  </conditionalFormatting>
  <conditionalFormatting sqref="S3 S5:S9">
    <cfRule type="top10" dxfId="21" priority="22" rank="1"/>
  </conditionalFormatting>
  <conditionalFormatting sqref="T3 T5:T9">
    <cfRule type="top10" dxfId="20" priority="21" rank="1"/>
  </conditionalFormatting>
  <conditionalFormatting sqref="U3 U5:U9">
    <cfRule type="top10" dxfId="19" priority="20" rank="1"/>
  </conditionalFormatting>
  <conditionalFormatting sqref="V3 V5:V9">
    <cfRule type="top10" dxfId="18" priority="19" rank="1"/>
  </conditionalFormatting>
  <conditionalFormatting sqref="W3 W5:W9">
    <cfRule type="top10" dxfId="17" priority="18" rank="1"/>
  </conditionalFormatting>
  <conditionalFormatting sqref="X3 X5:X9">
    <cfRule type="top10" dxfId="16" priority="17" rank="1"/>
  </conditionalFormatting>
  <conditionalFormatting sqref="Y3 Y5:Y9">
    <cfRule type="top10" dxfId="15" priority="16" rank="1"/>
  </conditionalFormatting>
  <conditionalFormatting sqref="Z3 Z5:Z9">
    <cfRule type="top10" dxfId="14" priority="15" rank="1"/>
  </conditionalFormatting>
  <conditionalFormatting sqref="AA3 AA5:AA9">
    <cfRule type="top10" dxfId="13" priority="14" rank="1"/>
  </conditionalFormatting>
  <conditionalFormatting sqref="AB3 AB5:AB9">
    <cfRule type="top10" dxfId="12" priority="13" rank="1"/>
  </conditionalFormatting>
  <conditionalFormatting sqref="AC3 AC5:AC9">
    <cfRule type="top10" dxfId="11" priority="12" rank="1"/>
  </conditionalFormatting>
  <conditionalFormatting sqref="AD3 AD5:AD9">
    <cfRule type="top10" dxfId="10" priority="11" rank="1"/>
  </conditionalFormatting>
  <conditionalFormatting sqref="AE3 AE5:AE9">
    <cfRule type="top10" dxfId="9" priority="10" rank="1"/>
  </conditionalFormatting>
  <conditionalFormatting sqref="AF3 AF5:AF9">
    <cfRule type="top10" dxfId="8" priority="9" rank="1"/>
  </conditionalFormatting>
  <conditionalFormatting sqref="AG3 AG5:AG9">
    <cfRule type="top10" dxfId="7" priority="8" rank="1"/>
  </conditionalFormatting>
  <conditionalFormatting sqref="AH3 AH5:AH9">
    <cfRule type="top10" dxfId="6" priority="7" rank="1"/>
  </conditionalFormatting>
  <conditionalFormatting sqref="AI3 AI5:AI9">
    <cfRule type="top10" dxfId="5" priority="6" rank="1"/>
  </conditionalFormatting>
  <conditionalFormatting sqref="AJ3 AJ5:AJ9">
    <cfRule type="top10" dxfId="4" priority="5" rank="1"/>
  </conditionalFormatting>
  <conditionalFormatting sqref="AK3 AK5:AK9">
    <cfRule type="top10" dxfId="3" priority="4" rank="1"/>
  </conditionalFormatting>
  <conditionalFormatting sqref="AL3 AL5:AL9">
    <cfRule type="top10" dxfId="2" priority="3" rank="1"/>
  </conditionalFormatting>
  <conditionalFormatting sqref="AM3 AM5:AM9">
    <cfRule type="top10" dxfId="1" priority="2" rank="1"/>
  </conditionalFormatting>
  <conditionalFormatting sqref="AN3 AN5:AN9">
    <cfRule type="top10" dxfId="0" priority="1" rank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Pereira Cortinhas</dc:creator>
  <cp:lastModifiedBy>Diego Pereira Cortinhas</cp:lastModifiedBy>
  <dcterms:created xsi:type="dcterms:W3CDTF">2022-02-11T19:09:57Z</dcterms:created>
  <dcterms:modified xsi:type="dcterms:W3CDTF">2022-02-14T23:35:59Z</dcterms:modified>
</cp:coreProperties>
</file>