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2D243B4E-4122-4AAD-AEE5-98164432F051}" xr6:coauthVersionLast="47" xr6:coauthVersionMax="47" xr10:uidLastSave="{00000000-0000-0000-0000-000000000000}"/>
  <bookViews>
    <workbookView xWindow="-120" yWindow="-120" windowWidth="20730" windowHeight="11160" firstSheet="31" activeTab="37" xr2:uid="{FCE826C4-9F25-4A22-BADC-C872D1D1AAC8}"/>
  </bookViews>
  <sheets>
    <sheet name="rodada 01" sheetId="106" r:id="rId1"/>
    <sheet name="rodada 02" sheetId="40" r:id="rId2"/>
    <sheet name="rodada 03" sheetId="107" r:id="rId3"/>
    <sheet name="rodada 04" sheetId="108" r:id="rId4"/>
    <sheet name="rodada 05" sheetId="109" r:id="rId5"/>
    <sheet name="rodada 06" sheetId="110" r:id="rId6"/>
    <sheet name="rodada 07" sheetId="111" r:id="rId7"/>
    <sheet name="rodada 08" sheetId="112" r:id="rId8"/>
    <sheet name="rodada 09" sheetId="113" r:id="rId9"/>
    <sheet name="rodada 10" sheetId="114" r:id="rId10"/>
    <sheet name="rodada 11" sheetId="115" r:id="rId11"/>
    <sheet name="rodada 12" sheetId="116" r:id="rId12"/>
    <sheet name="rodada 13" sheetId="117" r:id="rId13"/>
    <sheet name="rodada 14" sheetId="118" r:id="rId14"/>
    <sheet name="rodada 15" sheetId="119" r:id="rId15"/>
    <sheet name="rodada 16" sheetId="120" r:id="rId16"/>
    <sheet name="rodada 17" sheetId="121" r:id="rId17"/>
    <sheet name="rodada 18" sheetId="122" r:id="rId18"/>
    <sheet name="rodada 19" sheetId="123" r:id="rId19"/>
    <sheet name="rodada 20" sheetId="124" r:id="rId20"/>
    <sheet name="rodada 21" sheetId="125" r:id="rId21"/>
    <sheet name="rodada 22" sheetId="126" r:id="rId22"/>
    <sheet name="rodada 23" sheetId="127" r:id="rId23"/>
    <sheet name="rodada 24" sheetId="128" r:id="rId24"/>
    <sheet name="rodada 25" sheetId="129" r:id="rId25"/>
    <sheet name="rodada 26" sheetId="130" r:id="rId26"/>
    <sheet name="rodada 27" sheetId="131" r:id="rId27"/>
    <sheet name="rodada 28" sheetId="132" r:id="rId28"/>
    <sheet name="rodada 29" sheetId="133" r:id="rId29"/>
    <sheet name="rodada 30" sheetId="134" r:id="rId30"/>
    <sheet name="rodada 31" sheetId="135" r:id="rId31"/>
    <sheet name="rodada 32" sheetId="136" r:id="rId32"/>
    <sheet name="rodada 33" sheetId="137" r:id="rId33"/>
    <sheet name="rodada 34" sheetId="138" r:id="rId34"/>
    <sheet name="rodada 35" sheetId="139" r:id="rId35"/>
    <sheet name="rodada 36" sheetId="140" r:id="rId36"/>
    <sheet name="rodada 37" sheetId="141" r:id="rId37"/>
    <sheet name="rodada 38" sheetId="142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39" l="1"/>
  <c r="AJ5" i="105" s="1"/>
  <c r="C15" i="142"/>
  <c r="AM5" i="105" s="1"/>
  <c r="C15" i="141"/>
  <c r="AL5" i="105" s="1"/>
  <c r="C15" i="140"/>
  <c r="C15" i="138"/>
  <c r="AI5" i="105" s="1"/>
  <c r="C15" i="137"/>
  <c r="AH5" i="105" s="1"/>
  <c r="C15" i="136"/>
  <c r="C15" i="135"/>
  <c r="AF5" i="105" s="1"/>
  <c r="C15" i="134"/>
  <c r="C15" i="133"/>
  <c r="AD5" i="105" s="1"/>
  <c r="C15" i="132"/>
  <c r="C15" i="131"/>
  <c r="C15" i="130"/>
  <c r="AA5" i="105" s="1"/>
  <c r="C15" i="129"/>
  <c r="C15" i="128"/>
  <c r="C15" i="127"/>
  <c r="C15" i="126"/>
  <c r="C15" i="125"/>
  <c r="C15" i="124"/>
  <c r="C15" i="123"/>
  <c r="C15" i="122"/>
  <c r="S5" i="105" s="1"/>
  <c r="C15" i="121"/>
  <c r="R5" i="105" s="1"/>
  <c r="C15" i="120"/>
  <c r="C15" i="119"/>
  <c r="P5" i="105" s="1"/>
  <c r="C15" i="118"/>
  <c r="C15" i="117"/>
  <c r="C15" i="116"/>
  <c r="C15" i="115"/>
  <c r="C15" i="114"/>
  <c r="K5" i="105" s="1"/>
  <c r="C15" i="113"/>
  <c r="C15" i="112"/>
  <c r="C15" i="111"/>
  <c r="C15" i="109"/>
  <c r="C15" i="108"/>
  <c r="C15" i="107"/>
  <c r="C15" i="40"/>
  <c r="C5" i="105" s="1"/>
  <c r="C15" i="106"/>
  <c r="B5" i="105" s="1"/>
  <c r="AK5" i="105"/>
  <c r="AG5" i="105"/>
  <c r="AE5" i="105"/>
  <c r="AC5" i="105"/>
  <c r="AB5" i="105"/>
  <c r="Z5" i="105"/>
  <c r="Y5" i="105"/>
  <c r="X5" i="105"/>
  <c r="W5" i="105"/>
  <c r="V5" i="105"/>
  <c r="U5" i="105"/>
  <c r="T5" i="105"/>
  <c r="Q5" i="105"/>
  <c r="O5" i="105"/>
  <c r="N5" i="105"/>
  <c r="M5" i="105"/>
  <c r="L5" i="105"/>
  <c r="J5" i="105"/>
  <c r="I5" i="105"/>
  <c r="H5" i="105"/>
  <c r="F5" i="105"/>
  <c r="E5" i="105"/>
  <c r="D5" i="105"/>
  <c r="E17" i="142"/>
  <c r="C17" i="142" s="1"/>
  <c r="D17" i="142"/>
  <c r="E17" i="141"/>
  <c r="C17" i="141" s="1"/>
  <c r="D17" i="141"/>
  <c r="E17" i="140"/>
  <c r="C17" i="140" s="1"/>
  <c r="D17" i="140"/>
  <c r="E17" i="139"/>
  <c r="C17" i="139" s="1"/>
  <c r="D17" i="139"/>
  <c r="E17" i="138"/>
  <c r="C17" i="138" s="1"/>
  <c r="D17" i="138"/>
  <c r="E17" i="137"/>
  <c r="D17" i="137"/>
  <c r="C17" i="137"/>
  <c r="E17" i="136"/>
  <c r="D17" i="136"/>
  <c r="C17" i="136"/>
  <c r="E17" i="135"/>
  <c r="C17" i="135" s="1"/>
  <c r="D17" i="135"/>
  <c r="E17" i="134"/>
  <c r="D17" i="134"/>
  <c r="C17" i="134"/>
  <c r="E17" i="133"/>
  <c r="C17" i="133" s="1"/>
  <c r="D17" i="133"/>
  <c r="E17" i="132"/>
  <c r="C17" i="132" s="1"/>
  <c r="D17" i="132"/>
  <c r="E17" i="131"/>
  <c r="C17" i="131" s="1"/>
  <c r="D17" i="131"/>
  <c r="E17" i="130"/>
  <c r="C17" i="130" s="1"/>
  <c r="D17" i="130"/>
  <c r="E17" i="129"/>
  <c r="C17" i="129" s="1"/>
  <c r="D17" i="129"/>
  <c r="E17" i="128"/>
  <c r="D17" i="128"/>
  <c r="C17" i="128"/>
  <c r="E17" i="127"/>
  <c r="D17" i="127"/>
  <c r="C17" i="127"/>
  <c r="E17" i="126"/>
  <c r="D17" i="126"/>
  <c r="C17" i="126"/>
  <c r="E17" i="125"/>
  <c r="D17" i="125"/>
  <c r="C17" i="125"/>
  <c r="E17" i="124"/>
  <c r="D17" i="124"/>
  <c r="C17" i="124"/>
  <c r="E17" i="123"/>
  <c r="C17" i="123" s="1"/>
  <c r="D17" i="123"/>
  <c r="E17" i="122"/>
  <c r="C17" i="122" s="1"/>
  <c r="D17" i="122"/>
  <c r="E17" i="121"/>
  <c r="C17" i="121" s="1"/>
  <c r="D17" i="121"/>
  <c r="E17" i="120"/>
  <c r="D17" i="120"/>
  <c r="C17" i="120"/>
  <c r="E17" i="119"/>
  <c r="C17" i="119" s="1"/>
  <c r="D17" i="119"/>
  <c r="E17" i="118"/>
  <c r="D17" i="118"/>
  <c r="C17" i="118"/>
  <c r="E17" i="117"/>
  <c r="D17" i="117"/>
  <c r="C17" i="117"/>
  <c r="E17" i="116"/>
  <c r="C17" i="116" s="1"/>
  <c r="D17" i="116"/>
  <c r="E17" i="115"/>
  <c r="C17" i="115" s="1"/>
  <c r="D17" i="115"/>
  <c r="E17" i="114"/>
  <c r="C17" i="114" s="1"/>
  <c r="D17" i="114"/>
  <c r="E17" i="113"/>
  <c r="D17" i="113"/>
  <c r="C17" i="113"/>
  <c r="E17" i="112"/>
  <c r="D17" i="112"/>
  <c r="C17" i="112"/>
  <c r="E17" i="111"/>
  <c r="C17" i="111" s="1"/>
  <c r="D17" i="111"/>
  <c r="E17" i="110"/>
  <c r="C17" i="110" s="1"/>
  <c r="D17" i="110"/>
  <c r="C15" i="110" s="1"/>
  <c r="G5" i="105" s="1"/>
  <c r="E17" i="109"/>
  <c r="D17" i="109"/>
  <c r="C17" i="109"/>
  <c r="D17" i="106"/>
  <c r="D17" i="108"/>
  <c r="E17" i="108"/>
  <c r="C17" i="108" s="1"/>
  <c r="E17" i="107"/>
  <c r="C17" i="107"/>
  <c r="E17" i="40"/>
  <c r="C17" i="40" s="1"/>
  <c r="E17" i="106"/>
  <c r="C17" i="106" s="1"/>
  <c r="D17" i="40" l="1"/>
  <c r="D17" i="107"/>
</calcChain>
</file>

<file path=xl/sharedStrings.xml><?xml version="1.0" encoding="utf-8"?>
<sst xmlns="http://schemas.openxmlformats.org/spreadsheetml/2006/main" count="1448" uniqueCount="189">
  <si>
    <t>nome</t>
  </si>
  <si>
    <t>id</t>
  </si>
  <si>
    <t>media</t>
  </si>
  <si>
    <t>posicao</t>
  </si>
  <si>
    <t>rodada</t>
  </si>
  <si>
    <t>ano</t>
  </si>
  <si>
    <t>Fagner Conserva Lemos</t>
  </si>
  <si>
    <t>Giorgian Daniel de Arrascaeta Benedetti</t>
  </si>
  <si>
    <t>Gabriel Barbosa Almeida</t>
  </si>
  <si>
    <t>zag</t>
  </si>
  <si>
    <t>tec</t>
  </si>
  <si>
    <t>mei</t>
  </si>
  <si>
    <t>lat</t>
  </si>
  <si>
    <t>gol</t>
  </si>
  <si>
    <t>Giovanni Silva Tiepo</t>
  </si>
  <si>
    <t>ata</t>
  </si>
  <si>
    <t>Ricardo Bueno da Silva</t>
  </si>
  <si>
    <t>Rafael Vaz dos Santos</t>
  </si>
  <si>
    <t>Jefferson Junio Antonio da Silva</t>
  </si>
  <si>
    <t>Igor Silveira Gomes</t>
  </si>
  <si>
    <t>José Paolo Guerrero Gonzales</t>
  </si>
  <si>
    <t>Leonardo Pereira</t>
  </si>
  <si>
    <t>Carlos Augusto Zopalato Neves</t>
  </si>
  <si>
    <t>Nathan Allan de Souza</t>
  </si>
  <si>
    <t>Jordi Almeida</t>
  </si>
  <si>
    <t>Leonardo Cittadini</t>
  </si>
  <si>
    <t>Rodrygo Silva de Goes</t>
  </si>
  <si>
    <t>Jorge Marco de Oliveira Moraes</t>
  </si>
  <si>
    <t>Thiago Galhardo do Nascimento Rocha</t>
  </si>
  <si>
    <t>Danilo Fernando Avelar</t>
  </si>
  <si>
    <t>Juan Ramón Cazares Sevillano</t>
  </si>
  <si>
    <t>Gustavo Nonato Santana</t>
  </si>
  <si>
    <t>Douglas Alan Schuck Friedrich</t>
  </si>
  <si>
    <t>Marcos Luis Rocha Aquino</t>
  </si>
  <si>
    <t>Diogo Barbosa Mendanha</t>
  </si>
  <si>
    <t>Uendel Pereira Gonçalves</t>
  </si>
  <si>
    <t>Walter Leandro Capeloza Artune</t>
  </si>
  <si>
    <t>Jonatan David Gomez Ospina</t>
  </si>
  <si>
    <t>Jorge Fernando Pinheiro de Jesus</t>
  </si>
  <si>
    <t>Iago Justen Maidana Martins</t>
  </si>
  <si>
    <t>Abner Felipe Souza de Almeida</t>
  </si>
  <si>
    <t>Leandro Castan da Silva</t>
  </si>
  <si>
    <t>Lucas Henrique Frigeri</t>
  </si>
  <si>
    <t>José Carlos Ferreira Júnior</t>
  </si>
  <si>
    <t>Cleiton Schwengber</t>
  </si>
  <si>
    <t>Marcelo da Conceição Benevenuto Malaquias</t>
  </si>
  <si>
    <t>Bruno Ferreira Melo</t>
  </si>
  <si>
    <t>Daniel Alves da Silva</t>
  </si>
  <si>
    <t>Reinier Jesus Carvalho</t>
  </si>
  <si>
    <t>William de Oliveira Pottker</t>
  </si>
  <si>
    <t>Bruno Roberto Pereira da Silva</t>
  </si>
  <si>
    <t>Alisson Euler de Freitas Castro</t>
  </si>
  <si>
    <t>Marco Aurélio de Oliveira Breves</t>
  </si>
  <si>
    <t>Bruno Gomes da Silva Clevelário</t>
  </si>
  <si>
    <t>Gerson Santos da Silva</t>
  </si>
  <si>
    <t>Éderson José dos Santos Lourenço da Silva</t>
  </si>
  <si>
    <t>Carlos de Menezes Júnior</t>
  </si>
  <si>
    <t>Thalles Gabriel Morais dos Reis</t>
  </si>
  <si>
    <t>Fernando Diniz Silva</t>
  </si>
  <si>
    <t>Marco Antônio Rosa Furtado Júnior</t>
  </si>
  <si>
    <t>Vagner Carmo Mancini</t>
  </si>
  <si>
    <t>Paulo Marcos de Jesus Ribeiro</t>
  </si>
  <si>
    <t>Marcos Felipe de Freitas Monteiro</t>
  </si>
  <si>
    <t>Roberto Heuchayer Santos de Araújo</t>
  </si>
  <si>
    <t>José Marcos Costa Martins</t>
  </si>
  <si>
    <t>Gabriel Veron Fonseca de Souza</t>
  </si>
  <si>
    <t>Maurício Donizete Ramos Júnior</t>
  </si>
  <si>
    <t>X</t>
  </si>
  <si>
    <t>capitão</t>
  </si>
  <si>
    <t>total</t>
  </si>
  <si>
    <t>Eduardo Colcenti Antunes</t>
  </si>
  <si>
    <t>Luciano da Rocha Neves</t>
  </si>
  <si>
    <t>Alerrandro Barra Mansa Realino de Souza</t>
  </si>
  <si>
    <t>Andre Luis da Costa Alfredo</t>
  </si>
  <si>
    <t>Janderson Santos de Souza</t>
  </si>
  <si>
    <t>Everaldo Stum</t>
  </si>
  <si>
    <t>Aldemir dos Santos Ferreira</t>
  </si>
  <si>
    <t>Kevin Peterson dos Santos Silva</t>
  </si>
  <si>
    <t>Auremir Evangelista dos Santos</t>
  </si>
  <si>
    <t>Roberto Pinheiro da Rosa</t>
  </si>
  <si>
    <t>Time Solucao de Maior Score</t>
  </si>
  <si>
    <t>Cartoletas Iniciais</t>
  </si>
  <si>
    <t>Cartoletas para prox Rodada</t>
  </si>
  <si>
    <t>Romulo Borges Monteiro</t>
  </si>
  <si>
    <t>Fellipe Ramos Ignez Bastos</t>
  </si>
  <si>
    <t>Fernando Peixoto Costanza</t>
  </si>
  <si>
    <t>Hugo Moura Arruda da Silva</t>
  </si>
  <si>
    <t>Ernando Rodrigues Lopes</t>
  </si>
  <si>
    <t>Marcelo Ribeiro Cabo</t>
  </si>
  <si>
    <t>Ricardo Thalheimer</t>
  </si>
  <si>
    <t>Marcos Paulo Costa do Nascimento</t>
  </si>
  <si>
    <t>Vanderlei Luxemburgo da Silva</t>
  </si>
  <si>
    <t>Geirton Marques Aires</t>
  </si>
  <si>
    <t>Rildo de Andrade Felicissimo</t>
  </si>
  <si>
    <t>Luiz Marcelo de Castro Salles</t>
  </si>
  <si>
    <t>Emerson Raymundo Santos</t>
  </si>
  <si>
    <t>Raphael Cavalcante Veiga</t>
  </si>
  <si>
    <t>Luiz Felipe do Nascimento dos Santos</t>
  </si>
  <si>
    <t>Weverton Guilherme da Silva Souza</t>
  </si>
  <si>
    <t>Braian Ezequiel Romero</t>
  </si>
  <si>
    <t>,,,</t>
  </si>
  <si>
    <t>Leonardo Moreira Morais</t>
  </si>
  <si>
    <t>Giovanni Palmieri dos Santos</t>
  </si>
  <si>
    <t>Francisco Rithely da Silva Sousa</t>
  </si>
  <si>
    <t>Vitor Hugo Naum dos Santos</t>
  </si>
  <si>
    <t>Cristovam Roberto Ribeiro da Silva</t>
  </si>
  <si>
    <t>Vinicius Moreira de Lima</t>
  </si>
  <si>
    <t>Victor Hugo Soares dos Santos</t>
  </si>
  <si>
    <t>Lucas da Silva Ribeiro Campos</t>
  </si>
  <si>
    <t>Hyoran Kaue Dalmoro</t>
  </si>
  <si>
    <t>Alberto Valentim do Carmo Neto</t>
  </si>
  <si>
    <t>Wanderson Felippe Cardoso dos Santos</t>
  </si>
  <si>
    <t>Rafael Galhardo de Souza</t>
  </si>
  <si>
    <t>Diego Cavalieri</t>
  </si>
  <si>
    <t>Alisson Pelegrini Safira</t>
  </si>
  <si>
    <t>Leonardo da Silva Vieira</t>
  </si>
  <si>
    <t>Oswaldo de Oliveira</t>
  </si>
  <si>
    <t>Lucas Ribamar Lopes dos Santos Bibiano</t>
  </si>
  <si>
    <t>Marcelo Rangel da Rosa</t>
  </si>
  <si>
    <t>Heitor Rodrigues da Fonseca</t>
  </si>
  <si>
    <t>Vinicius Farias Locatelli</t>
  </si>
  <si>
    <t>Kaio Nunes Ferreira</t>
  </si>
  <si>
    <t>Bruno de Lara Fuchs</t>
  </si>
  <si>
    <t>Maicon Marques Bitencourt</t>
  </si>
  <si>
    <t>Fábio Deivson Lopes Maciel</t>
  </si>
  <si>
    <t>Luis Antônio da Rocha Júnior</t>
  </si>
  <si>
    <t>Cícero Santos</t>
  </si>
  <si>
    <t>Leonardo Renan Simões de Lacerda</t>
  </si>
  <si>
    <t>custo</t>
  </si>
  <si>
    <t>score</t>
  </si>
  <si>
    <t>x</t>
  </si>
  <si>
    <t>Geuvânio Santos Silva</t>
  </si>
  <si>
    <t>Gustavo Costa da Silva Machado</t>
  </si>
  <si>
    <t>Ney Franco da Silveira Júnior</t>
  </si>
  <si>
    <t>Ricardo Queiroz de Alencastro Graça</t>
  </si>
  <si>
    <t>Orlando Enrique Berrío Meléndez</t>
  </si>
  <si>
    <t>Egídio de Araújo Pereira Júnior</t>
  </si>
  <si>
    <t>Marllon Gonçalves Jerônimo Borges</t>
  </si>
  <si>
    <t>Victor Vinícius Coelho dos Santos</t>
  </si>
  <si>
    <t>Alex Paulo Menezes Santana</t>
  </si>
  <si>
    <t>Eduardo de Souza Barroca</t>
  </si>
  <si>
    <t>Gabriel Costa França</t>
  </si>
  <si>
    <t>João Pedro Junqueira de Jesus</t>
  </si>
  <si>
    <t>Willian Souza Arão da Silva</t>
  </si>
  <si>
    <t>Rodrigo Modesto da Silva Moledo</t>
  </si>
  <si>
    <t>Gustavo Raúl Gómez Portillo</t>
  </si>
  <si>
    <t>Antônio Josenildo Rodrigues de Oliveira</t>
  </si>
  <si>
    <t>Éverson Felipe Marques Pires</t>
  </si>
  <si>
    <t>Diego Fabián Torres</t>
  </si>
  <si>
    <t>João Paulo Ferreira Lourenço</t>
  </si>
  <si>
    <t>Júlio César Godinho Catole</t>
  </si>
  <si>
    <t>Kayke Moreno de Andrade Rodrigues</t>
  </si>
  <si>
    <t>William José de Souza</t>
  </si>
  <si>
    <t>Márcio Rafael Ferreira de Souza</t>
  </si>
  <si>
    <t>João Vitor Lima Gomes</t>
  </si>
  <si>
    <t>Émerson Cris Hartkopp</t>
  </si>
  <si>
    <t>Bruno Sávio da Silva</t>
  </si>
  <si>
    <t>Argélico Fucks</t>
  </si>
  <si>
    <t>Fábio Pizarro Sanches</t>
  </si>
  <si>
    <t>João Lucas de Almeida Carvalho</t>
  </si>
  <si>
    <t>Richard Darío Franco Escobar</t>
  </si>
  <si>
    <t>Rafael Pereira dos Santos</t>
  </si>
  <si>
    <t>Pablo Marí Villar</t>
  </si>
  <si>
    <t>José Aldo Soares de Oliveira Filho</t>
  </si>
  <si>
    <t>Jonathan Luiz Moreira Rosa Júnior</t>
  </si>
  <si>
    <t>Lucas Oliveira de França</t>
  </si>
  <si>
    <t>Felipe Augusto Rodrigues Pires</t>
  </si>
  <si>
    <t>João Pedro Maturano dos Santos</t>
  </si>
  <si>
    <t>Mauricio Magalhães Prado</t>
  </si>
  <si>
    <t>Fabrício Bruno Soares de Faria</t>
  </si>
  <si>
    <t>Tailson Pinto Gonçalves</t>
  </si>
  <si>
    <t>Marcelo Cirino da Silva</t>
  </si>
  <si>
    <t>Edilson Borba de Aquino</t>
  </si>
  <si>
    <t>Eduardo Schroeder Brock</t>
  </si>
  <si>
    <t>Vitor Gabriel Claudino Rego Ferreira</t>
  </si>
  <si>
    <t>Igor Cássio Vieira dos Santos</t>
  </si>
  <si>
    <t>Muriel Gustavo Becker</t>
  </si>
  <si>
    <t>Luanderson Johnala Marques da Silva</t>
  </si>
  <si>
    <t>João Carlos Heidemann</t>
  </si>
  <si>
    <t>Danilo Fernandes Batista</t>
  </si>
  <si>
    <t>Henrique Almeida Caixeta Nascentes</t>
  </si>
  <si>
    <t>Rhuan da Silveira Castro</t>
  </si>
  <si>
    <t>Thiago Heleno Henrique Ferreira</t>
  </si>
  <si>
    <t>Luis Henrique Tomaz de Lima</t>
  </si>
  <si>
    <t>Andrey Lopes</t>
  </si>
  <si>
    <t>Lucas Vinícius Dias Costa</t>
  </si>
  <si>
    <t>Francisco Evanilson de Lima Barbosa</t>
  </si>
  <si>
    <t>Lucas Piton Crivellaro</t>
  </si>
  <si>
    <t>Tharlis Sartori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</si>
</sst>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CF5-9A30-4B42-9F0B-0481B23F6288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G1" s="3" t="s">
        <v>68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13" t="s">
        <v>16</v>
      </c>
      <c r="B2" s="13">
        <v>69141</v>
      </c>
      <c r="C2" s="14" t="s">
        <v>15</v>
      </c>
      <c r="D2" s="15">
        <v>18.52</v>
      </c>
      <c r="E2" s="14">
        <v>22.7</v>
      </c>
      <c r="F2" s="13">
        <v>22.7</v>
      </c>
      <c r="G2" s="13" t="s">
        <v>67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13" t="s">
        <v>70</v>
      </c>
      <c r="B3" s="13">
        <v>70360</v>
      </c>
      <c r="C3" s="14" t="s">
        <v>15</v>
      </c>
      <c r="D3" s="15">
        <v>12.77</v>
      </c>
      <c r="E3" s="13">
        <v>13.4</v>
      </c>
      <c r="F3" s="13">
        <v>13.4</v>
      </c>
      <c r="G3" s="13"/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13" t="s">
        <v>131</v>
      </c>
      <c r="B4" s="13">
        <v>73896</v>
      </c>
      <c r="C4" s="14" t="s">
        <v>15</v>
      </c>
      <c r="D4" s="15">
        <v>12.56</v>
      </c>
      <c r="E4" s="14">
        <v>13.1</v>
      </c>
      <c r="F4" s="14">
        <v>13.1</v>
      </c>
      <c r="G4" s="14"/>
      <c r="AA4" s="1"/>
      <c r="AB4" s="1"/>
      <c r="AC4" s="1"/>
      <c r="AD4" s="1"/>
    </row>
    <row r="5" spans="1:30" ht="15" customHeight="1" x14ac:dyDescent="0.25">
      <c r="A5" s="13" t="s">
        <v>14</v>
      </c>
      <c r="B5" s="13">
        <v>98412</v>
      </c>
      <c r="C5" s="14" t="s">
        <v>13</v>
      </c>
      <c r="D5" s="15">
        <v>13.18</v>
      </c>
      <c r="E5" s="14">
        <v>17</v>
      </c>
      <c r="F5" s="14">
        <v>17</v>
      </c>
      <c r="G5" s="14"/>
      <c r="AA5" s="1"/>
      <c r="AB5" s="1"/>
      <c r="AC5" s="1"/>
      <c r="AD5" s="1"/>
    </row>
    <row r="6" spans="1:30" ht="15" customHeight="1" x14ac:dyDescent="0.25">
      <c r="A6" s="13" t="s">
        <v>77</v>
      </c>
      <c r="B6" s="13">
        <v>91888</v>
      </c>
      <c r="C6" s="14" t="s">
        <v>12</v>
      </c>
      <c r="D6" s="15">
        <v>6.52</v>
      </c>
      <c r="E6" s="14">
        <v>8.4</v>
      </c>
      <c r="F6" s="14">
        <v>8.4</v>
      </c>
      <c r="G6" s="14"/>
      <c r="AA6" s="1"/>
      <c r="AB6" s="1"/>
      <c r="AC6" s="1"/>
      <c r="AD6" s="1"/>
    </row>
    <row r="7" spans="1:30" ht="15" customHeight="1" x14ac:dyDescent="0.25">
      <c r="A7" s="13" t="s">
        <v>18</v>
      </c>
      <c r="B7" s="13">
        <v>95220</v>
      </c>
      <c r="C7" s="14" t="s">
        <v>12</v>
      </c>
      <c r="D7" s="15">
        <v>6.8</v>
      </c>
      <c r="E7" s="14">
        <v>7.8</v>
      </c>
      <c r="F7" s="14">
        <v>7.8</v>
      </c>
      <c r="G7" s="14"/>
      <c r="AA7" s="1"/>
      <c r="AB7" s="1"/>
      <c r="AC7" s="1"/>
      <c r="AD7" s="1"/>
    </row>
    <row r="8" spans="1:30" ht="15" customHeight="1" x14ac:dyDescent="0.25">
      <c r="A8" s="13" t="s">
        <v>19</v>
      </c>
      <c r="B8" s="13">
        <v>100084</v>
      </c>
      <c r="C8" s="14" t="s">
        <v>11</v>
      </c>
      <c r="D8" s="15">
        <v>1.46</v>
      </c>
      <c r="E8" s="14">
        <v>1.1000000000000001</v>
      </c>
      <c r="F8" s="14">
        <v>1.1000000000000001</v>
      </c>
      <c r="G8" s="14"/>
      <c r="AA8" s="1"/>
      <c r="AB8" s="1"/>
      <c r="AC8" s="1"/>
      <c r="AD8" s="1"/>
    </row>
    <row r="9" spans="1:30" ht="15" customHeight="1" x14ac:dyDescent="0.25">
      <c r="A9" s="13" t="s">
        <v>78</v>
      </c>
      <c r="B9" s="13">
        <v>77570</v>
      </c>
      <c r="C9" s="14" t="s">
        <v>11</v>
      </c>
      <c r="D9" s="15">
        <v>4.51</v>
      </c>
      <c r="E9" s="14">
        <v>4.5</v>
      </c>
      <c r="F9" s="14">
        <v>4.5</v>
      </c>
      <c r="G9" s="14"/>
      <c r="AA9" s="1"/>
      <c r="AB9" s="1"/>
      <c r="AC9" s="1"/>
      <c r="AD9" s="1"/>
    </row>
    <row r="10" spans="1:30" ht="15" customHeight="1" x14ac:dyDescent="0.25">
      <c r="A10" s="13" t="s">
        <v>132</v>
      </c>
      <c r="B10" s="13">
        <v>95798</v>
      </c>
      <c r="C10" s="14" t="s">
        <v>11</v>
      </c>
      <c r="D10" s="15">
        <v>8.0500000000000007</v>
      </c>
      <c r="E10" s="14">
        <v>7.6</v>
      </c>
      <c r="F10" s="14">
        <v>7.6</v>
      </c>
      <c r="G10" s="14"/>
      <c r="AA10" s="1"/>
      <c r="AB10" s="1"/>
      <c r="AC10" s="1"/>
      <c r="AD10" s="1"/>
    </row>
    <row r="11" spans="1:30" ht="15" customHeight="1" x14ac:dyDescent="0.25">
      <c r="A11" s="13" t="s">
        <v>133</v>
      </c>
      <c r="B11" s="13">
        <v>37246</v>
      </c>
      <c r="C11" s="14" t="s">
        <v>10</v>
      </c>
      <c r="D11" s="15">
        <v>6.51</v>
      </c>
      <c r="E11" s="14">
        <v>6.38</v>
      </c>
      <c r="F11" s="14">
        <v>6.38</v>
      </c>
      <c r="G11" s="14"/>
      <c r="AA11" s="1"/>
      <c r="AB11" s="1"/>
      <c r="AC11" s="1"/>
      <c r="AD11" s="1"/>
    </row>
    <row r="12" spans="1:30" ht="15" customHeight="1" x14ac:dyDescent="0.25">
      <c r="A12" s="13" t="s">
        <v>79</v>
      </c>
      <c r="B12" s="13">
        <v>104086</v>
      </c>
      <c r="C12" s="14" t="s">
        <v>9</v>
      </c>
      <c r="D12" s="15">
        <v>2.98</v>
      </c>
      <c r="E12" s="14">
        <v>3.3</v>
      </c>
      <c r="F12" s="14">
        <v>3.3</v>
      </c>
      <c r="G12" s="14"/>
      <c r="AA12" s="1"/>
      <c r="AB12" s="1"/>
      <c r="AC12" s="1"/>
      <c r="AD12" s="1"/>
    </row>
    <row r="13" spans="1:30" ht="15" customHeight="1" x14ac:dyDescent="0.25">
      <c r="A13" s="13" t="s">
        <v>134</v>
      </c>
      <c r="B13" s="13">
        <v>99881</v>
      </c>
      <c r="C13" s="14" t="s">
        <v>9</v>
      </c>
      <c r="D13" s="15">
        <v>5.97</v>
      </c>
      <c r="E13" s="14">
        <v>5.6</v>
      </c>
      <c r="F13" s="14">
        <v>5.6</v>
      </c>
      <c r="G13" s="14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80</v>
      </c>
      <c r="C15" s="2">
        <f>SUM(E2:E13,D17)</f>
        <v>133.57999999999998</v>
      </c>
    </row>
    <row r="16" spans="1:30" x14ac:dyDescent="0.25">
      <c r="C16" s="4"/>
    </row>
    <row r="17" spans="1:6" x14ac:dyDescent="0.25">
      <c r="C17" s="11">
        <f>SUM(F2:F13,E17)</f>
        <v>133.57999999999998</v>
      </c>
      <c r="D17" s="2">
        <f>MAX(E2:E13)</f>
        <v>22.7</v>
      </c>
      <c r="E17" s="2">
        <f>MAX(F2:F13)</f>
        <v>22.7</v>
      </c>
    </row>
    <row r="19" spans="1:6" x14ac:dyDescent="0.25">
      <c r="A19" s="1" t="s">
        <v>81</v>
      </c>
      <c r="B19" s="12">
        <v>100</v>
      </c>
      <c r="C19" s="1"/>
      <c r="D19" s="1"/>
      <c r="E19" s="1"/>
      <c r="F19" s="1"/>
    </row>
    <row r="20" spans="1:6" x14ac:dyDescent="0.25">
      <c r="A20" s="2" t="s">
        <v>82</v>
      </c>
      <c r="B20" s="4">
        <v>115.879999999999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38FE-8126-47E9-B76B-3D6E9FBDC718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G1" s="3" t="s">
        <v>68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9" t="s">
        <v>90</v>
      </c>
      <c r="B2" s="9">
        <v>103645</v>
      </c>
      <c r="C2" s="9" t="s">
        <v>15</v>
      </c>
      <c r="D2" s="9">
        <v>3.77</v>
      </c>
      <c r="E2" s="9">
        <v>3.2</v>
      </c>
      <c r="F2" s="9">
        <v>3.82</v>
      </c>
      <c r="H2" s="8"/>
      <c r="AA2" s="7"/>
      <c r="AB2" s="7"/>
      <c r="AC2" s="7"/>
      <c r="AD2" s="7"/>
    </row>
    <row r="3" spans="1:30" s="9" customFormat="1" x14ac:dyDescent="0.25">
      <c r="A3" s="9" t="s">
        <v>142</v>
      </c>
      <c r="B3" s="9">
        <v>104026</v>
      </c>
      <c r="C3" s="9" t="s">
        <v>15</v>
      </c>
      <c r="D3" s="9">
        <v>5.34</v>
      </c>
      <c r="E3" s="9">
        <v>3.2</v>
      </c>
      <c r="F3" s="9">
        <v>5.19</v>
      </c>
      <c r="H3" s="8"/>
      <c r="AA3" s="7"/>
      <c r="AB3" s="7"/>
      <c r="AC3" s="7"/>
      <c r="AD3" s="7"/>
    </row>
    <row r="4" spans="1:30" ht="15" customHeight="1" x14ac:dyDescent="0.25">
      <c r="A4" s="5" t="s">
        <v>73</v>
      </c>
      <c r="B4" s="5">
        <v>92146</v>
      </c>
      <c r="C4" s="5" t="s">
        <v>15</v>
      </c>
      <c r="D4" s="5">
        <v>4.3099999999999996</v>
      </c>
      <c r="E4" s="5">
        <v>-0.6</v>
      </c>
      <c r="F4" s="2">
        <v>4.12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86776</v>
      </c>
      <c r="C5" s="5" t="s">
        <v>13</v>
      </c>
      <c r="D5" s="5">
        <v>10.84</v>
      </c>
      <c r="E5" s="5">
        <v>9.9</v>
      </c>
      <c r="F5" s="2">
        <v>7.25</v>
      </c>
      <c r="AA5" s="1"/>
      <c r="AB5" s="1"/>
      <c r="AC5" s="1"/>
      <c r="AD5" s="1"/>
    </row>
    <row r="6" spans="1:30" ht="15" customHeight="1" x14ac:dyDescent="0.25">
      <c r="A6" s="5" t="s">
        <v>98</v>
      </c>
      <c r="B6" s="5">
        <v>104625</v>
      </c>
      <c r="C6" s="5" t="s">
        <v>12</v>
      </c>
      <c r="D6" s="5">
        <v>3.77</v>
      </c>
      <c r="E6" s="5">
        <v>8.1999999999999993</v>
      </c>
      <c r="F6" s="2">
        <v>8.1999999999999993</v>
      </c>
      <c r="AA6" s="1"/>
      <c r="AB6" s="1"/>
      <c r="AC6" s="1"/>
      <c r="AD6" s="1"/>
    </row>
    <row r="7" spans="1:30" ht="15" customHeight="1" x14ac:dyDescent="0.25">
      <c r="A7" s="5" t="s">
        <v>6</v>
      </c>
      <c r="B7" s="5">
        <v>42500</v>
      </c>
      <c r="C7" s="5" t="s">
        <v>12</v>
      </c>
      <c r="D7" s="5">
        <v>13.81</v>
      </c>
      <c r="E7" s="5">
        <v>5.6</v>
      </c>
      <c r="F7" s="2">
        <v>9.18</v>
      </c>
      <c r="AA7" s="1"/>
      <c r="AB7" s="1"/>
      <c r="AC7" s="1"/>
      <c r="AD7" s="1"/>
    </row>
    <row r="8" spans="1:30" ht="15" customHeight="1" x14ac:dyDescent="0.25">
      <c r="A8" s="5" t="s">
        <v>150</v>
      </c>
      <c r="B8" s="5">
        <v>73501</v>
      </c>
      <c r="C8" s="5" t="s">
        <v>11</v>
      </c>
      <c r="D8" s="5">
        <v>2.27</v>
      </c>
      <c r="E8" s="5">
        <v>2.1</v>
      </c>
      <c r="F8" s="2">
        <v>3.2</v>
      </c>
      <c r="AA8" s="1"/>
      <c r="AB8" s="1"/>
      <c r="AC8" s="1"/>
      <c r="AD8" s="1"/>
    </row>
    <row r="9" spans="1:30" ht="15" customHeight="1" x14ac:dyDescent="0.25">
      <c r="A9" s="5" t="s">
        <v>7</v>
      </c>
      <c r="B9" s="5">
        <v>87863</v>
      </c>
      <c r="C9" s="5" t="s">
        <v>11</v>
      </c>
      <c r="D9" s="5">
        <v>19.329999999999998</v>
      </c>
      <c r="E9" s="5">
        <v>37.700000000000003</v>
      </c>
      <c r="F9" s="2">
        <v>12.62</v>
      </c>
      <c r="AA9" s="1"/>
      <c r="AB9" s="1"/>
      <c r="AC9" s="1"/>
      <c r="AD9" s="1"/>
    </row>
    <row r="10" spans="1:30" ht="15" customHeight="1" x14ac:dyDescent="0.25">
      <c r="A10" s="5" t="s">
        <v>37</v>
      </c>
      <c r="B10" s="5">
        <v>94857</v>
      </c>
      <c r="C10" s="5" t="s">
        <v>11</v>
      </c>
      <c r="D10" s="5">
        <v>3.04</v>
      </c>
      <c r="E10" s="5">
        <v>-0.3</v>
      </c>
      <c r="F10" s="2">
        <v>3.57</v>
      </c>
      <c r="AA10" s="1"/>
      <c r="AB10" s="1"/>
      <c r="AC10" s="1"/>
      <c r="AD10" s="1"/>
    </row>
    <row r="11" spans="1:30" ht="15" customHeight="1" x14ac:dyDescent="0.25">
      <c r="A11" s="5" t="s">
        <v>38</v>
      </c>
      <c r="B11" s="5">
        <v>71224</v>
      </c>
      <c r="C11" s="5" t="s">
        <v>10</v>
      </c>
      <c r="D11" s="5">
        <v>13.97</v>
      </c>
      <c r="E11" s="5">
        <v>9.75</v>
      </c>
      <c r="F11" s="2">
        <v>9.75</v>
      </c>
      <c r="AA11" s="1"/>
      <c r="AB11" s="1"/>
      <c r="AC11" s="1"/>
      <c r="AD11" s="1"/>
    </row>
    <row r="12" spans="1:30" ht="15" customHeight="1" x14ac:dyDescent="0.25">
      <c r="A12" s="5" t="s">
        <v>39</v>
      </c>
      <c r="B12" s="5">
        <v>89226</v>
      </c>
      <c r="C12" s="5" t="s">
        <v>9</v>
      </c>
      <c r="D12" s="5">
        <v>5.09</v>
      </c>
      <c r="E12" s="5">
        <v>12.9</v>
      </c>
      <c r="F12" s="2">
        <v>5.75</v>
      </c>
      <c r="AA12" s="1"/>
      <c r="AB12" s="1"/>
      <c r="AC12" s="1"/>
      <c r="AD12" s="1"/>
    </row>
    <row r="13" spans="1:30" ht="15" customHeight="1" x14ac:dyDescent="0.25">
      <c r="A13" s="5" t="s">
        <v>146</v>
      </c>
      <c r="B13" s="5">
        <v>91251</v>
      </c>
      <c r="C13" s="5" t="s">
        <v>9</v>
      </c>
      <c r="D13" s="5">
        <v>5.01</v>
      </c>
      <c r="E13" s="5">
        <v>3.5</v>
      </c>
      <c r="F13" s="2">
        <v>6.94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80</v>
      </c>
      <c r="C15" s="2">
        <f>SUM(E2:E13,D17)</f>
        <v>132.85000000000002</v>
      </c>
    </row>
    <row r="16" spans="1:30" x14ac:dyDescent="0.25">
      <c r="C16" s="4"/>
    </row>
    <row r="17" spans="1:6" x14ac:dyDescent="0.25">
      <c r="C17" s="11">
        <f>SUM(F2:F13,E17)</f>
        <v>92.210000000000008</v>
      </c>
      <c r="D17" s="2">
        <f>MAX(E2:E13)</f>
        <v>37.700000000000003</v>
      </c>
      <c r="E17" s="2">
        <f>MAX(F2:F13)</f>
        <v>12.62</v>
      </c>
    </row>
    <row r="19" spans="1:6" x14ac:dyDescent="0.25">
      <c r="A19" s="1" t="s">
        <v>81</v>
      </c>
      <c r="B19" s="4">
        <v>90.61</v>
      </c>
      <c r="C19" s="1"/>
      <c r="D19" s="1"/>
      <c r="E19" s="1"/>
      <c r="F19" s="1"/>
    </row>
    <row r="20" spans="1:6" x14ac:dyDescent="0.25">
      <c r="A20" s="2" t="s">
        <v>82</v>
      </c>
      <c r="B20" s="4">
        <v>87.36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BD05-32D5-42C0-B9B2-02A32C9C59DD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4" width="12.28515625" style="2" customWidth="1"/>
    <col min="5" max="5" width="10.42578125" style="2" customWidth="1"/>
    <col min="6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G1" s="3" t="s">
        <v>68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9" t="s">
        <v>72</v>
      </c>
      <c r="B2" s="9">
        <v>101715</v>
      </c>
      <c r="C2" s="9" t="s">
        <v>100</v>
      </c>
      <c r="E2" s="9">
        <v>4.5</v>
      </c>
      <c r="F2" s="9">
        <v>7.92</v>
      </c>
      <c r="H2" s="8"/>
      <c r="AA2" s="7"/>
      <c r="AB2" s="7"/>
      <c r="AC2" s="7"/>
      <c r="AD2" s="7"/>
    </row>
    <row r="3" spans="1:30" s="9" customFormat="1" x14ac:dyDescent="0.25">
      <c r="A3" s="9" t="s">
        <v>142</v>
      </c>
      <c r="B3" s="9">
        <v>104026</v>
      </c>
      <c r="C3" s="9" t="s">
        <v>100</v>
      </c>
      <c r="E3" s="9">
        <v>0.2</v>
      </c>
      <c r="F3" s="9">
        <v>4.57</v>
      </c>
      <c r="H3" s="8"/>
      <c r="AA3" s="7"/>
      <c r="AB3" s="7"/>
      <c r="AC3" s="7"/>
      <c r="AD3" s="7"/>
    </row>
    <row r="4" spans="1:30" ht="15" customHeight="1" x14ac:dyDescent="0.25">
      <c r="A4" s="5" t="s">
        <v>151</v>
      </c>
      <c r="B4" s="5">
        <v>50402</v>
      </c>
      <c r="C4" s="5" t="s">
        <v>100</v>
      </c>
      <c r="D4" s="5"/>
      <c r="E4" s="5">
        <v>2.1</v>
      </c>
      <c r="F4" s="5">
        <v>5.82</v>
      </c>
      <c r="AA4" s="1"/>
      <c r="AB4" s="1"/>
      <c r="AC4" s="1"/>
      <c r="AD4" s="1"/>
    </row>
    <row r="5" spans="1:30" ht="15" customHeight="1" x14ac:dyDescent="0.25">
      <c r="A5" s="5" t="s">
        <v>32</v>
      </c>
      <c r="B5" s="5">
        <v>78584</v>
      </c>
      <c r="C5" s="5" t="s">
        <v>100</v>
      </c>
      <c r="D5" s="5"/>
      <c r="E5" s="5">
        <v>11</v>
      </c>
      <c r="F5" s="5">
        <v>8.26</v>
      </c>
      <c r="AA5" s="1"/>
      <c r="AB5" s="1"/>
      <c r="AC5" s="1"/>
      <c r="AD5" s="1"/>
    </row>
    <row r="6" spans="1:30" ht="15" customHeight="1" x14ac:dyDescent="0.25">
      <c r="A6" s="5" t="s">
        <v>98</v>
      </c>
      <c r="B6" s="5">
        <v>104625</v>
      </c>
      <c r="C6" s="5" t="s">
        <v>100</v>
      </c>
      <c r="D6" s="5"/>
      <c r="E6" s="5">
        <v>5.6</v>
      </c>
      <c r="F6" s="5">
        <v>6.9</v>
      </c>
      <c r="AA6" s="1"/>
      <c r="AB6" s="1"/>
      <c r="AC6" s="1"/>
      <c r="AD6" s="1"/>
    </row>
    <row r="7" spans="1:30" ht="15" customHeight="1" x14ac:dyDescent="0.25">
      <c r="A7" s="5" t="s">
        <v>40</v>
      </c>
      <c r="B7" s="5">
        <v>84860</v>
      </c>
      <c r="C7" s="5" t="s">
        <v>100</v>
      </c>
      <c r="D7" s="5"/>
      <c r="E7" s="5">
        <v>15.9</v>
      </c>
      <c r="F7" s="5">
        <v>8.4</v>
      </c>
      <c r="AA7" s="1"/>
      <c r="AB7" s="1"/>
      <c r="AC7" s="1"/>
      <c r="AD7" s="1"/>
    </row>
    <row r="8" spans="1:30" ht="15" customHeight="1" x14ac:dyDescent="0.25">
      <c r="A8" s="5" t="s">
        <v>55</v>
      </c>
      <c r="B8" s="5">
        <v>103099</v>
      </c>
      <c r="C8" s="5" t="s">
        <v>100</v>
      </c>
      <c r="D8" s="5"/>
      <c r="E8" s="5">
        <v>5.9</v>
      </c>
      <c r="F8" s="5">
        <v>5.9</v>
      </c>
      <c r="AA8" s="1"/>
      <c r="AB8" s="1"/>
      <c r="AC8" s="1"/>
      <c r="AD8" s="1"/>
    </row>
    <row r="9" spans="1:30" ht="15" customHeight="1" x14ac:dyDescent="0.25">
      <c r="A9" s="5" t="s">
        <v>152</v>
      </c>
      <c r="B9" s="5">
        <v>42232</v>
      </c>
      <c r="C9" s="5" t="s">
        <v>100</v>
      </c>
      <c r="D9" s="5"/>
      <c r="E9" s="5">
        <v>8</v>
      </c>
      <c r="F9" s="5">
        <v>4</v>
      </c>
      <c r="AA9" s="1"/>
      <c r="AB9" s="1"/>
      <c r="AC9" s="1"/>
      <c r="AD9" s="1"/>
    </row>
    <row r="10" spans="1:30" ht="15" customHeight="1" x14ac:dyDescent="0.25">
      <c r="A10" s="5" t="s">
        <v>28</v>
      </c>
      <c r="B10" s="5">
        <v>71844</v>
      </c>
      <c r="C10" s="5" t="s">
        <v>100</v>
      </c>
      <c r="D10" s="5"/>
      <c r="E10" s="5">
        <v>-1.3</v>
      </c>
      <c r="F10" s="5">
        <v>5.9</v>
      </c>
      <c r="AA10" s="1"/>
      <c r="AB10" s="1"/>
      <c r="AC10" s="1"/>
      <c r="AD10" s="1"/>
    </row>
    <row r="11" spans="1:30" ht="15" customHeight="1" x14ac:dyDescent="0.25">
      <c r="A11" s="5" t="s">
        <v>38</v>
      </c>
      <c r="B11" s="5">
        <v>71224</v>
      </c>
      <c r="C11" s="5" t="s">
        <v>100</v>
      </c>
      <c r="D11" s="5"/>
      <c r="E11" s="5">
        <v>1.66</v>
      </c>
      <c r="F11" s="5">
        <v>5.71</v>
      </c>
      <c r="AA11" s="1"/>
      <c r="AB11" s="1"/>
      <c r="AC11" s="1"/>
      <c r="AD11" s="1"/>
    </row>
    <row r="12" spans="1:30" ht="15" customHeight="1" x14ac:dyDescent="0.25">
      <c r="A12" s="5" t="s">
        <v>56</v>
      </c>
      <c r="B12" s="5">
        <v>102340</v>
      </c>
      <c r="C12" s="5" t="s">
        <v>100</v>
      </c>
      <c r="D12" s="5"/>
      <c r="E12" s="5">
        <v>5.2</v>
      </c>
      <c r="F12" s="5">
        <v>5.2</v>
      </c>
      <c r="AA12" s="1"/>
      <c r="AB12" s="1"/>
      <c r="AC12" s="1"/>
      <c r="AD12" s="1"/>
    </row>
    <row r="13" spans="1:30" ht="15" customHeight="1" x14ac:dyDescent="0.25">
      <c r="A13" s="5" t="s">
        <v>41</v>
      </c>
      <c r="B13" s="5">
        <v>38505</v>
      </c>
      <c r="C13" s="5" t="s">
        <v>100</v>
      </c>
      <c r="D13" s="5"/>
      <c r="E13" s="5">
        <v>10.6</v>
      </c>
      <c r="F13" s="5">
        <v>10.6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80</v>
      </c>
      <c r="C15" s="2">
        <f>SUM(E2:E13,D17)</f>
        <v>85.26</v>
      </c>
    </row>
    <row r="16" spans="1:30" x14ac:dyDescent="0.25">
      <c r="C16" s="4"/>
    </row>
    <row r="17" spans="1:6" x14ac:dyDescent="0.25">
      <c r="C17" s="11">
        <f>SUM(F2:F13,E17)</f>
        <v>89.779999999999987</v>
      </c>
      <c r="D17" s="2">
        <f>MAX(E2:E13)</f>
        <v>15.9</v>
      </c>
      <c r="E17" s="2">
        <f>MAX(F2:F13)</f>
        <v>10.6</v>
      </c>
    </row>
    <row r="19" spans="1:6" x14ac:dyDescent="0.25">
      <c r="A19" s="1" t="s">
        <v>81</v>
      </c>
      <c r="B19" s="4">
        <v>87.36</v>
      </c>
      <c r="C19" s="1"/>
      <c r="D19" s="1"/>
      <c r="E19" s="1"/>
      <c r="F19" s="1"/>
    </row>
    <row r="20" spans="1:6" x14ac:dyDescent="0.25">
      <c r="A20" s="2" t="s">
        <v>82</v>
      </c>
      <c r="B20" s="4">
        <v>84.39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BB9E-ADA3-4661-82A8-414CBE042EEA}">
  <dimension ref="A1:AE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5" width="12.28515625" style="2" customWidth="1"/>
    <col min="6" max="6" width="10.42578125" style="2" customWidth="1"/>
    <col min="7" max="7" width="13.28515625" style="2" customWidth="1"/>
    <col min="8" max="8" width="32.42578125" style="5" customWidth="1"/>
    <col min="9" max="9" width="23" style="5" customWidth="1"/>
    <col min="10" max="14" width="9.140625" style="5"/>
    <col min="15" max="16384" width="9.140625" style="2"/>
  </cols>
  <sheetData>
    <row r="1" spans="1:31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H1" s="3" t="s">
        <v>68</v>
      </c>
      <c r="I1" s="5"/>
      <c r="J1" s="5"/>
      <c r="K1" s="6"/>
      <c r="L1" s="6"/>
      <c r="M1" s="6"/>
      <c r="N1" s="6"/>
      <c r="AB1" s="3" t="s">
        <v>2</v>
      </c>
      <c r="AC1" s="3" t="s">
        <v>3</v>
      </c>
      <c r="AD1" s="3" t="s">
        <v>4</v>
      </c>
      <c r="AE1" s="3" t="s">
        <v>5</v>
      </c>
    </row>
    <row r="2" spans="1:31" s="9" customFormat="1" x14ac:dyDescent="0.25">
      <c r="A2" s="9" t="s">
        <v>72</v>
      </c>
      <c r="B2" s="9">
        <v>101715</v>
      </c>
      <c r="C2" s="9" t="s">
        <v>100</v>
      </c>
      <c r="E2" s="9">
        <v>3.7</v>
      </c>
      <c r="F2" s="9">
        <v>7.22</v>
      </c>
      <c r="I2" s="8"/>
      <c r="AB2" s="7"/>
      <c r="AC2" s="7"/>
      <c r="AD2" s="7"/>
      <c r="AE2" s="7"/>
    </row>
    <row r="3" spans="1:31" s="9" customFormat="1" x14ac:dyDescent="0.25">
      <c r="A3" s="9" t="s">
        <v>151</v>
      </c>
      <c r="B3" s="9">
        <v>50402</v>
      </c>
      <c r="C3" s="9" t="s">
        <v>100</v>
      </c>
      <c r="E3" s="9">
        <v>-0.1</v>
      </c>
      <c r="F3" s="9">
        <v>5.28</v>
      </c>
      <c r="I3" s="8"/>
      <c r="AB3" s="7"/>
      <c r="AC3" s="7"/>
      <c r="AD3" s="7"/>
      <c r="AE3" s="7"/>
    </row>
    <row r="4" spans="1:31" ht="15" customHeight="1" x14ac:dyDescent="0.25">
      <c r="A4" s="5" t="s">
        <v>8</v>
      </c>
      <c r="B4" s="5">
        <v>83257</v>
      </c>
      <c r="C4" s="5" t="s">
        <v>100</v>
      </c>
      <c r="D4" s="5"/>
      <c r="E4" s="5">
        <v>5.2</v>
      </c>
      <c r="F4" s="2">
        <v>9.8000000000000007</v>
      </c>
      <c r="AB4" s="1"/>
      <c r="AC4" s="1"/>
      <c r="AD4" s="1"/>
      <c r="AE4" s="1"/>
    </row>
    <row r="5" spans="1:31" ht="15" customHeight="1" x14ac:dyDescent="0.25">
      <c r="A5" s="5" t="s">
        <v>42</v>
      </c>
      <c r="B5" s="5">
        <v>84854</v>
      </c>
      <c r="C5" s="5" t="s">
        <v>100</v>
      </c>
      <c r="D5" s="5"/>
      <c r="E5" s="5">
        <v>11.7</v>
      </c>
      <c r="F5" s="2">
        <v>11.7</v>
      </c>
      <c r="AB5" s="1"/>
      <c r="AC5" s="1"/>
      <c r="AD5" s="1"/>
      <c r="AE5" s="1"/>
    </row>
    <row r="6" spans="1:31" ht="15" customHeight="1" x14ac:dyDescent="0.25">
      <c r="A6" s="5" t="s">
        <v>98</v>
      </c>
      <c r="B6" s="5">
        <v>104625</v>
      </c>
      <c r="C6" s="5" t="s">
        <v>100</v>
      </c>
      <c r="D6" s="5"/>
      <c r="E6" s="5">
        <v>-0.5</v>
      </c>
      <c r="F6" s="2">
        <v>4.43</v>
      </c>
      <c r="AB6" s="1"/>
      <c r="AC6" s="1"/>
      <c r="AD6" s="1"/>
      <c r="AE6" s="1"/>
    </row>
    <row r="7" spans="1:31" ht="15" customHeight="1" x14ac:dyDescent="0.25">
      <c r="A7" s="5" t="s">
        <v>153</v>
      </c>
      <c r="B7" s="5">
        <v>38144</v>
      </c>
      <c r="C7" s="5" t="s">
        <v>100</v>
      </c>
      <c r="D7" s="5"/>
      <c r="E7" s="5">
        <v>10.1</v>
      </c>
      <c r="F7" s="2">
        <v>6.55</v>
      </c>
      <c r="AB7" s="1"/>
      <c r="AC7" s="1"/>
      <c r="AD7" s="1"/>
      <c r="AE7" s="1"/>
    </row>
    <row r="8" spans="1:31" ht="15" customHeight="1" x14ac:dyDescent="0.25">
      <c r="A8" s="5" t="s">
        <v>55</v>
      </c>
      <c r="B8" s="5">
        <v>103099</v>
      </c>
      <c r="C8" s="5" t="s">
        <v>100</v>
      </c>
      <c r="D8" s="5"/>
      <c r="E8" s="5">
        <v>2.5</v>
      </c>
      <c r="F8" s="2">
        <v>4.2</v>
      </c>
      <c r="AB8" s="1"/>
      <c r="AC8" s="1"/>
      <c r="AD8" s="1"/>
      <c r="AE8" s="1"/>
    </row>
    <row r="9" spans="1:31" ht="15" customHeight="1" x14ac:dyDescent="0.25">
      <c r="A9" s="5" t="s">
        <v>103</v>
      </c>
      <c r="B9" s="5">
        <v>68834</v>
      </c>
      <c r="C9" s="5" t="s">
        <v>100</v>
      </c>
      <c r="D9" s="5"/>
      <c r="E9" s="5">
        <v>6.3</v>
      </c>
      <c r="F9" s="2">
        <v>4.43</v>
      </c>
      <c r="AB9" s="1"/>
      <c r="AC9" s="1"/>
      <c r="AD9" s="1"/>
      <c r="AE9" s="1"/>
    </row>
    <row r="10" spans="1:31" ht="15" customHeight="1" x14ac:dyDescent="0.25">
      <c r="A10" s="5" t="s">
        <v>154</v>
      </c>
      <c r="B10" s="5">
        <v>68987</v>
      </c>
      <c r="C10" s="5" t="s">
        <v>100</v>
      </c>
      <c r="D10" s="5"/>
      <c r="E10" s="5">
        <v>7.2</v>
      </c>
      <c r="F10" s="2">
        <v>7.2</v>
      </c>
      <c r="AB10" s="1"/>
      <c r="AC10" s="1"/>
      <c r="AD10" s="1"/>
      <c r="AE10" s="1"/>
    </row>
    <row r="11" spans="1:31" ht="15" customHeight="1" x14ac:dyDescent="0.25">
      <c r="A11" s="5" t="s">
        <v>155</v>
      </c>
      <c r="B11" s="5">
        <v>95830</v>
      </c>
      <c r="C11" s="5" t="s">
        <v>100</v>
      </c>
      <c r="D11" s="5"/>
      <c r="E11" s="5">
        <v>5.61</v>
      </c>
      <c r="F11" s="2">
        <v>5.61</v>
      </c>
      <c r="AB11" s="1"/>
      <c r="AC11" s="1"/>
      <c r="AD11" s="1"/>
      <c r="AE11" s="1"/>
    </row>
    <row r="12" spans="1:31" ht="15" customHeight="1" x14ac:dyDescent="0.25">
      <c r="A12" s="5" t="s">
        <v>122</v>
      </c>
      <c r="B12" s="5">
        <v>104085</v>
      </c>
      <c r="C12" s="5" t="s">
        <v>100</v>
      </c>
      <c r="D12" s="5"/>
      <c r="E12" s="5">
        <v>4.4000000000000004</v>
      </c>
      <c r="F12" s="2">
        <v>4.4000000000000004</v>
      </c>
      <c r="AB12" s="1"/>
      <c r="AC12" s="1"/>
      <c r="AD12" s="1"/>
      <c r="AE12" s="1"/>
    </row>
    <row r="13" spans="1:31" ht="15" customHeight="1" x14ac:dyDescent="0.25">
      <c r="A13" s="5" t="s">
        <v>66</v>
      </c>
      <c r="B13" s="5">
        <v>42477</v>
      </c>
      <c r="C13" s="5" t="s">
        <v>100</v>
      </c>
      <c r="D13" s="5"/>
      <c r="E13" s="5">
        <v>7</v>
      </c>
      <c r="F13" s="2">
        <v>7</v>
      </c>
      <c r="AB13" s="1"/>
      <c r="AC13" s="1"/>
      <c r="AD13" s="1"/>
      <c r="AE13" s="1"/>
    </row>
    <row r="14" spans="1:31" ht="15" customHeight="1" x14ac:dyDescent="0.25">
      <c r="A14" s="1"/>
      <c r="B14" s="1"/>
      <c r="C14" s="1"/>
      <c r="D14" s="1"/>
      <c r="E14" s="1"/>
      <c r="F14" s="1"/>
      <c r="G14" s="1"/>
    </row>
    <row r="15" spans="1:31" ht="30.75" customHeight="1" x14ac:dyDescent="0.25">
      <c r="B15" s="10" t="s">
        <v>80</v>
      </c>
      <c r="C15" s="2">
        <f>SUM(E2:E13,D17)</f>
        <v>74.81</v>
      </c>
    </row>
    <row r="16" spans="1:31" x14ac:dyDescent="0.25">
      <c r="C16" s="4"/>
    </row>
    <row r="17" spans="1:7" x14ac:dyDescent="0.25">
      <c r="C17" s="11">
        <f>SUM(F2:F13,E17)</f>
        <v>89.52000000000001</v>
      </c>
      <c r="D17" s="2">
        <f>MAX(E2:E13)</f>
        <v>11.7</v>
      </c>
      <c r="E17" s="2">
        <f>MAX(F2:F13)</f>
        <v>11.7</v>
      </c>
    </row>
    <row r="19" spans="1:7" x14ac:dyDescent="0.25">
      <c r="A19" s="1" t="s">
        <v>81</v>
      </c>
      <c r="B19" s="4">
        <v>84.39</v>
      </c>
      <c r="C19" s="1"/>
      <c r="D19" s="1"/>
      <c r="E19" s="1"/>
      <c r="F19" s="1"/>
      <c r="G19" s="1"/>
    </row>
    <row r="20" spans="1:7" x14ac:dyDescent="0.25">
      <c r="A20" s="2" t="s">
        <v>82</v>
      </c>
      <c r="B20" s="4">
        <v>82.16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5DDD-5ECB-45A6-A60D-FB8ACB1D9CD4}">
  <dimension ref="A1:AF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6" width="12.28515625" style="2" customWidth="1"/>
    <col min="7" max="7" width="10.42578125" style="2" customWidth="1"/>
    <col min="8" max="8" width="13.28515625" style="2" customWidth="1"/>
    <col min="9" max="9" width="32.42578125" style="5" customWidth="1"/>
    <col min="10" max="10" width="23" style="5" customWidth="1"/>
    <col min="11" max="15" width="9.140625" style="5"/>
    <col min="16" max="16384" width="9.140625" style="2"/>
  </cols>
  <sheetData>
    <row r="1" spans="1:32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I1" s="3" t="s">
        <v>68</v>
      </c>
      <c r="J1" s="5"/>
      <c r="K1" s="5"/>
      <c r="L1" s="6"/>
      <c r="M1" s="6"/>
      <c r="N1" s="6"/>
      <c r="O1" s="6"/>
      <c r="AC1" s="3" t="s">
        <v>2</v>
      </c>
      <c r="AD1" s="3" t="s">
        <v>3</v>
      </c>
      <c r="AE1" s="3" t="s">
        <v>4</v>
      </c>
      <c r="AF1" s="3" t="s">
        <v>5</v>
      </c>
    </row>
    <row r="2" spans="1:32" s="9" customFormat="1" x14ac:dyDescent="0.25">
      <c r="A2" s="9" t="s">
        <v>90</v>
      </c>
      <c r="B2" s="9">
        <v>103645</v>
      </c>
      <c r="C2" s="9" t="s">
        <v>100</v>
      </c>
      <c r="E2" s="9">
        <v>3.5</v>
      </c>
      <c r="F2" s="9">
        <v>4.12</v>
      </c>
      <c r="J2" s="8"/>
      <c r="AC2" s="7"/>
      <c r="AD2" s="7"/>
      <c r="AE2" s="7"/>
      <c r="AF2" s="7"/>
    </row>
    <row r="3" spans="1:32" s="9" customFormat="1" x14ac:dyDescent="0.25">
      <c r="A3" s="9" t="s">
        <v>151</v>
      </c>
      <c r="B3" s="9">
        <v>50402</v>
      </c>
      <c r="C3" s="9" t="s">
        <v>100</v>
      </c>
      <c r="E3" s="9">
        <v>6</v>
      </c>
      <c r="F3" s="9">
        <v>5.34</v>
      </c>
      <c r="J3" s="8"/>
      <c r="AC3" s="7"/>
      <c r="AD3" s="7"/>
      <c r="AE3" s="7"/>
      <c r="AF3" s="7"/>
    </row>
    <row r="4" spans="1:32" ht="15" customHeight="1" x14ac:dyDescent="0.25">
      <c r="A4" s="5" t="s">
        <v>149</v>
      </c>
      <c r="B4" s="5">
        <v>99032</v>
      </c>
      <c r="C4" s="5" t="s">
        <v>100</v>
      </c>
      <c r="D4" s="5"/>
      <c r="E4" s="2">
        <v>2.1</v>
      </c>
      <c r="F4" s="2">
        <v>3.67</v>
      </c>
      <c r="AC4" s="1"/>
      <c r="AD4" s="1"/>
      <c r="AE4" s="1"/>
      <c r="AF4" s="1"/>
    </row>
    <row r="5" spans="1:32" ht="15" customHeight="1" x14ac:dyDescent="0.25">
      <c r="A5" s="5" t="s">
        <v>44</v>
      </c>
      <c r="B5" s="5">
        <v>93882</v>
      </c>
      <c r="C5" s="5" t="s">
        <v>100</v>
      </c>
      <c r="D5" s="5"/>
      <c r="E5" s="2">
        <v>8</v>
      </c>
      <c r="F5" s="2">
        <v>3.18</v>
      </c>
      <c r="AC5" s="1"/>
      <c r="AD5" s="1"/>
      <c r="AE5" s="1"/>
      <c r="AF5" s="1"/>
    </row>
    <row r="6" spans="1:32" ht="15" customHeight="1" x14ac:dyDescent="0.25">
      <c r="A6" s="5" t="s">
        <v>101</v>
      </c>
      <c r="B6" s="5">
        <v>69177</v>
      </c>
      <c r="C6" s="5" t="s">
        <v>100</v>
      </c>
      <c r="D6" s="5"/>
      <c r="E6" s="2">
        <v>6.2</v>
      </c>
      <c r="F6" s="2">
        <v>5.22</v>
      </c>
      <c r="AC6" s="1"/>
      <c r="AD6" s="1"/>
      <c r="AE6" s="1"/>
      <c r="AF6" s="1"/>
    </row>
    <row r="7" spans="1:32" ht="15" customHeight="1" x14ac:dyDescent="0.25">
      <c r="A7" s="5" t="s">
        <v>102</v>
      </c>
      <c r="B7" s="5">
        <v>72097</v>
      </c>
      <c r="C7" s="5" t="s">
        <v>100</v>
      </c>
      <c r="D7" s="5"/>
      <c r="E7" s="2">
        <v>4.2</v>
      </c>
      <c r="F7" s="2">
        <v>5.8</v>
      </c>
      <c r="AC7" s="1"/>
      <c r="AD7" s="1"/>
      <c r="AE7" s="1"/>
      <c r="AF7" s="1"/>
    </row>
    <row r="8" spans="1:32" ht="15" customHeight="1" x14ac:dyDescent="0.25">
      <c r="A8" s="5" t="s">
        <v>7</v>
      </c>
      <c r="B8" s="5">
        <v>87863</v>
      </c>
      <c r="C8" s="5" t="s">
        <v>100</v>
      </c>
      <c r="D8" s="5"/>
      <c r="E8" s="2">
        <v>2.1</v>
      </c>
      <c r="F8" s="2">
        <v>10.87</v>
      </c>
      <c r="AC8" s="1"/>
      <c r="AD8" s="1"/>
      <c r="AE8" s="1"/>
      <c r="AF8" s="1"/>
    </row>
    <row r="9" spans="1:32" ht="15" customHeight="1" x14ac:dyDescent="0.25">
      <c r="A9" s="5" t="s">
        <v>54</v>
      </c>
      <c r="B9" s="5">
        <v>89256</v>
      </c>
      <c r="C9" s="5" t="s">
        <v>100</v>
      </c>
      <c r="D9" s="5"/>
      <c r="E9" s="2">
        <v>7.6</v>
      </c>
      <c r="F9" s="2">
        <v>5.77</v>
      </c>
      <c r="AC9" s="1"/>
      <c r="AD9" s="1"/>
      <c r="AE9" s="1"/>
      <c r="AF9" s="1"/>
    </row>
    <row r="10" spans="1:32" ht="15" customHeight="1" x14ac:dyDescent="0.25">
      <c r="A10" s="5" t="s">
        <v>37</v>
      </c>
      <c r="B10" s="5">
        <v>94857</v>
      </c>
      <c r="C10" s="5" t="s">
        <v>100</v>
      </c>
      <c r="D10" s="5"/>
      <c r="E10" s="2">
        <v>3.3</v>
      </c>
      <c r="F10" s="2">
        <v>3.12</v>
      </c>
      <c r="AC10" s="1"/>
      <c r="AD10" s="1"/>
      <c r="AE10" s="1"/>
      <c r="AF10" s="1"/>
    </row>
    <row r="11" spans="1:32" ht="15" customHeight="1" x14ac:dyDescent="0.25">
      <c r="A11" s="5" t="s">
        <v>155</v>
      </c>
      <c r="B11" s="5">
        <v>95830</v>
      </c>
      <c r="C11" s="5" t="s">
        <v>100</v>
      </c>
      <c r="D11" s="5"/>
      <c r="E11" s="2">
        <v>4.34</v>
      </c>
      <c r="F11" s="2">
        <v>4.97</v>
      </c>
      <c r="AC11" s="1"/>
      <c r="AD11" s="1"/>
      <c r="AE11" s="1"/>
      <c r="AF11" s="1"/>
    </row>
    <row r="12" spans="1:32" ht="15" customHeight="1" x14ac:dyDescent="0.25">
      <c r="A12" s="5" t="s">
        <v>43</v>
      </c>
      <c r="B12" s="5">
        <v>92182</v>
      </c>
      <c r="C12" s="5" t="s">
        <v>100</v>
      </c>
      <c r="D12" s="5"/>
      <c r="E12" s="2">
        <v>5.9</v>
      </c>
      <c r="F12" s="2">
        <v>5.83</v>
      </c>
      <c r="AC12" s="1"/>
      <c r="AD12" s="1"/>
      <c r="AE12" s="1"/>
      <c r="AF12" s="1"/>
    </row>
    <row r="13" spans="1:32" ht="15" customHeight="1" x14ac:dyDescent="0.25">
      <c r="A13" s="5" t="s">
        <v>45</v>
      </c>
      <c r="B13" s="5">
        <v>95638</v>
      </c>
      <c r="C13" s="5" t="s">
        <v>100</v>
      </c>
      <c r="D13" s="5"/>
      <c r="E13" s="2">
        <v>12.7</v>
      </c>
      <c r="F13" s="2">
        <v>5.85</v>
      </c>
      <c r="AC13" s="1"/>
      <c r="AD13" s="1"/>
      <c r="AE13" s="1"/>
      <c r="AF13" s="1"/>
    </row>
    <row r="14" spans="1:32" ht="15" customHeight="1" x14ac:dyDescent="0.25">
      <c r="A14" s="1"/>
      <c r="B14" s="1"/>
      <c r="C14" s="1"/>
      <c r="D14" s="1"/>
      <c r="E14" s="1"/>
      <c r="F14" s="1"/>
      <c r="G14" s="1"/>
      <c r="H14" s="1"/>
    </row>
    <row r="15" spans="1:32" ht="30.75" customHeight="1" x14ac:dyDescent="0.25">
      <c r="B15" s="10" t="s">
        <v>80</v>
      </c>
      <c r="C15" s="2">
        <f>SUM(E2:E13,D17)</f>
        <v>78.64</v>
      </c>
    </row>
    <row r="16" spans="1:32" x14ac:dyDescent="0.25">
      <c r="C16" s="4"/>
    </row>
    <row r="17" spans="1:8" x14ac:dyDescent="0.25">
      <c r="C17" s="11">
        <f>SUM(F2:F13,E17)</f>
        <v>74.61</v>
      </c>
      <c r="D17" s="2">
        <f>MAX(E2:E13)</f>
        <v>12.7</v>
      </c>
      <c r="E17" s="2">
        <f>MAX(F2:F13)</f>
        <v>10.87</v>
      </c>
    </row>
    <row r="19" spans="1:8" x14ac:dyDescent="0.25">
      <c r="A19" s="1" t="s">
        <v>81</v>
      </c>
      <c r="B19" s="4">
        <v>82.16</v>
      </c>
      <c r="C19" s="1"/>
      <c r="D19" s="1"/>
      <c r="E19" s="1"/>
      <c r="F19" s="1"/>
      <c r="G19" s="1"/>
      <c r="H19" s="1"/>
    </row>
    <row r="20" spans="1:8" x14ac:dyDescent="0.25">
      <c r="A20" s="2" t="s">
        <v>82</v>
      </c>
      <c r="B20" s="4">
        <v>79.069999999999993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B9A3-7D09-4DF2-972A-38490D92652B}">
  <dimension ref="A1:AG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7" width="12.28515625" style="2" customWidth="1"/>
    <col min="8" max="8" width="10.42578125" style="2" customWidth="1"/>
    <col min="9" max="9" width="13.28515625" style="2" customWidth="1"/>
    <col min="10" max="10" width="32.42578125" style="5" customWidth="1"/>
    <col min="11" max="11" width="23" style="5" customWidth="1"/>
    <col min="12" max="16" width="9.140625" style="5"/>
    <col min="17" max="16384" width="9.140625" style="2"/>
  </cols>
  <sheetData>
    <row r="1" spans="1:33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J1" s="3" t="s">
        <v>68</v>
      </c>
      <c r="K1" s="5"/>
      <c r="L1" s="5"/>
      <c r="M1" s="6"/>
      <c r="N1" s="6"/>
      <c r="O1" s="6"/>
      <c r="P1" s="6"/>
      <c r="AD1" s="3" t="s">
        <v>2</v>
      </c>
      <c r="AE1" s="3" t="s">
        <v>3</v>
      </c>
      <c r="AF1" s="3" t="s">
        <v>4</v>
      </c>
      <c r="AG1" s="3" t="s">
        <v>5</v>
      </c>
    </row>
    <row r="2" spans="1:33" s="9" customFormat="1" x14ac:dyDescent="0.25">
      <c r="A2" s="9" t="s">
        <v>72</v>
      </c>
      <c r="B2" s="9">
        <v>101715</v>
      </c>
      <c r="C2" s="9" t="s">
        <v>100</v>
      </c>
      <c r="E2" s="9">
        <v>-0.5</v>
      </c>
      <c r="F2" s="9">
        <v>6.12</v>
      </c>
      <c r="K2" s="8"/>
      <c r="AD2" s="7"/>
      <c r="AE2" s="7"/>
      <c r="AF2" s="7"/>
      <c r="AG2" s="7"/>
    </row>
    <row r="3" spans="1:33" s="9" customFormat="1" x14ac:dyDescent="0.25">
      <c r="A3" s="9" t="s">
        <v>104</v>
      </c>
      <c r="B3" s="9">
        <v>101960</v>
      </c>
      <c r="C3" s="9" t="s">
        <v>100</v>
      </c>
      <c r="E3" s="9">
        <v>1.3</v>
      </c>
      <c r="F3" s="9">
        <v>3.53</v>
      </c>
      <c r="K3" s="8"/>
      <c r="AD3" s="7"/>
      <c r="AE3" s="7"/>
      <c r="AF3" s="7"/>
      <c r="AG3" s="7"/>
    </row>
    <row r="4" spans="1:33" ht="15" customHeight="1" x14ac:dyDescent="0.25">
      <c r="A4" s="5" t="s">
        <v>142</v>
      </c>
      <c r="B4" s="5">
        <v>104026</v>
      </c>
      <c r="C4" s="5" t="s">
        <v>100</v>
      </c>
      <c r="D4" s="5"/>
      <c r="E4" s="2">
        <v>6.9</v>
      </c>
      <c r="F4" s="2">
        <v>4.83</v>
      </c>
      <c r="AD4" s="1"/>
      <c r="AE4" s="1"/>
      <c r="AF4" s="1"/>
      <c r="AG4" s="1"/>
    </row>
    <row r="5" spans="1:33" ht="15" customHeight="1" x14ac:dyDescent="0.25">
      <c r="A5" s="5" t="s">
        <v>24</v>
      </c>
      <c r="B5" s="5">
        <v>86776</v>
      </c>
      <c r="C5" s="5" t="s">
        <v>100</v>
      </c>
      <c r="D5" s="5"/>
      <c r="E5" s="2">
        <v>-4</v>
      </c>
      <c r="F5" s="2">
        <v>5.8</v>
      </c>
      <c r="AD5" s="1"/>
      <c r="AE5" s="1"/>
      <c r="AF5" s="1"/>
      <c r="AG5" s="1"/>
    </row>
    <row r="6" spans="1:33" ht="15" customHeight="1" x14ac:dyDescent="0.25">
      <c r="A6" s="5" t="s">
        <v>105</v>
      </c>
      <c r="B6" s="5">
        <v>82930</v>
      </c>
      <c r="C6" s="5" t="s">
        <v>100</v>
      </c>
      <c r="D6" s="5"/>
      <c r="E6" s="2">
        <v>6.2</v>
      </c>
      <c r="F6" s="2">
        <v>6.2</v>
      </c>
      <c r="AD6" s="1"/>
      <c r="AE6" s="1"/>
      <c r="AF6" s="1"/>
      <c r="AG6" s="1"/>
    </row>
    <row r="7" spans="1:33" ht="15" customHeight="1" x14ac:dyDescent="0.25">
      <c r="A7" s="5" t="s">
        <v>46</v>
      </c>
      <c r="B7" s="5">
        <v>84339</v>
      </c>
      <c r="C7" s="5" t="s">
        <v>100</v>
      </c>
      <c r="D7" s="5"/>
      <c r="E7" s="2">
        <v>16.2</v>
      </c>
      <c r="F7" s="2">
        <v>8.3000000000000007</v>
      </c>
      <c r="AD7" s="1"/>
      <c r="AE7" s="1"/>
      <c r="AF7" s="1"/>
      <c r="AG7" s="1"/>
    </row>
    <row r="8" spans="1:33" ht="15" customHeight="1" x14ac:dyDescent="0.25">
      <c r="A8" s="5" t="s">
        <v>103</v>
      </c>
      <c r="B8" s="5">
        <v>68834</v>
      </c>
      <c r="C8" s="5" t="s">
        <v>100</v>
      </c>
      <c r="D8" s="5"/>
      <c r="E8" s="2">
        <v>5.3</v>
      </c>
      <c r="F8" s="2">
        <v>4.5599999999999996</v>
      </c>
      <c r="AD8" s="1"/>
      <c r="AE8" s="1"/>
      <c r="AF8" s="1"/>
      <c r="AG8" s="1"/>
    </row>
    <row r="9" spans="1:33" ht="15" customHeight="1" x14ac:dyDescent="0.25">
      <c r="A9" s="5" t="s">
        <v>7</v>
      </c>
      <c r="B9" s="5">
        <v>87863</v>
      </c>
      <c r="C9" s="5" t="s">
        <v>100</v>
      </c>
      <c r="D9" s="5"/>
      <c r="E9" s="2">
        <v>20.5</v>
      </c>
      <c r="F9" s="2">
        <v>12.25</v>
      </c>
      <c r="AD9" s="1"/>
      <c r="AE9" s="1"/>
      <c r="AF9" s="1"/>
      <c r="AG9" s="1"/>
    </row>
    <row r="10" spans="1:33" ht="15" customHeight="1" x14ac:dyDescent="0.25">
      <c r="A10" s="5" t="s">
        <v>54</v>
      </c>
      <c r="B10" s="5">
        <v>89256</v>
      </c>
      <c r="C10" s="5" t="s">
        <v>100</v>
      </c>
      <c r="D10" s="5"/>
      <c r="E10" s="2">
        <v>5.4</v>
      </c>
      <c r="F10" s="2">
        <v>5.68</v>
      </c>
      <c r="AD10" s="1"/>
      <c r="AE10" s="1"/>
      <c r="AF10" s="1"/>
      <c r="AG10" s="1"/>
    </row>
    <row r="11" spans="1:33" ht="15" customHeight="1" x14ac:dyDescent="0.25">
      <c r="A11" s="5" t="s">
        <v>110</v>
      </c>
      <c r="B11" s="5">
        <v>84863</v>
      </c>
      <c r="C11" s="5" t="s">
        <v>100</v>
      </c>
      <c r="D11" s="5"/>
      <c r="E11" s="2">
        <v>3.29</v>
      </c>
      <c r="F11" s="2">
        <v>3.07</v>
      </c>
      <c r="AD11" s="1"/>
      <c r="AE11" s="1"/>
      <c r="AF11" s="1"/>
      <c r="AG11" s="1"/>
    </row>
    <row r="12" spans="1:33" ht="15" customHeight="1" x14ac:dyDescent="0.25">
      <c r="A12" s="5" t="s">
        <v>45</v>
      </c>
      <c r="B12" s="5">
        <v>95638</v>
      </c>
      <c r="C12" s="5" t="s">
        <v>100</v>
      </c>
      <c r="D12" s="5"/>
      <c r="E12" s="2">
        <v>2.2999999999999998</v>
      </c>
      <c r="F12" s="2">
        <v>4.67</v>
      </c>
      <c r="AD12" s="1"/>
      <c r="AE12" s="1"/>
      <c r="AF12" s="1"/>
      <c r="AG12" s="1"/>
    </row>
    <row r="13" spans="1:33" ht="15" customHeight="1" x14ac:dyDescent="0.25">
      <c r="A13" s="5" t="s">
        <v>107</v>
      </c>
      <c r="B13" s="5">
        <v>98484</v>
      </c>
      <c r="C13" s="5" t="s">
        <v>100</v>
      </c>
      <c r="D13" s="5"/>
      <c r="E13" s="2">
        <v>2.6</v>
      </c>
      <c r="F13" s="2">
        <v>2.6</v>
      </c>
      <c r="AD13" s="1"/>
      <c r="AE13" s="1"/>
      <c r="AF13" s="1"/>
      <c r="AG13" s="1"/>
    </row>
    <row r="14" spans="1:33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33" ht="30.75" customHeight="1" x14ac:dyDescent="0.25">
      <c r="B15" s="10" t="s">
        <v>80</v>
      </c>
      <c r="C15" s="2">
        <f>SUM(E2:E13,D17)</f>
        <v>85.99</v>
      </c>
    </row>
    <row r="16" spans="1:33" x14ac:dyDescent="0.25">
      <c r="C16" s="4"/>
    </row>
    <row r="17" spans="1:9" x14ac:dyDescent="0.25">
      <c r="C17" s="11">
        <f>SUM(F2:F13,E17)</f>
        <v>79.86</v>
      </c>
      <c r="D17" s="2">
        <f>MAX(E2:E13)</f>
        <v>20.5</v>
      </c>
      <c r="E17" s="2">
        <f>MAX(F2:F13)</f>
        <v>12.25</v>
      </c>
    </row>
    <row r="19" spans="1:9" x14ac:dyDescent="0.25">
      <c r="A19" s="1" t="s">
        <v>81</v>
      </c>
      <c r="B19" s="4">
        <v>79.069999999999993</v>
      </c>
      <c r="C19" s="1"/>
      <c r="D19" s="1"/>
      <c r="E19" s="1"/>
      <c r="F19" s="1"/>
      <c r="G19" s="1"/>
      <c r="H19" s="1"/>
      <c r="I19" s="1"/>
    </row>
    <row r="20" spans="1:9" x14ac:dyDescent="0.25">
      <c r="A20" s="2" t="s">
        <v>82</v>
      </c>
      <c r="B20" s="4">
        <v>75.62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D9E5-7429-4B16-A22F-3FA457C9538A}">
  <dimension ref="A1:AG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7" width="12.28515625" style="2" customWidth="1"/>
    <col min="8" max="8" width="10.42578125" style="2" customWidth="1"/>
    <col min="9" max="9" width="13.28515625" style="2" customWidth="1"/>
    <col min="10" max="10" width="32.42578125" style="5" customWidth="1"/>
    <col min="11" max="11" width="23" style="5" customWidth="1"/>
    <col min="12" max="16" width="9.140625" style="5"/>
    <col min="17" max="16384" width="9.140625" style="2"/>
  </cols>
  <sheetData>
    <row r="1" spans="1:33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J1" s="3" t="s">
        <v>68</v>
      </c>
      <c r="K1" s="5"/>
      <c r="L1" s="5"/>
      <c r="M1" s="6"/>
      <c r="N1" s="6"/>
      <c r="O1" s="6"/>
      <c r="P1" s="6"/>
      <c r="AD1" s="3" t="s">
        <v>2</v>
      </c>
      <c r="AE1" s="3" t="s">
        <v>3</v>
      </c>
      <c r="AF1" s="3" t="s">
        <v>4</v>
      </c>
      <c r="AG1" s="3" t="s">
        <v>5</v>
      </c>
    </row>
    <row r="2" spans="1:33" s="9" customFormat="1" x14ac:dyDescent="0.25">
      <c r="A2" s="9" t="s">
        <v>111</v>
      </c>
      <c r="B2" s="9">
        <v>100963</v>
      </c>
      <c r="C2" s="9" t="s">
        <v>15</v>
      </c>
      <c r="D2" s="9">
        <v>2.85</v>
      </c>
      <c r="E2" s="9">
        <v>-1.1000000000000001</v>
      </c>
      <c r="F2" s="9">
        <v>2.88</v>
      </c>
      <c r="K2" s="8"/>
      <c r="AD2" s="7"/>
      <c r="AE2" s="7"/>
      <c r="AF2" s="7"/>
      <c r="AG2" s="7"/>
    </row>
    <row r="3" spans="1:33" s="9" customFormat="1" x14ac:dyDescent="0.25">
      <c r="A3" s="9" t="s">
        <v>156</v>
      </c>
      <c r="B3" s="9">
        <v>89101</v>
      </c>
      <c r="C3" s="9" t="s">
        <v>15</v>
      </c>
      <c r="D3" s="9">
        <v>2.2200000000000002</v>
      </c>
      <c r="E3" s="9">
        <v>-0.3</v>
      </c>
      <c r="F3" s="9">
        <v>1.63</v>
      </c>
      <c r="K3" s="8"/>
      <c r="AD3" s="7"/>
      <c r="AE3" s="7"/>
      <c r="AF3" s="7"/>
      <c r="AG3" s="7"/>
    </row>
    <row r="4" spans="1:33" ht="15" customHeight="1" x14ac:dyDescent="0.25">
      <c r="A4" s="5" t="s">
        <v>108</v>
      </c>
      <c r="B4" s="5">
        <v>99903</v>
      </c>
      <c r="C4" s="2" t="s">
        <v>15</v>
      </c>
      <c r="D4" s="2">
        <v>1.81</v>
      </c>
      <c r="E4" s="2">
        <v>0.7</v>
      </c>
      <c r="F4" s="2">
        <v>1.84</v>
      </c>
      <c r="AD4" s="1"/>
      <c r="AE4" s="1"/>
      <c r="AF4" s="1"/>
      <c r="AG4" s="1"/>
    </row>
    <row r="5" spans="1:33" ht="15" customHeight="1" x14ac:dyDescent="0.25">
      <c r="A5" s="5" t="s">
        <v>36</v>
      </c>
      <c r="B5" s="5">
        <v>51413</v>
      </c>
      <c r="C5" s="2" t="s">
        <v>13</v>
      </c>
      <c r="D5" s="2">
        <v>8.01</v>
      </c>
      <c r="E5" s="2">
        <v>7.7</v>
      </c>
      <c r="F5" s="2">
        <v>9.6300000000000008</v>
      </c>
      <c r="AD5" s="1"/>
      <c r="AE5" s="1"/>
      <c r="AF5" s="1"/>
      <c r="AG5" s="1"/>
    </row>
    <row r="6" spans="1:33" ht="15" customHeight="1" x14ac:dyDescent="0.25">
      <c r="A6" s="5" t="s">
        <v>47</v>
      </c>
      <c r="B6" s="5">
        <v>38939</v>
      </c>
      <c r="C6" s="2" t="s">
        <v>12</v>
      </c>
      <c r="D6" s="2">
        <v>17.649999999999999</v>
      </c>
      <c r="E6" s="2">
        <v>14.3</v>
      </c>
      <c r="F6" s="2">
        <v>14.3</v>
      </c>
      <c r="AD6" s="1"/>
      <c r="AE6" s="1"/>
      <c r="AF6" s="1"/>
      <c r="AG6" s="1"/>
    </row>
    <row r="7" spans="1:33" ht="15" customHeight="1" x14ac:dyDescent="0.25">
      <c r="A7" s="5" t="s">
        <v>46</v>
      </c>
      <c r="B7" s="5">
        <v>84339</v>
      </c>
      <c r="C7" s="2" t="s">
        <v>12</v>
      </c>
      <c r="D7" s="2">
        <v>2.4700000000000002</v>
      </c>
      <c r="E7" s="2">
        <v>-5.5</v>
      </c>
      <c r="F7" s="2">
        <v>3.7</v>
      </c>
      <c r="AD7" s="1"/>
      <c r="AE7" s="1"/>
      <c r="AF7" s="1"/>
      <c r="AG7" s="1"/>
    </row>
    <row r="8" spans="1:33" ht="15" customHeight="1" x14ac:dyDescent="0.25">
      <c r="A8" s="5" t="s">
        <v>92</v>
      </c>
      <c r="B8" s="5">
        <v>82474</v>
      </c>
      <c r="C8" s="2" t="s">
        <v>11</v>
      </c>
      <c r="D8" s="2">
        <v>3.11</v>
      </c>
      <c r="E8" s="2">
        <v>-0.9</v>
      </c>
      <c r="F8" s="2">
        <v>2.9</v>
      </c>
      <c r="AD8" s="1"/>
      <c r="AE8" s="1"/>
      <c r="AF8" s="1"/>
      <c r="AG8" s="1"/>
    </row>
    <row r="9" spans="1:33" ht="15" customHeight="1" x14ac:dyDescent="0.25">
      <c r="A9" s="5" t="s">
        <v>109</v>
      </c>
      <c r="B9" s="5">
        <v>85931</v>
      </c>
      <c r="C9" s="2" t="s">
        <v>11</v>
      </c>
      <c r="D9" s="2">
        <v>6.59</v>
      </c>
      <c r="E9" s="2">
        <v>10.6</v>
      </c>
      <c r="F9" s="2">
        <v>6.17</v>
      </c>
      <c r="AD9" s="1"/>
      <c r="AE9" s="1"/>
      <c r="AF9" s="1"/>
      <c r="AG9" s="1"/>
    </row>
    <row r="10" spans="1:33" ht="15" customHeight="1" x14ac:dyDescent="0.25">
      <c r="A10" s="5" t="s">
        <v>7</v>
      </c>
      <c r="B10" s="5">
        <v>87863</v>
      </c>
      <c r="C10" s="2" t="s">
        <v>11</v>
      </c>
      <c r="D10" s="2">
        <v>17.18</v>
      </c>
      <c r="E10" s="2">
        <v>11.1</v>
      </c>
      <c r="F10" s="2">
        <v>12.11</v>
      </c>
      <c r="AD10" s="1"/>
      <c r="AE10" s="1"/>
      <c r="AF10" s="1"/>
      <c r="AG10" s="1"/>
    </row>
    <row r="11" spans="1:33" ht="15" customHeight="1" x14ac:dyDescent="0.25">
      <c r="A11" s="5" t="s">
        <v>157</v>
      </c>
      <c r="B11" s="5">
        <v>73317</v>
      </c>
      <c r="C11" s="2" t="s">
        <v>10</v>
      </c>
      <c r="D11" s="2">
        <v>5.86</v>
      </c>
      <c r="E11" s="2">
        <v>5</v>
      </c>
      <c r="F11" s="2">
        <v>2.58</v>
      </c>
      <c r="AD11" s="1"/>
      <c r="AE11" s="1"/>
      <c r="AF11" s="1"/>
      <c r="AG11" s="1"/>
    </row>
    <row r="12" spans="1:33" ht="15" customHeight="1" x14ac:dyDescent="0.25">
      <c r="A12" s="5" t="s">
        <v>56</v>
      </c>
      <c r="B12" s="5">
        <v>102340</v>
      </c>
      <c r="C12" s="2" t="s">
        <v>9</v>
      </c>
      <c r="D12" s="2">
        <v>3.14</v>
      </c>
      <c r="E12" s="2">
        <v>6.2</v>
      </c>
      <c r="F12" s="2">
        <v>4.47</v>
      </c>
      <c r="AD12" s="1"/>
      <c r="AE12" s="1"/>
      <c r="AF12" s="1"/>
      <c r="AG12" s="1"/>
    </row>
    <row r="13" spans="1:33" ht="15" customHeight="1" x14ac:dyDescent="0.25">
      <c r="A13" s="5" t="s">
        <v>158</v>
      </c>
      <c r="B13" s="5">
        <v>71604</v>
      </c>
      <c r="C13" s="2" t="s">
        <v>9</v>
      </c>
      <c r="D13" s="2">
        <v>4.7</v>
      </c>
      <c r="E13" s="2">
        <v>11.7</v>
      </c>
      <c r="F13" s="2">
        <v>6.85</v>
      </c>
      <c r="AD13" s="1"/>
      <c r="AE13" s="1"/>
      <c r="AF13" s="1"/>
      <c r="AG13" s="1"/>
    </row>
    <row r="14" spans="1:33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33" ht="30.75" customHeight="1" x14ac:dyDescent="0.25">
      <c r="B15" s="10" t="s">
        <v>80</v>
      </c>
      <c r="C15" s="2">
        <f>SUM(E2:E13,D17)</f>
        <v>73.8</v>
      </c>
    </row>
    <row r="16" spans="1:33" x14ac:dyDescent="0.25">
      <c r="C16" s="4"/>
    </row>
    <row r="17" spans="1:9" x14ac:dyDescent="0.25">
      <c r="C17" s="11">
        <f>SUM(F2:F13,E17)</f>
        <v>83.36</v>
      </c>
      <c r="D17" s="2">
        <f>MAX(E2:E13)</f>
        <v>14.3</v>
      </c>
      <c r="E17" s="2">
        <f>MAX(F2:F13)</f>
        <v>14.3</v>
      </c>
    </row>
    <row r="19" spans="1:9" x14ac:dyDescent="0.25">
      <c r="A19" s="1" t="s">
        <v>81</v>
      </c>
      <c r="B19" s="4">
        <v>75.62</v>
      </c>
      <c r="C19" s="1"/>
      <c r="D19" s="1"/>
      <c r="E19" s="1"/>
      <c r="F19" s="1"/>
      <c r="G19" s="1"/>
      <c r="H19" s="1"/>
      <c r="I19" s="1"/>
    </row>
    <row r="20" spans="1:9" x14ac:dyDescent="0.25">
      <c r="A20" s="2" t="s">
        <v>82</v>
      </c>
      <c r="B20" s="4">
        <v>71.19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3565-2E7F-4485-A169-A611BD6604F0}">
  <dimension ref="A1:AG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7" width="12.28515625" style="2" customWidth="1"/>
    <col min="8" max="8" width="10.42578125" style="2" customWidth="1"/>
    <col min="9" max="9" width="13.28515625" style="2" customWidth="1"/>
    <col min="10" max="10" width="32.42578125" style="5" customWidth="1"/>
    <col min="11" max="11" width="23" style="5" customWidth="1"/>
    <col min="12" max="16" width="9.140625" style="5"/>
    <col min="17" max="16384" width="9.140625" style="2"/>
  </cols>
  <sheetData>
    <row r="1" spans="1:33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J1" s="3" t="s">
        <v>68</v>
      </c>
      <c r="K1" s="5"/>
      <c r="L1" s="5"/>
      <c r="M1" s="6"/>
      <c r="N1" s="6"/>
      <c r="O1" s="6"/>
      <c r="P1" s="6"/>
      <c r="AD1" s="3" t="s">
        <v>2</v>
      </c>
      <c r="AE1" s="3" t="s">
        <v>3</v>
      </c>
      <c r="AF1" s="3" t="s">
        <v>4</v>
      </c>
      <c r="AG1" s="3" t="s">
        <v>5</v>
      </c>
    </row>
    <row r="2" spans="1:33" s="9" customFormat="1" x14ac:dyDescent="0.25">
      <c r="A2" s="9" t="s">
        <v>72</v>
      </c>
      <c r="B2" s="9">
        <v>101715</v>
      </c>
      <c r="C2" s="9" t="s">
        <v>15</v>
      </c>
      <c r="D2" s="9">
        <v>7.78</v>
      </c>
      <c r="E2" s="9">
        <v>8.1999999999999993</v>
      </c>
      <c r="F2" s="9">
        <v>6.38</v>
      </c>
      <c r="K2" s="8"/>
      <c r="AD2" s="7"/>
      <c r="AE2" s="7"/>
      <c r="AF2" s="7"/>
      <c r="AG2" s="7"/>
    </row>
    <row r="3" spans="1:33" s="9" customFormat="1" x14ac:dyDescent="0.25">
      <c r="A3" s="9" t="s">
        <v>104</v>
      </c>
      <c r="B3" s="9">
        <v>101960</v>
      </c>
      <c r="C3" s="9" t="s">
        <v>15</v>
      </c>
      <c r="D3" s="9">
        <v>3.04</v>
      </c>
      <c r="E3" s="9">
        <v>3.8</v>
      </c>
      <c r="F3" s="9">
        <v>3.57</v>
      </c>
      <c r="K3" s="8"/>
      <c r="AD3" s="7"/>
      <c r="AE3" s="7"/>
      <c r="AF3" s="7"/>
      <c r="AG3" s="7"/>
    </row>
    <row r="4" spans="1:33" ht="15" customHeight="1" x14ac:dyDescent="0.25">
      <c r="A4" s="2" t="s">
        <v>99</v>
      </c>
      <c r="B4" s="2">
        <v>101997</v>
      </c>
      <c r="C4" s="2" t="s">
        <v>15</v>
      </c>
      <c r="D4" s="2">
        <v>4.75</v>
      </c>
      <c r="E4" s="2">
        <v>1.5</v>
      </c>
      <c r="F4" s="2">
        <v>4.05</v>
      </c>
      <c r="AD4" s="1"/>
      <c r="AE4" s="1"/>
      <c r="AF4" s="1"/>
      <c r="AG4" s="1"/>
    </row>
    <row r="5" spans="1:33" ht="15" customHeight="1" x14ac:dyDescent="0.25">
      <c r="A5" s="2" t="s">
        <v>44</v>
      </c>
      <c r="B5" s="2">
        <v>93882</v>
      </c>
      <c r="C5" s="2" t="s">
        <v>13</v>
      </c>
      <c r="D5" s="2">
        <v>3.31</v>
      </c>
      <c r="E5" s="2">
        <v>6.7</v>
      </c>
      <c r="F5" s="2">
        <v>2.54</v>
      </c>
      <c r="AD5" s="1"/>
      <c r="AE5" s="1"/>
      <c r="AF5" s="1"/>
      <c r="AG5" s="1"/>
    </row>
    <row r="6" spans="1:33" ht="15" customHeight="1" x14ac:dyDescent="0.25">
      <c r="A6" s="2" t="s">
        <v>159</v>
      </c>
      <c r="B6" s="2">
        <v>104257</v>
      </c>
      <c r="C6" s="2" t="s">
        <v>12</v>
      </c>
      <c r="D6" s="2">
        <v>3.93</v>
      </c>
      <c r="E6" s="2">
        <v>9.6999999999999993</v>
      </c>
      <c r="F6" s="2">
        <v>7.2</v>
      </c>
      <c r="AD6" s="1"/>
      <c r="AE6" s="1"/>
      <c r="AF6" s="1"/>
      <c r="AG6" s="1"/>
    </row>
    <row r="7" spans="1:33" ht="15" customHeight="1" x14ac:dyDescent="0.25">
      <c r="A7" s="2" t="s">
        <v>112</v>
      </c>
      <c r="B7" s="2">
        <v>68821</v>
      </c>
      <c r="C7" s="2" t="s">
        <v>12</v>
      </c>
      <c r="D7" s="2">
        <v>4.32</v>
      </c>
      <c r="E7" s="2">
        <v>7.7</v>
      </c>
      <c r="F7" s="2">
        <v>4.83</v>
      </c>
      <c r="AD7" s="1"/>
      <c r="AE7" s="1"/>
      <c r="AF7" s="1"/>
      <c r="AG7" s="1"/>
    </row>
    <row r="8" spans="1:33" ht="15" customHeight="1" x14ac:dyDescent="0.25">
      <c r="A8" s="2" t="s">
        <v>7</v>
      </c>
      <c r="B8" s="2">
        <v>87863</v>
      </c>
      <c r="C8" s="2" t="s">
        <v>11</v>
      </c>
      <c r="D8" s="2">
        <v>17.72</v>
      </c>
      <c r="E8" s="2">
        <v>12.8</v>
      </c>
      <c r="F8" s="2">
        <v>12.19</v>
      </c>
      <c r="AD8" s="1"/>
      <c r="AE8" s="1"/>
      <c r="AF8" s="1"/>
      <c r="AG8" s="1"/>
    </row>
    <row r="9" spans="1:33" ht="15" customHeight="1" x14ac:dyDescent="0.25">
      <c r="A9" s="2" t="s">
        <v>106</v>
      </c>
      <c r="B9" s="2">
        <v>96340</v>
      </c>
      <c r="C9" s="2" t="s">
        <v>11</v>
      </c>
      <c r="D9" s="2">
        <v>5.42</v>
      </c>
      <c r="E9" s="2">
        <v>8.6</v>
      </c>
      <c r="F9" s="2">
        <v>4.55</v>
      </c>
      <c r="AD9" s="1"/>
      <c r="AE9" s="1"/>
      <c r="AF9" s="1"/>
      <c r="AG9" s="1"/>
    </row>
    <row r="10" spans="1:33" ht="15" customHeight="1" x14ac:dyDescent="0.25">
      <c r="A10" s="2" t="s">
        <v>160</v>
      </c>
      <c r="B10" s="2">
        <v>99802</v>
      </c>
      <c r="C10" s="2" t="s">
        <v>11</v>
      </c>
      <c r="D10" s="2">
        <v>6.12</v>
      </c>
      <c r="E10" s="2">
        <v>11.9</v>
      </c>
      <c r="F10" s="2">
        <v>4.43</v>
      </c>
      <c r="AD10" s="1"/>
      <c r="AE10" s="1"/>
      <c r="AF10" s="1"/>
      <c r="AG10" s="1"/>
    </row>
    <row r="11" spans="1:33" ht="15" customHeight="1" x14ac:dyDescent="0.25">
      <c r="A11" s="2" t="s">
        <v>157</v>
      </c>
      <c r="B11" s="2">
        <v>73317</v>
      </c>
      <c r="C11" s="2" t="s">
        <v>10</v>
      </c>
      <c r="D11" s="2">
        <v>5.61</v>
      </c>
      <c r="E11" s="2">
        <v>2.62</v>
      </c>
      <c r="F11" s="2">
        <v>2.59</v>
      </c>
      <c r="AD11" s="1"/>
      <c r="AE11" s="1"/>
      <c r="AF11" s="1"/>
      <c r="AG11" s="1"/>
    </row>
    <row r="12" spans="1:33" ht="15" customHeight="1" x14ac:dyDescent="0.25">
      <c r="A12" s="2" t="s">
        <v>158</v>
      </c>
      <c r="B12" s="2">
        <v>71604</v>
      </c>
      <c r="C12" s="2" t="s">
        <v>9</v>
      </c>
      <c r="D12" s="2">
        <v>2.86</v>
      </c>
      <c r="E12" s="2">
        <v>-0.3</v>
      </c>
      <c r="F12" s="2">
        <v>4.47</v>
      </c>
      <c r="AD12" s="1"/>
      <c r="AE12" s="1"/>
      <c r="AF12" s="1"/>
      <c r="AG12" s="1"/>
    </row>
    <row r="13" spans="1:33" ht="15" customHeight="1" x14ac:dyDescent="0.25">
      <c r="A13" s="2" t="s">
        <v>43</v>
      </c>
      <c r="B13" s="2">
        <v>92182</v>
      </c>
      <c r="C13" s="2" t="s">
        <v>9</v>
      </c>
      <c r="D13" s="2">
        <v>5.83</v>
      </c>
      <c r="E13" s="2">
        <v>4.4000000000000004</v>
      </c>
      <c r="F13" s="2">
        <v>5.15</v>
      </c>
      <c r="AD13" s="1"/>
      <c r="AE13" s="1"/>
      <c r="AF13" s="1"/>
      <c r="AG13" s="1"/>
    </row>
    <row r="14" spans="1:33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33" ht="30.75" customHeight="1" x14ac:dyDescent="0.25">
      <c r="B15" s="10" t="s">
        <v>80</v>
      </c>
      <c r="C15" s="2">
        <f>SUM(E2:E13,D17)</f>
        <v>90.420000000000016</v>
      </c>
    </row>
    <row r="16" spans="1:33" x14ac:dyDescent="0.25">
      <c r="C16" s="4"/>
    </row>
    <row r="17" spans="1:9" x14ac:dyDescent="0.25">
      <c r="C17" s="11">
        <f>SUM(F2:F13,E17)</f>
        <v>74.14</v>
      </c>
      <c r="D17" s="2">
        <f>MAX(E2:E13)</f>
        <v>12.8</v>
      </c>
      <c r="E17" s="2">
        <f>MAX(F2:F13)</f>
        <v>12.19</v>
      </c>
    </row>
    <row r="19" spans="1:9" x14ac:dyDescent="0.25">
      <c r="A19" s="1" t="s">
        <v>81</v>
      </c>
      <c r="B19" s="4">
        <v>71.19</v>
      </c>
      <c r="C19" s="1"/>
      <c r="D19" s="1"/>
      <c r="E19" s="1"/>
      <c r="F19" s="1"/>
      <c r="G19" s="1"/>
      <c r="H19" s="1"/>
      <c r="I19" s="1"/>
    </row>
    <row r="20" spans="1:9" x14ac:dyDescent="0.25">
      <c r="A20" s="2" t="s">
        <v>82</v>
      </c>
      <c r="B20" s="4">
        <v>71.33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0AA36-B226-4877-95BC-CDC91EB7C264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90</v>
      </c>
      <c r="B2" s="9">
        <v>103645</v>
      </c>
      <c r="C2" s="9" t="s">
        <v>100</v>
      </c>
      <c r="E2" s="9">
        <v>0.9</v>
      </c>
      <c r="F2" s="9">
        <v>3.83</v>
      </c>
      <c r="L2" s="8"/>
      <c r="AE2" s="7"/>
      <c r="AF2" s="7"/>
      <c r="AG2" s="7"/>
      <c r="AH2" s="7"/>
    </row>
    <row r="3" spans="1:34" s="9" customFormat="1" x14ac:dyDescent="0.25">
      <c r="A3" s="9" t="s">
        <v>142</v>
      </c>
      <c r="B3" s="9">
        <v>104026</v>
      </c>
      <c r="C3" s="9" t="s">
        <v>100</v>
      </c>
      <c r="E3" s="9">
        <v>6.8</v>
      </c>
      <c r="F3" s="9">
        <v>4.59</v>
      </c>
      <c r="L3" s="8"/>
      <c r="AE3" s="7"/>
      <c r="AF3" s="7"/>
      <c r="AG3" s="7"/>
      <c r="AH3" s="7"/>
    </row>
    <row r="4" spans="1:34" ht="15" customHeight="1" x14ac:dyDescent="0.25">
      <c r="A4" s="2" t="s">
        <v>149</v>
      </c>
      <c r="B4" s="2">
        <v>99032</v>
      </c>
      <c r="C4" s="2" t="s">
        <v>100</v>
      </c>
      <c r="E4" s="2">
        <v>0.1</v>
      </c>
      <c r="F4" s="2">
        <v>3.48</v>
      </c>
      <c r="AE4" s="1"/>
      <c r="AF4" s="1"/>
      <c r="AG4" s="1"/>
      <c r="AH4" s="1"/>
    </row>
    <row r="5" spans="1:34" ht="15" customHeight="1" x14ac:dyDescent="0.25">
      <c r="A5" s="2" t="s">
        <v>113</v>
      </c>
      <c r="B5" s="2">
        <v>38431</v>
      </c>
      <c r="C5" s="2" t="s">
        <v>100</v>
      </c>
      <c r="E5" s="2">
        <v>8</v>
      </c>
      <c r="F5" s="2">
        <v>6.33</v>
      </c>
      <c r="AE5" s="1"/>
      <c r="AF5" s="1"/>
      <c r="AG5" s="1"/>
      <c r="AH5" s="1"/>
    </row>
    <row r="6" spans="1:34" ht="15" customHeight="1" x14ac:dyDescent="0.25">
      <c r="A6" s="2" t="s">
        <v>35</v>
      </c>
      <c r="B6" s="2">
        <v>60852</v>
      </c>
      <c r="C6" s="2" t="s">
        <v>100</v>
      </c>
      <c r="E6" s="2">
        <v>2.4</v>
      </c>
      <c r="F6" s="2">
        <v>4.08</v>
      </c>
      <c r="AE6" s="1"/>
      <c r="AF6" s="1"/>
      <c r="AG6" s="1"/>
      <c r="AH6" s="1"/>
    </row>
    <row r="7" spans="1:34" ht="15" customHeight="1" x14ac:dyDescent="0.25">
      <c r="A7" s="2" t="s">
        <v>112</v>
      </c>
      <c r="B7" s="2">
        <v>68821</v>
      </c>
      <c r="C7" s="2" t="s">
        <v>100</v>
      </c>
      <c r="E7" s="2">
        <v>8.4</v>
      </c>
      <c r="F7" s="2">
        <v>5.54</v>
      </c>
      <c r="AE7" s="1"/>
      <c r="AF7" s="1"/>
      <c r="AG7" s="1"/>
      <c r="AH7" s="1"/>
    </row>
    <row r="8" spans="1:34" ht="15" customHeight="1" x14ac:dyDescent="0.25">
      <c r="A8" s="2" t="s">
        <v>55</v>
      </c>
      <c r="B8" s="2">
        <v>103099</v>
      </c>
      <c r="C8" s="2" t="s">
        <v>100</v>
      </c>
      <c r="E8" s="2">
        <v>-1</v>
      </c>
      <c r="F8" s="2">
        <v>2.4700000000000002</v>
      </c>
      <c r="AE8" s="1"/>
      <c r="AF8" s="1"/>
      <c r="AG8" s="1"/>
      <c r="AH8" s="1"/>
    </row>
    <row r="9" spans="1:34" ht="15" customHeight="1" x14ac:dyDescent="0.25">
      <c r="A9" s="2" t="s">
        <v>7</v>
      </c>
      <c r="B9" s="2">
        <v>87863</v>
      </c>
      <c r="C9" s="2" t="s">
        <v>100</v>
      </c>
      <c r="E9" s="2">
        <v>17.600000000000001</v>
      </c>
      <c r="F9" s="2">
        <v>12.73</v>
      </c>
      <c r="AE9" s="1"/>
      <c r="AF9" s="1"/>
      <c r="AG9" s="1"/>
      <c r="AH9" s="1"/>
    </row>
    <row r="10" spans="1:34" ht="15" customHeight="1" x14ac:dyDescent="0.25">
      <c r="A10" s="2" t="s">
        <v>160</v>
      </c>
      <c r="B10" s="2">
        <v>99802</v>
      </c>
      <c r="C10" s="2" t="s">
        <v>100</v>
      </c>
      <c r="E10" s="2">
        <v>1.2</v>
      </c>
      <c r="F10" s="2">
        <v>3.97</v>
      </c>
      <c r="AE10" s="1"/>
      <c r="AF10" s="1"/>
      <c r="AG10" s="1"/>
      <c r="AH10" s="1"/>
    </row>
    <row r="11" spans="1:34" ht="15" customHeight="1" x14ac:dyDescent="0.25">
      <c r="A11" s="2" t="s">
        <v>157</v>
      </c>
      <c r="B11" s="2">
        <v>73317</v>
      </c>
      <c r="C11" s="2" t="s">
        <v>100</v>
      </c>
      <c r="E11" s="2">
        <v>2.17</v>
      </c>
      <c r="F11" s="2">
        <v>2.54</v>
      </c>
      <c r="AE11" s="1"/>
      <c r="AF11" s="1"/>
      <c r="AG11" s="1"/>
      <c r="AH11" s="1"/>
    </row>
    <row r="12" spans="1:34" ht="15" customHeight="1" x14ac:dyDescent="0.25">
      <c r="A12" s="2" t="s">
        <v>161</v>
      </c>
      <c r="B12" s="2">
        <v>51194</v>
      </c>
      <c r="C12" s="2" t="s">
        <v>100</v>
      </c>
      <c r="E12" s="2">
        <v>1.2</v>
      </c>
      <c r="F12" s="2">
        <v>3.33</v>
      </c>
      <c r="AE12" s="1"/>
      <c r="AF12" s="1"/>
      <c r="AG12" s="1"/>
      <c r="AH12" s="1"/>
    </row>
    <row r="13" spans="1:34" ht="15" customHeight="1" x14ac:dyDescent="0.25">
      <c r="A13" s="2" t="s">
        <v>43</v>
      </c>
      <c r="B13" s="2">
        <v>92182</v>
      </c>
      <c r="C13" s="2" t="s">
        <v>100</v>
      </c>
      <c r="E13" s="2">
        <v>4.4000000000000004</v>
      </c>
      <c r="F13" s="2">
        <v>5.04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69.77000000000001</v>
      </c>
    </row>
    <row r="16" spans="1:34" x14ac:dyDescent="0.25">
      <c r="C16" s="4"/>
    </row>
    <row r="17" spans="1:10" x14ac:dyDescent="0.25">
      <c r="C17" s="11">
        <f>SUM(F2:F13,E17)</f>
        <v>70.66</v>
      </c>
      <c r="D17" s="2">
        <f>MAX(E2:E13)</f>
        <v>17.600000000000001</v>
      </c>
      <c r="E17" s="2">
        <f>MAX(F2:F13)</f>
        <v>12.73</v>
      </c>
    </row>
    <row r="19" spans="1:10" x14ac:dyDescent="0.25">
      <c r="A19" s="1" t="s">
        <v>81</v>
      </c>
      <c r="B19" s="4">
        <v>71.33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72.09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7CF95-D30E-44FF-BA24-997BD5D08532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99</v>
      </c>
      <c r="B2" s="9">
        <v>101997</v>
      </c>
      <c r="C2" s="9" t="s">
        <v>15</v>
      </c>
      <c r="D2" s="9">
        <v>5.92</v>
      </c>
      <c r="E2" s="9">
        <v>7.8</v>
      </c>
      <c r="F2" s="9">
        <v>4.5199999999999996</v>
      </c>
      <c r="L2" s="8"/>
      <c r="AE2" s="7"/>
      <c r="AF2" s="7"/>
      <c r="AG2" s="7"/>
      <c r="AH2" s="7"/>
    </row>
    <row r="3" spans="1:34" s="9" customFormat="1" x14ac:dyDescent="0.25">
      <c r="A3" s="9" t="s">
        <v>142</v>
      </c>
      <c r="B3" s="9">
        <v>104026</v>
      </c>
      <c r="C3" s="9" t="s">
        <v>15</v>
      </c>
      <c r="D3" s="9">
        <v>6.94</v>
      </c>
      <c r="E3" s="9">
        <v>9.8000000000000007</v>
      </c>
      <c r="F3" s="9">
        <v>5.0199999999999996</v>
      </c>
      <c r="L3" s="8"/>
      <c r="AE3" s="7"/>
      <c r="AF3" s="7"/>
      <c r="AG3" s="7"/>
      <c r="AH3" s="7"/>
    </row>
    <row r="4" spans="1:34" ht="15" customHeight="1" x14ac:dyDescent="0.25">
      <c r="A4" s="2" t="s">
        <v>114</v>
      </c>
      <c r="B4" s="2">
        <v>93782</v>
      </c>
      <c r="C4" s="2" t="s">
        <v>15</v>
      </c>
      <c r="D4" s="2">
        <v>4.51</v>
      </c>
      <c r="E4" s="2">
        <v>4.7</v>
      </c>
      <c r="F4" s="2">
        <v>4.7</v>
      </c>
      <c r="AE4" s="1"/>
      <c r="AF4" s="1"/>
      <c r="AG4" s="1"/>
      <c r="AH4" s="1"/>
    </row>
    <row r="5" spans="1:34" ht="15" customHeight="1" x14ac:dyDescent="0.25">
      <c r="A5" s="2" t="s">
        <v>115</v>
      </c>
      <c r="B5" s="2">
        <v>71043</v>
      </c>
      <c r="C5" s="2" t="s">
        <v>13</v>
      </c>
      <c r="D5" s="2">
        <v>4.92</v>
      </c>
      <c r="E5" s="2">
        <v>13.7</v>
      </c>
      <c r="F5" s="2">
        <v>13.7</v>
      </c>
      <c r="AE5" s="1"/>
      <c r="AF5" s="1"/>
      <c r="AG5" s="1"/>
      <c r="AH5" s="1"/>
    </row>
    <row r="6" spans="1:34" ht="15" customHeight="1" x14ac:dyDescent="0.25">
      <c r="A6" s="2" t="s">
        <v>159</v>
      </c>
      <c r="B6" s="2">
        <v>104257</v>
      </c>
      <c r="C6" s="2" t="s">
        <v>12</v>
      </c>
      <c r="D6" s="2">
        <v>3.49</v>
      </c>
      <c r="E6" s="2">
        <v>5</v>
      </c>
      <c r="F6" s="2">
        <v>6.47</v>
      </c>
      <c r="AE6" s="1"/>
      <c r="AF6" s="1"/>
      <c r="AG6" s="1"/>
      <c r="AH6" s="1"/>
    </row>
    <row r="7" spans="1:34" ht="15" customHeight="1" x14ac:dyDescent="0.25">
      <c r="A7" s="2" t="s">
        <v>40</v>
      </c>
      <c r="B7" s="2">
        <v>84860</v>
      </c>
      <c r="C7" s="2" t="s">
        <v>12</v>
      </c>
      <c r="D7" s="2">
        <v>4.8099999999999996</v>
      </c>
      <c r="E7" s="2">
        <v>2.5</v>
      </c>
      <c r="F7" s="2">
        <v>6.43</v>
      </c>
      <c r="AE7" s="1"/>
      <c r="AF7" s="1"/>
      <c r="AG7" s="1"/>
      <c r="AH7" s="1"/>
    </row>
    <row r="8" spans="1:34" ht="15" customHeight="1" x14ac:dyDescent="0.25">
      <c r="A8" s="2" t="s">
        <v>48</v>
      </c>
      <c r="B8" s="2">
        <v>105068</v>
      </c>
      <c r="C8" s="2" t="s">
        <v>11</v>
      </c>
      <c r="D8" s="2">
        <v>4.55</v>
      </c>
      <c r="E8" s="2">
        <v>12.6</v>
      </c>
      <c r="F8" s="2">
        <v>6.3</v>
      </c>
      <c r="AE8" s="1"/>
      <c r="AF8" s="1"/>
      <c r="AG8" s="1"/>
      <c r="AH8" s="1"/>
    </row>
    <row r="9" spans="1:34" ht="15" customHeight="1" x14ac:dyDescent="0.25">
      <c r="A9" s="2" t="s">
        <v>106</v>
      </c>
      <c r="B9" s="2">
        <v>96340</v>
      </c>
      <c r="C9" s="2" t="s">
        <v>11</v>
      </c>
      <c r="D9" s="2">
        <v>5.94</v>
      </c>
      <c r="E9" s="2">
        <v>7.9</v>
      </c>
      <c r="F9" s="2">
        <v>5.22</v>
      </c>
      <c r="AE9" s="1"/>
      <c r="AF9" s="1"/>
      <c r="AG9" s="1"/>
      <c r="AH9" s="1"/>
    </row>
    <row r="10" spans="1:34" ht="15" customHeight="1" x14ac:dyDescent="0.25">
      <c r="A10" s="2" t="s">
        <v>160</v>
      </c>
      <c r="B10" s="2">
        <v>99802</v>
      </c>
      <c r="C10" s="2" t="s">
        <v>11</v>
      </c>
      <c r="D10" s="2">
        <v>5.3</v>
      </c>
      <c r="E10" s="2">
        <v>4.2</v>
      </c>
      <c r="F10" s="2">
        <v>4</v>
      </c>
      <c r="AE10" s="1"/>
      <c r="AF10" s="1"/>
      <c r="AG10" s="1"/>
      <c r="AH10" s="1"/>
    </row>
    <row r="11" spans="1:34" ht="15" customHeight="1" x14ac:dyDescent="0.25">
      <c r="A11" s="2" t="s">
        <v>116</v>
      </c>
      <c r="B11" s="2">
        <v>36940</v>
      </c>
      <c r="C11" s="2" t="s">
        <v>10</v>
      </c>
      <c r="D11" s="2">
        <v>7.23</v>
      </c>
      <c r="E11" s="2">
        <v>4.99</v>
      </c>
      <c r="F11" s="2">
        <v>3.99</v>
      </c>
      <c r="AE11" s="1"/>
      <c r="AF11" s="1"/>
      <c r="AG11" s="1"/>
      <c r="AH11" s="1"/>
    </row>
    <row r="12" spans="1:34" ht="15" customHeight="1" x14ac:dyDescent="0.25">
      <c r="A12" s="2" t="s">
        <v>162</v>
      </c>
      <c r="B12" s="2">
        <v>105897</v>
      </c>
      <c r="C12" s="2" t="s">
        <v>9</v>
      </c>
      <c r="D12" s="2">
        <v>8.23</v>
      </c>
      <c r="E12" s="2">
        <v>11.2</v>
      </c>
      <c r="F12" s="2">
        <v>5.73</v>
      </c>
      <c r="AE12" s="1"/>
      <c r="AF12" s="1"/>
      <c r="AG12" s="1"/>
      <c r="AH12" s="1"/>
    </row>
    <row r="13" spans="1:34" ht="15" customHeight="1" x14ac:dyDescent="0.25">
      <c r="A13" s="2" t="s">
        <v>41</v>
      </c>
      <c r="B13" s="2">
        <v>38505</v>
      </c>
      <c r="C13" s="2" t="s">
        <v>9</v>
      </c>
      <c r="D13" s="2">
        <v>10.23</v>
      </c>
      <c r="E13" s="2">
        <v>1.3</v>
      </c>
      <c r="F13" s="2">
        <v>6.76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99.39</v>
      </c>
    </row>
    <row r="16" spans="1:34" x14ac:dyDescent="0.25">
      <c r="C16" s="4"/>
    </row>
    <row r="17" spans="1:10" x14ac:dyDescent="0.25">
      <c r="C17" s="11">
        <f>SUM(F2:F13,E17)</f>
        <v>86.54</v>
      </c>
      <c r="D17" s="2">
        <f>MAX(E2:E13)</f>
        <v>13.7</v>
      </c>
      <c r="E17" s="2">
        <f>MAX(F2:F13)</f>
        <v>13.7</v>
      </c>
    </row>
    <row r="19" spans="1:10" x14ac:dyDescent="0.25">
      <c r="A19" s="1" t="s">
        <v>81</v>
      </c>
      <c r="B19" s="4">
        <v>72.09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65.599999999999994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ADB-64E5-41A4-907C-D2D2D4873DB2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99</v>
      </c>
      <c r="B2" s="9">
        <v>101997</v>
      </c>
      <c r="C2" s="9" t="s">
        <v>15</v>
      </c>
      <c r="D2" s="9">
        <v>4.8</v>
      </c>
      <c r="E2" s="9">
        <v>0.6</v>
      </c>
      <c r="F2" s="9">
        <v>4.08</v>
      </c>
      <c r="L2" s="8"/>
      <c r="AE2" s="7"/>
      <c r="AF2" s="7"/>
      <c r="AG2" s="7"/>
      <c r="AH2" s="7"/>
    </row>
    <row r="3" spans="1:34" s="9" customFormat="1" x14ac:dyDescent="0.25">
      <c r="A3" s="9" t="s">
        <v>142</v>
      </c>
      <c r="B3" s="9">
        <v>104026</v>
      </c>
      <c r="C3" s="9" t="s">
        <v>15</v>
      </c>
      <c r="D3" s="9">
        <v>6.08</v>
      </c>
      <c r="E3" s="9">
        <v>3.6</v>
      </c>
      <c r="F3" s="9">
        <v>4.91</v>
      </c>
      <c r="L3" s="8"/>
      <c r="AE3" s="7"/>
      <c r="AF3" s="7"/>
      <c r="AG3" s="7"/>
      <c r="AH3" s="7"/>
    </row>
    <row r="4" spans="1:34" ht="15" customHeight="1" x14ac:dyDescent="0.25">
      <c r="A4" s="2" t="s">
        <v>117</v>
      </c>
      <c r="B4" s="2">
        <v>94068</v>
      </c>
      <c r="C4" s="2" t="s">
        <v>15</v>
      </c>
      <c r="D4" s="2">
        <v>3.9</v>
      </c>
      <c r="E4" s="2">
        <v>9.5</v>
      </c>
      <c r="F4" s="2">
        <v>4.0999999999999996</v>
      </c>
      <c r="AE4" s="1"/>
      <c r="AF4" s="1"/>
      <c r="AG4" s="1"/>
      <c r="AH4" s="1"/>
    </row>
    <row r="5" spans="1:34" ht="15" customHeight="1" x14ac:dyDescent="0.25">
      <c r="A5" s="2" t="s">
        <v>118</v>
      </c>
      <c r="B5" s="2">
        <v>82730</v>
      </c>
      <c r="C5" s="2" t="s">
        <v>13</v>
      </c>
      <c r="D5" s="2">
        <v>5.43</v>
      </c>
      <c r="E5" s="2">
        <v>12.5</v>
      </c>
      <c r="F5" s="2">
        <v>12.5</v>
      </c>
      <c r="AE5" s="1"/>
      <c r="AF5" s="1"/>
      <c r="AG5" s="1"/>
      <c r="AH5" s="1"/>
    </row>
    <row r="6" spans="1:34" ht="15" customHeight="1" x14ac:dyDescent="0.25">
      <c r="A6" s="2" t="s">
        <v>119</v>
      </c>
      <c r="B6" s="2">
        <v>104649</v>
      </c>
      <c r="C6" s="2" t="s">
        <v>12</v>
      </c>
      <c r="D6" s="2">
        <v>2.08</v>
      </c>
      <c r="E6" s="2">
        <v>4.8</v>
      </c>
      <c r="F6" s="2">
        <v>3.55</v>
      </c>
      <c r="AE6" s="1"/>
      <c r="AF6" s="1"/>
      <c r="AG6" s="1"/>
      <c r="AH6" s="1"/>
    </row>
    <row r="7" spans="1:34" ht="15" customHeight="1" x14ac:dyDescent="0.25">
      <c r="A7" s="2" t="s">
        <v>112</v>
      </c>
      <c r="B7" s="2">
        <v>68821</v>
      </c>
      <c r="C7" s="2" t="s">
        <v>12</v>
      </c>
      <c r="D7" s="2">
        <v>5.49</v>
      </c>
      <c r="E7" s="2">
        <v>9.6</v>
      </c>
      <c r="F7" s="2">
        <v>6.26</v>
      </c>
      <c r="AE7" s="1"/>
      <c r="AF7" s="1"/>
      <c r="AG7" s="1"/>
      <c r="AH7" s="1"/>
    </row>
    <row r="8" spans="1:34" ht="15" customHeight="1" x14ac:dyDescent="0.25">
      <c r="A8" s="2" t="s">
        <v>120</v>
      </c>
      <c r="B8" s="2">
        <v>102998</v>
      </c>
      <c r="C8" s="2" t="s">
        <v>11</v>
      </c>
      <c r="D8" s="2">
        <v>2.12</v>
      </c>
      <c r="E8" s="2">
        <v>7.2</v>
      </c>
      <c r="F8" s="2">
        <v>7.2</v>
      </c>
      <c r="AE8" s="1"/>
      <c r="AF8" s="1"/>
      <c r="AG8" s="1"/>
      <c r="AH8" s="1"/>
    </row>
    <row r="9" spans="1:34" ht="15" customHeight="1" x14ac:dyDescent="0.25">
      <c r="A9" s="2" t="s">
        <v>163</v>
      </c>
      <c r="B9" s="2">
        <v>105903</v>
      </c>
      <c r="C9" s="2" t="s">
        <v>11</v>
      </c>
      <c r="D9" s="2">
        <v>1.53</v>
      </c>
      <c r="E9" s="2">
        <v>3.5</v>
      </c>
      <c r="F9" s="2">
        <v>3.5</v>
      </c>
      <c r="AE9" s="1"/>
      <c r="AF9" s="1"/>
      <c r="AG9" s="1"/>
      <c r="AH9" s="1"/>
    </row>
    <row r="10" spans="1:34" ht="15" customHeight="1" x14ac:dyDescent="0.25">
      <c r="A10" s="2" t="s">
        <v>7</v>
      </c>
      <c r="B10" s="2">
        <v>87863</v>
      </c>
      <c r="C10" s="2" t="s">
        <v>11</v>
      </c>
      <c r="D10" s="2">
        <v>16.23</v>
      </c>
      <c r="E10" s="2">
        <v>0.6</v>
      </c>
      <c r="F10" s="2">
        <v>11.63</v>
      </c>
      <c r="AE10" s="1"/>
      <c r="AF10" s="1"/>
      <c r="AG10" s="1"/>
      <c r="AH10" s="1"/>
    </row>
    <row r="11" spans="1:34" ht="15" customHeight="1" x14ac:dyDescent="0.25">
      <c r="A11" s="2" t="s">
        <v>116</v>
      </c>
      <c r="B11" s="2">
        <v>36940</v>
      </c>
      <c r="C11" s="2" t="s">
        <v>10</v>
      </c>
      <c r="D11" s="2">
        <v>7.52</v>
      </c>
      <c r="E11" s="2">
        <v>4.43</v>
      </c>
      <c r="F11" s="2">
        <v>4.1399999999999997</v>
      </c>
      <c r="AE11" s="1"/>
      <c r="AF11" s="1"/>
      <c r="AG11" s="1"/>
      <c r="AH11" s="1"/>
    </row>
    <row r="12" spans="1:34" ht="15" customHeight="1" x14ac:dyDescent="0.25">
      <c r="A12" s="2" t="s">
        <v>56</v>
      </c>
      <c r="B12" s="2">
        <v>102340</v>
      </c>
      <c r="C12" s="2" t="s">
        <v>9</v>
      </c>
      <c r="D12" s="2">
        <v>2.61</v>
      </c>
      <c r="E12" s="2">
        <v>2.5</v>
      </c>
      <c r="F12" s="2">
        <v>2.85</v>
      </c>
      <c r="AE12" s="1"/>
      <c r="AF12" s="1"/>
      <c r="AG12" s="1"/>
      <c r="AH12" s="1"/>
    </row>
    <row r="13" spans="1:34" ht="15" customHeight="1" x14ac:dyDescent="0.25">
      <c r="A13" s="2" t="s">
        <v>162</v>
      </c>
      <c r="B13" s="2">
        <v>105897</v>
      </c>
      <c r="C13" s="2" t="s">
        <v>9</v>
      </c>
      <c r="D13" s="2">
        <v>7.54</v>
      </c>
      <c r="E13" s="2">
        <v>5</v>
      </c>
      <c r="F13" s="2">
        <v>5.64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76.330000000000013</v>
      </c>
    </row>
    <row r="16" spans="1:34" x14ac:dyDescent="0.25">
      <c r="C16" s="4"/>
    </row>
    <row r="17" spans="1:10" x14ac:dyDescent="0.25">
      <c r="C17" s="11">
        <f>SUM(F2:F13,E17)</f>
        <v>82.86</v>
      </c>
      <c r="D17" s="2">
        <f>MAX(E2:E13)</f>
        <v>12.5</v>
      </c>
      <c r="E17" s="2">
        <f>MAX(F2:F13)</f>
        <v>12.5</v>
      </c>
    </row>
    <row r="19" spans="1:10" x14ac:dyDescent="0.25">
      <c r="A19" s="1" t="s">
        <v>81</v>
      </c>
      <c r="B19" s="4">
        <v>65.599999999999994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64.59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20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G1" s="3" t="s">
        <v>68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13" t="s">
        <v>123</v>
      </c>
      <c r="B2" s="13">
        <v>62968</v>
      </c>
      <c r="C2" s="13" t="s">
        <v>15</v>
      </c>
      <c r="D2" s="14">
        <v>8.4499999999999993</v>
      </c>
      <c r="E2" s="15">
        <v>7.8</v>
      </c>
      <c r="F2" s="14">
        <v>7.8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13" t="s">
        <v>70</v>
      </c>
      <c r="B3" s="13">
        <v>70360</v>
      </c>
      <c r="C3" s="13" t="s">
        <v>15</v>
      </c>
      <c r="D3" s="14">
        <v>18.8</v>
      </c>
      <c r="E3" s="15">
        <v>13.1</v>
      </c>
      <c r="F3" s="13">
        <v>13.25</v>
      </c>
      <c r="G3" s="13" t="s">
        <v>67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13" t="s">
        <v>20</v>
      </c>
      <c r="B4" s="13">
        <v>75295</v>
      </c>
      <c r="C4" s="13" t="s">
        <v>15</v>
      </c>
      <c r="D4" s="14">
        <v>14.61</v>
      </c>
      <c r="E4" s="15">
        <v>12</v>
      </c>
      <c r="F4" s="14">
        <v>12</v>
      </c>
      <c r="AA4" s="1"/>
      <c r="AB4" s="1"/>
      <c r="AC4" s="1"/>
      <c r="AD4" s="1"/>
    </row>
    <row r="5" spans="1:30" ht="15" customHeight="1" x14ac:dyDescent="0.25">
      <c r="A5" s="13" t="s">
        <v>124</v>
      </c>
      <c r="B5" s="13">
        <v>37656</v>
      </c>
      <c r="C5" s="13" t="s">
        <v>13</v>
      </c>
      <c r="D5" s="14">
        <v>13.77</v>
      </c>
      <c r="E5" s="15">
        <v>21</v>
      </c>
      <c r="F5" s="14">
        <v>9</v>
      </c>
      <c r="AA5" s="1"/>
      <c r="AB5" s="1"/>
      <c r="AC5" s="1"/>
      <c r="AD5" s="1"/>
    </row>
    <row r="6" spans="1:30" ht="15" customHeight="1" x14ac:dyDescent="0.25">
      <c r="A6" s="13" t="s">
        <v>22</v>
      </c>
      <c r="B6" s="13">
        <v>101803</v>
      </c>
      <c r="C6" s="13" t="s">
        <v>12</v>
      </c>
      <c r="D6" s="14">
        <v>7.04</v>
      </c>
      <c r="E6" s="15">
        <v>14.5</v>
      </c>
      <c r="F6" s="14">
        <v>6.45</v>
      </c>
      <c r="AA6" s="1"/>
      <c r="AB6" s="1"/>
      <c r="AC6" s="1"/>
      <c r="AD6" s="1"/>
    </row>
    <row r="7" spans="1:30" ht="15" customHeight="1" x14ac:dyDescent="0.25">
      <c r="A7" s="13" t="s">
        <v>125</v>
      </c>
      <c r="B7" s="13">
        <v>94968</v>
      </c>
      <c r="C7" s="13" t="s">
        <v>12</v>
      </c>
      <c r="D7" s="14">
        <v>6.61</v>
      </c>
      <c r="E7" s="15">
        <v>6.9</v>
      </c>
      <c r="F7" s="14">
        <v>6.9</v>
      </c>
      <c r="AA7" s="1"/>
      <c r="AB7" s="1"/>
      <c r="AC7" s="1"/>
      <c r="AD7" s="1"/>
    </row>
    <row r="8" spans="1:30" ht="15" customHeight="1" x14ac:dyDescent="0.25">
      <c r="A8" s="13" t="s">
        <v>126</v>
      </c>
      <c r="B8" s="13">
        <v>37688</v>
      </c>
      <c r="C8" s="13" t="s">
        <v>11</v>
      </c>
      <c r="D8" s="14">
        <v>14.2</v>
      </c>
      <c r="E8" s="15">
        <v>19.399999999999999</v>
      </c>
      <c r="F8" s="14">
        <v>10.5</v>
      </c>
      <c r="AA8" s="1"/>
      <c r="AB8" s="1"/>
      <c r="AC8" s="1"/>
      <c r="AD8" s="1"/>
    </row>
    <row r="9" spans="1:30" ht="15" customHeight="1" x14ac:dyDescent="0.25">
      <c r="A9" s="13" t="s">
        <v>83</v>
      </c>
      <c r="B9" s="13">
        <v>70009</v>
      </c>
      <c r="C9" s="13" t="s">
        <v>11</v>
      </c>
      <c r="D9" s="14">
        <v>6.45</v>
      </c>
      <c r="E9" s="15">
        <v>8.1999999999999993</v>
      </c>
      <c r="F9" s="14">
        <v>8.1999999999999993</v>
      </c>
      <c r="AA9" s="1"/>
      <c r="AB9" s="1"/>
      <c r="AC9" s="1"/>
      <c r="AD9" s="1"/>
    </row>
    <row r="10" spans="1:30" ht="15" customHeight="1" x14ac:dyDescent="0.25">
      <c r="A10" s="13" t="s">
        <v>84</v>
      </c>
      <c r="B10" s="13">
        <v>70116</v>
      </c>
      <c r="C10" s="13" t="s">
        <v>11</v>
      </c>
      <c r="D10" s="14">
        <v>4.47</v>
      </c>
      <c r="E10" s="15">
        <v>5.3</v>
      </c>
      <c r="F10" s="14">
        <v>5.3</v>
      </c>
      <c r="AA10" s="1"/>
      <c r="AB10" s="1"/>
      <c r="AC10" s="1"/>
      <c r="AD10" s="1"/>
    </row>
    <row r="11" spans="1:30" ht="15" customHeight="1" x14ac:dyDescent="0.25">
      <c r="A11" s="13" t="s">
        <v>88</v>
      </c>
      <c r="B11" s="13">
        <v>37333</v>
      </c>
      <c r="C11" s="13" t="s">
        <v>10</v>
      </c>
      <c r="D11" s="14">
        <v>3.04</v>
      </c>
      <c r="E11" s="15">
        <v>2.74</v>
      </c>
      <c r="F11" s="14">
        <v>1.9</v>
      </c>
      <c r="AA11" s="1"/>
      <c r="AB11" s="1"/>
      <c r="AC11" s="1"/>
      <c r="AD11" s="1"/>
    </row>
    <row r="12" spans="1:30" ht="15" customHeight="1" x14ac:dyDescent="0.25">
      <c r="A12" s="13" t="s">
        <v>127</v>
      </c>
      <c r="B12" s="13">
        <v>50459</v>
      </c>
      <c r="C12" s="13" t="s">
        <v>9</v>
      </c>
      <c r="D12" s="14">
        <v>8.39</v>
      </c>
      <c r="E12" s="15">
        <v>6</v>
      </c>
      <c r="F12" s="14">
        <v>6</v>
      </c>
      <c r="AA12" s="1"/>
      <c r="AB12" s="1"/>
      <c r="AC12" s="1"/>
      <c r="AD12" s="1"/>
    </row>
    <row r="13" spans="1:30" ht="15" customHeight="1" x14ac:dyDescent="0.25">
      <c r="A13" s="13" t="s">
        <v>21</v>
      </c>
      <c r="B13" s="13">
        <v>83528</v>
      </c>
      <c r="C13" s="13" t="s">
        <v>9</v>
      </c>
      <c r="D13" s="14">
        <v>10</v>
      </c>
      <c r="E13" s="15">
        <v>10.199999999999999</v>
      </c>
      <c r="F13" s="14">
        <v>6.4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80</v>
      </c>
      <c r="C15" s="2">
        <f>SUM(E2:E13,D17)</f>
        <v>148.14000000000001</v>
      </c>
    </row>
    <row r="16" spans="1:30" x14ac:dyDescent="0.25">
      <c r="C16" s="4"/>
    </row>
    <row r="17" spans="1:6" x14ac:dyDescent="0.25">
      <c r="C17" s="11">
        <f>SUM(F2:F13,E17)</f>
        <v>106.95000000000002</v>
      </c>
      <c r="D17" s="2">
        <f>MAX(E2:E13)</f>
        <v>21</v>
      </c>
      <c r="E17" s="2">
        <f>MAX(F2:F13)</f>
        <v>13.25</v>
      </c>
    </row>
    <row r="19" spans="1:6" x14ac:dyDescent="0.25">
      <c r="A19" s="1" t="s">
        <v>81</v>
      </c>
      <c r="B19" s="12">
        <v>115.879999999999</v>
      </c>
      <c r="C19" s="1"/>
      <c r="D19" s="1"/>
      <c r="E19" s="1"/>
      <c r="F19" s="1"/>
    </row>
    <row r="20" spans="1:6" x14ac:dyDescent="0.25">
      <c r="A20" s="2" t="s">
        <v>82</v>
      </c>
      <c r="B20" s="4">
        <v>104.489999999999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BF37-123E-4AA6-BB30-D394B7F9ED97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72</v>
      </c>
      <c r="B2" s="9">
        <v>101715</v>
      </c>
      <c r="C2" s="9" t="s">
        <v>15</v>
      </c>
      <c r="D2" s="9">
        <v>6.27</v>
      </c>
      <c r="E2" s="9">
        <v>-0.7</v>
      </c>
      <c r="F2" s="9">
        <v>5.59</v>
      </c>
      <c r="L2" s="8"/>
      <c r="AE2" s="7"/>
      <c r="AF2" s="7"/>
      <c r="AG2" s="7"/>
      <c r="AH2" s="7"/>
    </row>
    <row r="3" spans="1:34" s="9" customFormat="1" x14ac:dyDescent="0.25">
      <c r="A3" s="9" t="s">
        <v>164</v>
      </c>
      <c r="B3" s="9">
        <v>106161</v>
      </c>
      <c r="C3" s="9" t="s">
        <v>15</v>
      </c>
      <c r="D3" s="9">
        <v>6.22</v>
      </c>
      <c r="E3" s="9">
        <v>11.8</v>
      </c>
      <c r="F3" s="9">
        <v>5.03</v>
      </c>
      <c r="L3" s="8"/>
      <c r="AE3" s="7"/>
      <c r="AF3" s="7"/>
      <c r="AG3" s="7"/>
      <c r="AH3" s="7"/>
    </row>
    <row r="4" spans="1:34" ht="15" customHeight="1" x14ac:dyDescent="0.25">
      <c r="A4" s="2" t="s">
        <v>117</v>
      </c>
      <c r="B4" s="2">
        <v>94068</v>
      </c>
      <c r="C4" s="2" t="s">
        <v>15</v>
      </c>
      <c r="D4" s="2">
        <v>2.27</v>
      </c>
      <c r="E4" s="2">
        <v>-1</v>
      </c>
      <c r="F4" s="2">
        <v>2.83</v>
      </c>
      <c r="AE4" s="1"/>
      <c r="AF4" s="1"/>
      <c r="AG4" s="1"/>
      <c r="AH4" s="1"/>
    </row>
    <row r="5" spans="1:34" ht="15" customHeight="1" x14ac:dyDescent="0.25">
      <c r="A5" s="2" t="s">
        <v>165</v>
      </c>
      <c r="B5" s="2">
        <v>93869</v>
      </c>
      <c r="C5" s="2" t="s">
        <v>13</v>
      </c>
      <c r="D5" s="2">
        <v>2.36</v>
      </c>
      <c r="E5" s="2">
        <v>4</v>
      </c>
      <c r="F5" s="2">
        <v>4</v>
      </c>
      <c r="AE5" s="1"/>
      <c r="AF5" s="1"/>
      <c r="AG5" s="1"/>
      <c r="AH5" s="1"/>
    </row>
    <row r="6" spans="1:34" ht="15" customHeight="1" x14ac:dyDescent="0.25">
      <c r="A6" s="2" t="s">
        <v>35</v>
      </c>
      <c r="B6" s="2">
        <v>60852</v>
      </c>
      <c r="C6" s="2" t="s">
        <v>12</v>
      </c>
      <c r="D6" s="2">
        <v>4.5599999999999996</v>
      </c>
      <c r="E6" s="2">
        <v>8.6999999999999993</v>
      </c>
      <c r="F6" s="2">
        <v>4.74</v>
      </c>
      <c r="AE6" s="1"/>
      <c r="AF6" s="1"/>
      <c r="AG6" s="1"/>
      <c r="AH6" s="1"/>
    </row>
    <row r="7" spans="1:34" ht="15" customHeight="1" x14ac:dyDescent="0.25">
      <c r="A7" s="2" t="s">
        <v>112</v>
      </c>
      <c r="B7" s="2">
        <v>68821</v>
      </c>
      <c r="C7" s="2" t="s">
        <v>12</v>
      </c>
      <c r="D7" s="2">
        <v>5.28</v>
      </c>
      <c r="E7" s="2">
        <v>6.9</v>
      </c>
      <c r="F7" s="2">
        <v>6.34</v>
      </c>
      <c r="AE7" s="1"/>
      <c r="AF7" s="1"/>
      <c r="AG7" s="1"/>
      <c r="AH7" s="1"/>
    </row>
    <row r="8" spans="1:34" ht="15" customHeight="1" x14ac:dyDescent="0.25">
      <c r="A8" s="2" t="s">
        <v>50</v>
      </c>
      <c r="B8" s="2">
        <v>101716</v>
      </c>
      <c r="C8" s="2" t="s">
        <v>11</v>
      </c>
      <c r="D8" s="2">
        <v>2.77</v>
      </c>
      <c r="E8" s="2">
        <v>4.4000000000000004</v>
      </c>
      <c r="F8" s="2">
        <v>4.38</v>
      </c>
      <c r="AE8" s="1"/>
      <c r="AF8" s="1"/>
      <c r="AG8" s="1"/>
      <c r="AH8" s="1"/>
    </row>
    <row r="9" spans="1:34" ht="15" customHeight="1" x14ac:dyDescent="0.25">
      <c r="A9" s="2" t="s">
        <v>121</v>
      </c>
      <c r="B9" s="2">
        <v>102563</v>
      </c>
      <c r="C9" s="2" t="s">
        <v>11</v>
      </c>
      <c r="D9" s="2">
        <v>1.98</v>
      </c>
      <c r="E9" s="2">
        <v>5</v>
      </c>
      <c r="F9" s="2">
        <v>5</v>
      </c>
      <c r="AE9" s="1"/>
      <c r="AF9" s="1"/>
      <c r="AG9" s="1"/>
      <c r="AH9" s="1"/>
    </row>
    <row r="10" spans="1:34" ht="15" customHeight="1" x14ac:dyDescent="0.25">
      <c r="A10" s="2" t="s">
        <v>7</v>
      </c>
      <c r="B10" s="2">
        <v>87863</v>
      </c>
      <c r="C10" s="2" t="s">
        <v>11</v>
      </c>
      <c r="D10" s="2">
        <v>18.05</v>
      </c>
      <c r="E10" s="2">
        <v>11.6</v>
      </c>
      <c r="F10" s="2">
        <v>11.63</v>
      </c>
      <c r="AE10" s="1"/>
      <c r="AF10" s="1"/>
      <c r="AG10" s="1"/>
      <c r="AH10" s="1"/>
    </row>
    <row r="11" spans="1:34" ht="15" customHeight="1" x14ac:dyDescent="0.25">
      <c r="A11" s="2" t="s">
        <v>116</v>
      </c>
      <c r="B11" s="2">
        <v>36940</v>
      </c>
      <c r="C11" s="2" t="s">
        <v>10</v>
      </c>
      <c r="D11" s="2">
        <v>6.97</v>
      </c>
      <c r="E11" s="2">
        <v>1.19</v>
      </c>
      <c r="F11" s="2">
        <v>3.4</v>
      </c>
      <c r="AE11" s="1"/>
      <c r="AF11" s="1"/>
      <c r="AG11" s="1"/>
      <c r="AH11" s="1"/>
    </row>
    <row r="12" spans="1:34" ht="15" customHeight="1" x14ac:dyDescent="0.25">
      <c r="A12" s="2" t="s">
        <v>56</v>
      </c>
      <c r="B12" s="2">
        <v>102340</v>
      </c>
      <c r="C12" s="2" t="s">
        <v>9</v>
      </c>
      <c r="D12" s="2">
        <v>2.4900000000000002</v>
      </c>
      <c r="E12" s="2">
        <v>1.5</v>
      </c>
      <c r="F12" s="2">
        <v>2.66</v>
      </c>
      <c r="AE12" s="1"/>
      <c r="AF12" s="1"/>
      <c r="AG12" s="1"/>
      <c r="AH12" s="1"/>
    </row>
    <row r="13" spans="1:34" ht="15" customHeight="1" x14ac:dyDescent="0.25">
      <c r="A13" s="2" t="s">
        <v>43</v>
      </c>
      <c r="B13" s="2">
        <v>92182</v>
      </c>
      <c r="C13" s="2" t="s">
        <v>9</v>
      </c>
      <c r="D13" s="2">
        <v>5.05</v>
      </c>
      <c r="E13" s="2">
        <v>-1.8</v>
      </c>
      <c r="F13" s="2">
        <v>3.91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63.39</v>
      </c>
    </row>
    <row r="16" spans="1:34" x14ac:dyDescent="0.25">
      <c r="C16" s="4"/>
    </row>
    <row r="17" spans="1:10" x14ac:dyDescent="0.25">
      <c r="C17" s="11">
        <f>SUM(F2:F13,E17)</f>
        <v>71.14</v>
      </c>
      <c r="D17" s="2">
        <f>MAX(E2:E13)</f>
        <v>11.8</v>
      </c>
      <c r="E17" s="2">
        <f>MAX(F2:F13)</f>
        <v>11.63</v>
      </c>
    </row>
    <row r="19" spans="1:10" x14ac:dyDescent="0.25">
      <c r="A19" s="1" t="s">
        <v>81</v>
      </c>
      <c r="B19" s="4">
        <v>64.59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62.27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4584-FBDC-4063-A631-B16A2EDE781D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166</v>
      </c>
      <c r="B2" s="9">
        <v>100289</v>
      </c>
      <c r="C2" s="9" t="s">
        <v>15</v>
      </c>
      <c r="D2" s="9">
        <v>4.3899999999999997</v>
      </c>
      <c r="E2" s="9">
        <v>0.5</v>
      </c>
      <c r="F2" s="9">
        <v>3.23</v>
      </c>
      <c r="L2" s="8"/>
      <c r="AE2" s="7"/>
      <c r="AF2" s="7"/>
      <c r="AG2" s="7"/>
      <c r="AH2" s="7"/>
    </row>
    <row r="3" spans="1:34" s="9" customFormat="1" x14ac:dyDescent="0.25">
      <c r="A3" s="9" t="s">
        <v>142</v>
      </c>
      <c r="B3" s="9">
        <v>104026</v>
      </c>
      <c r="C3" s="9" t="s">
        <v>15</v>
      </c>
      <c r="D3" s="9">
        <v>7</v>
      </c>
      <c r="E3" s="9">
        <v>7.3</v>
      </c>
      <c r="F3" s="9">
        <v>5.12</v>
      </c>
      <c r="L3" s="8"/>
      <c r="AE3" s="7"/>
      <c r="AF3" s="7"/>
      <c r="AG3" s="7"/>
      <c r="AH3" s="7"/>
    </row>
    <row r="4" spans="1:34" ht="15" customHeight="1" x14ac:dyDescent="0.25">
      <c r="A4" s="2" t="s">
        <v>164</v>
      </c>
      <c r="B4" s="2">
        <v>106161</v>
      </c>
      <c r="C4" s="2" t="s">
        <v>15</v>
      </c>
      <c r="D4" s="2">
        <v>4.5599999999999996</v>
      </c>
      <c r="E4" s="2">
        <v>-0.1</v>
      </c>
      <c r="F4" s="2">
        <v>4</v>
      </c>
      <c r="AE4" s="1"/>
      <c r="AF4" s="1"/>
      <c r="AG4" s="1"/>
      <c r="AH4" s="1"/>
    </row>
    <row r="5" spans="1:34" ht="15" customHeight="1" x14ac:dyDescent="0.25">
      <c r="A5" s="2" t="s">
        <v>24</v>
      </c>
      <c r="B5" s="2">
        <v>86776</v>
      </c>
      <c r="C5" s="2" t="s">
        <v>13</v>
      </c>
      <c r="D5" s="2">
        <v>10.36</v>
      </c>
      <c r="E5" s="2">
        <v>-3.5</v>
      </c>
      <c r="F5" s="2">
        <v>6.73</v>
      </c>
      <c r="AE5" s="1"/>
      <c r="AF5" s="1"/>
      <c r="AG5" s="1"/>
      <c r="AH5" s="1"/>
    </row>
    <row r="6" spans="1:34" ht="15" customHeight="1" x14ac:dyDescent="0.25">
      <c r="A6" s="2" t="s">
        <v>112</v>
      </c>
      <c r="B6" s="2">
        <v>68821</v>
      </c>
      <c r="C6" s="2" t="s">
        <v>12</v>
      </c>
      <c r="D6" s="2">
        <v>4.68</v>
      </c>
      <c r="E6" s="2">
        <v>2.4</v>
      </c>
      <c r="F6" s="2">
        <v>5.9</v>
      </c>
      <c r="AE6" s="1"/>
      <c r="AF6" s="1"/>
      <c r="AG6" s="1"/>
      <c r="AH6" s="1"/>
    </row>
    <row r="7" spans="1:34" ht="15" customHeight="1" x14ac:dyDescent="0.25">
      <c r="A7" s="2" t="s">
        <v>167</v>
      </c>
      <c r="B7" s="2">
        <v>89273</v>
      </c>
      <c r="C7" s="2" t="s">
        <v>12</v>
      </c>
      <c r="D7" s="2">
        <v>4.8899999999999997</v>
      </c>
      <c r="E7" s="2">
        <v>4.7</v>
      </c>
      <c r="F7" s="2">
        <v>4.7</v>
      </c>
      <c r="AE7" s="1"/>
      <c r="AF7" s="1"/>
      <c r="AG7" s="1"/>
      <c r="AH7" s="1"/>
    </row>
    <row r="8" spans="1:34" ht="15" customHeight="1" x14ac:dyDescent="0.25">
      <c r="A8" s="2" t="s">
        <v>48</v>
      </c>
      <c r="B8" s="2">
        <v>105068</v>
      </c>
      <c r="C8" s="2" t="s">
        <v>11</v>
      </c>
      <c r="D8" s="2">
        <v>2.81</v>
      </c>
      <c r="E8" s="2">
        <v>0.4</v>
      </c>
      <c r="F8" s="2">
        <v>4.33</v>
      </c>
      <c r="AE8" s="1"/>
      <c r="AF8" s="1"/>
      <c r="AG8" s="1"/>
      <c r="AH8" s="1"/>
    </row>
    <row r="9" spans="1:34" ht="15" customHeight="1" x14ac:dyDescent="0.25">
      <c r="A9" s="2" t="s">
        <v>168</v>
      </c>
      <c r="B9" s="2">
        <v>105647</v>
      </c>
      <c r="C9" s="2" t="s">
        <v>11</v>
      </c>
      <c r="D9" s="2">
        <v>1.63</v>
      </c>
      <c r="E9" s="2">
        <v>0.5</v>
      </c>
      <c r="F9" s="2">
        <v>2.42</v>
      </c>
      <c r="AE9" s="1"/>
      <c r="AF9" s="1"/>
      <c r="AG9" s="1"/>
      <c r="AH9" s="1"/>
    </row>
    <row r="10" spans="1:34" ht="15" customHeight="1" x14ac:dyDescent="0.25">
      <c r="A10" s="2" t="s">
        <v>109</v>
      </c>
      <c r="B10" s="2">
        <v>85931</v>
      </c>
      <c r="C10" s="2" t="s">
        <v>11</v>
      </c>
      <c r="D10" s="2">
        <v>5.4</v>
      </c>
      <c r="E10" s="2">
        <v>2</v>
      </c>
      <c r="F10" s="2">
        <v>5.13</v>
      </c>
      <c r="AE10" s="1"/>
      <c r="AF10" s="1"/>
      <c r="AG10" s="1"/>
      <c r="AH10" s="1"/>
    </row>
    <row r="11" spans="1:34" ht="15" customHeight="1" x14ac:dyDescent="0.25">
      <c r="A11" s="2" t="s">
        <v>110</v>
      </c>
      <c r="B11" s="2">
        <v>84863</v>
      </c>
      <c r="C11" s="2" t="s">
        <v>10</v>
      </c>
      <c r="D11" s="2">
        <v>6.7</v>
      </c>
      <c r="E11" s="2">
        <v>2.56</v>
      </c>
      <c r="F11" s="2">
        <v>3.24</v>
      </c>
      <c r="AE11" s="1"/>
      <c r="AF11" s="1"/>
      <c r="AG11" s="1"/>
      <c r="AH11" s="1"/>
    </row>
    <row r="12" spans="1:34" ht="15" customHeight="1" x14ac:dyDescent="0.25">
      <c r="A12" s="2" t="s">
        <v>158</v>
      </c>
      <c r="B12" s="2">
        <v>71604</v>
      </c>
      <c r="C12" s="2" t="s">
        <v>9</v>
      </c>
      <c r="D12" s="2">
        <v>4.4400000000000004</v>
      </c>
      <c r="E12" s="2">
        <v>6.9</v>
      </c>
      <c r="F12" s="2">
        <v>3.96</v>
      </c>
      <c r="AE12" s="1"/>
      <c r="AF12" s="1"/>
      <c r="AG12" s="1"/>
      <c r="AH12" s="1"/>
    </row>
    <row r="13" spans="1:34" ht="15" customHeight="1" x14ac:dyDescent="0.25">
      <c r="A13" s="2" t="s">
        <v>169</v>
      </c>
      <c r="B13" s="2">
        <v>90768</v>
      </c>
      <c r="C13" s="2" t="s">
        <v>9</v>
      </c>
      <c r="D13" s="2">
        <v>5.31</v>
      </c>
      <c r="E13" s="2">
        <v>4.2</v>
      </c>
      <c r="F13" s="2">
        <v>3.94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35.160000000000004</v>
      </c>
    </row>
    <row r="16" spans="1:34" x14ac:dyDescent="0.25">
      <c r="C16" s="4"/>
    </row>
    <row r="17" spans="1:10" x14ac:dyDescent="0.25">
      <c r="C17" s="11">
        <f>SUM(F2:F13,E17)</f>
        <v>59.430000000000007</v>
      </c>
      <c r="D17" s="2">
        <f>MAX(E2:E13)</f>
        <v>7.3</v>
      </c>
      <c r="E17" s="2">
        <f>MAX(F2:F13)</f>
        <v>6.73</v>
      </c>
    </row>
    <row r="19" spans="1:10" x14ac:dyDescent="0.25">
      <c r="A19" s="1" t="s">
        <v>81</v>
      </c>
      <c r="B19" s="4">
        <v>62.27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64.27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91FC-E4DC-4C67-BF69-CB7BBE2CF40A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76</v>
      </c>
      <c r="B2" s="9">
        <v>101290</v>
      </c>
      <c r="C2" s="9" t="s">
        <v>15</v>
      </c>
      <c r="D2" s="9">
        <v>4.7699999999999996</v>
      </c>
      <c r="E2" s="9">
        <v>8.5</v>
      </c>
      <c r="F2" s="9">
        <v>8.5</v>
      </c>
      <c r="L2" s="8"/>
      <c r="AE2" s="7"/>
      <c r="AF2" s="7"/>
      <c r="AG2" s="7"/>
      <c r="AH2" s="7"/>
    </row>
    <row r="3" spans="1:34" s="9" customFormat="1" x14ac:dyDescent="0.25">
      <c r="A3" s="9" t="s">
        <v>142</v>
      </c>
      <c r="B3" s="9">
        <v>104026</v>
      </c>
      <c r="C3" s="9" t="s">
        <v>15</v>
      </c>
      <c r="D3" s="9">
        <v>6.5</v>
      </c>
      <c r="E3" s="9">
        <v>3.2</v>
      </c>
      <c r="F3" s="9">
        <v>5</v>
      </c>
      <c r="L3" s="8"/>
      <c r="AE3" s="7"/>
      <c r="AF3" s="7"/>
      <c r="AG3" s="7"/>
      <c r="AH3" s="7"/>
    </row>
    <row r="4" spans="1:34" ht="15" customHeight="1" x14ac:dyDescent="0.25">
      <c r="A4" s="2" t="s">
        <v>117</v>
      </c>
      <c r="B4" s="2">
        <v>94068</v>
      </c>
      <c r="C4" s="2" t="s">
        <v>15</v>
      </c>
      <c r="D4" s="2">
        <v>2.78</v>
      </c>
      <c r="E4" s="2">
        <v>2.1</v>
      </c>
      <c r="F4" s="2">
        <v>2.68</v>
      </c>
      <c r="AE4" s="1"/>
      <c r="AF4" s="1"/>
      <c r="AG4" s="1"/>
      <c r="AH4" s="1"/>
    </row>
    <row r="5" spans="1:34" ht="15" customHeight="1" x14ac:dyDescent="0.25">
      <c r="A5" s="2" t="s">
        <v>44</v>
      </c>
      <c r="B5" s="2">
        <v>93882</v>
      </c>
      <c r="C5" s="2" t="s">
        <v>13</v>
      </c>
      <c r="D5" s="2">
        <v>2.2400000000000002</v>
      </c>
      <c r="E5" s="2">
        <v>-1.8</v>
      </c>
      <c r="F5" s="2">
        <v>2.19</v>
      </c>
      <c r="AE5" s="1"/>
      <c r="AF5" s="1"/>
      <c r="AG5" s="1"/>
      <c r="AH5" s="1"/>
    </row>
    <row r="6" spans="1:34" ht="15" customHeight="1" x14ac:dyDescent="0.25">
      <c r="A6" s="2" t="s">
        <v>119</v>
      </c>
      <c r="B6" s="2">
        <v>104649</v>
      </c>
      <c r="C6" s="2" t="s">
        <v>12</v>
      </c>
      <c r="D6" s="2">
        <v>1.68</v>
      </c>
      <c r="E6" s="2">
        <v>1.5</v>
      </c>
      <c r="F6" s="2">
        <v>3.14</v>
      </c>
      <c r="AE6" s="1"/>
      <c r="AF6" s="1"/>
      <c r="AG6" s="1"/>
      <c r="AH6" s="1"/>
    </row>
    <row r="7" spans="1:34" ht="15" customHeight="1" x14ac:dyDescent="0.25">
      <c r="A7" s="2" t="s">
        <v>63</v>
      </c>
      <c r="B7" s="2">
        <v>71116</v>
      </c>
      <c r="C7" s="2" t="s">
        <v>12</v>
      </c>
      <c r="D7" s="2">
        <v>4.16</v>
      </c>
      <c r="E7" s="2">
        <v>5.6</v>
      </c>
      <c r="F7" s="2">
        <v>5.6</v>
      </c>
      <c r="AE7" s="1"/>
      <c r="AF7" s="1"/>
      <c r="AG7" s="1"/>
      <c r="AH7" s="1"/>
    </row>
    <row r="8" spans="1:34" ht="15" customHeight="1" x14ac:dyDescent="0.25">
      <c r="A8" s="2" t="s">
        <v>92</v>
      </c>
      <c r="B8" s="2">
        <v>82474</v>
      </c>
      <c r="C8" s="2" t="s">
        <v>11</v>
      </c>
      <c r="D8" s="2">
        <v>3.69</v>
      </c>
      <c r="E8" s="2">
        <v>2.2000000000000002</v>
      </c>
      <c r="F8" s="2">
        <v>3.39</v>
      </c>
      <c r="AE8" s="1"/>
      <c r="AF8" s="1"/>
      <c r="AG8" s="1"/>
      <c r="AH8" s="1"/>
    </row>
    <row r="9" spans="1:34" ht="15" customHeight="1" x14ac:dyDescent="0.25">
      <c r="A9" s="2" t="s">
        <v>7</v>
      </c>
      <c r="B9" s="2">
        <v>87863</v>
      </c>
      <c r="C9" s="2" t="s">
        <v>11</v>
      </c>
      <c r="D9" s="2">
        <v>18.350000000000001</v>
      </c>
      <c r="E9" s="2">
        <v>8.3000000000000007</v>
      </c>
      <c r="F9" s="2">
        <v>11.75</v>
      </c>
      <c r="AE9" s="1"/>
      <c r="AF9" s="1"/>
      <c r="AG9" s="1"/>
      <c r="AH9" s="1"/>
    </row>
    <row r="10" spans="1:34" ht="15" customHeight="1" x14ac:dyDescent="0.25">
      <c r="A10" s="2" t="s">
        <v>106</v>
      </c>
      <c r="B10" s="2">
        <v>96340</v>
      </c>
      <c r="C10" s="2" t="s">
        <v>11</v>
      </c>
      <c r="D10" s="2">
        <v>6.09</v>
      </c>
      <c r="E10" s="2">
        <v>3.5</v>
      </c>
      <c r="F10" s="2">
        <v>5.15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6.38</v>
      </c>
      <c r="E11" s="2">
        <v>4.2</v>
      </c>
      <c r="F11" s="2">
        <v>4.2</v>
      </c>
      <c r="AE11" s="1"/>
      <c r="AF11" s="1"/>
      <c r="AG11" s="1"/>
      <c r="AH11" s="1"/>
    </row>
    <row r="12" spans="1:34" ht="15" customHeight="1" x14ac:dyDescent="0.25">
      <c r="A12" s="2" t="s">
        <v>122</v>
      </c>
      <c r="B12" s="2">
        <v>104085</v>
      </c>
      <c r="C12" s="2" t="s">
        <v>9</v>
      </c>
      <c r="D12" s="2">
        <v>2.74</v>
      </c>
      <c r="E12" s="2">
        <v>3.9</v>
      </c>
      <c r="F12" s="2">
        <v>3.32</v>
      </c>
      <c r="AE12" s="1"/>
      <c r="AF12" s="1"/>
      <c r="AG12" s="1"/>
      <c r="AH12" s="1"/>
    </row>
    <row r="13" spans="1:34" ht="15" customHeight="1" x14ac:dyDescent="0.25">
      <c r="A13" s="2" t="s">
        <v>146</v>
      </c>
      <c r="B13" s="2">
        <v>91251</v>
      </c>
      <c r="C13" s="2" t="s">
        <v>9</v>
      </c>
      <c r="D13" s="2">
        <v>4.6900000000000004</v>
      </c>
      <c r="E13" s="2">
        <v>2.2999999999999998</v>
      </c>
      <c r="F13" s="2">
        <v>6.17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51.999999999999993</v>
      </c>
    </row>
    <row r="16" spans="1:34" x14ac:dyDescent="0.25">
      <c r="C16" s="4"/>
    </row>
    <row r="17" spans="1:10" x14ac:dyDescent="0.25">
      <c r="C17" s="11">
        <f>SUM(F2:F13,E17)</f>
        <v>72.84</v>
      </c>
      <c r="D17" s="2">
        <f>MAX(E2:E13)</f>
        <v>8.5</v>
      </c>
      <c r="E17" s="2">
        <f>MAX(F2:F13)</f>
        <v>11.75</v>
      </c>
    </row>
    <row r="19" spans="1:10" x14ac:dyDescent="0.25">
      <c r="A19" s="1" t="s">
        <v>81</v>
      </c>
      <c r="B19" s="4">
        <v>64.27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63.08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0843-1C83-44F8-94FC-A85FAD265728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142</v>
      </c>
      <c r="B2" s="9">
        <v>104026</v>
      </c>
      <c r="C2" s="9" t="s">
        <v>15</v>
      </c>
      <c r="D2" s="9">
        <v>6.5</v>
      </c>
      <c r="E2" s="9">
        <v>3</v>
      </c>
      <c r="F2" s="9">
        <v>4.88</v>
      </c>
      <c r="L2" s="8"/>
      <c r="AE2" s="7"/>
      <c r="AF2" s="7"/>
      <c r="AG2" s="7"/>
      <c r="AH2" s="7"/>
    </row>
    <row r="3" spans="1:34" s="9" customFormat="1" x14ac:dyDescent="0.25">
      <c r="A3" s="9" t="s">
        <v>170</v>
      </c>
      <c r="B3" s="9">
        <v>104578</v>
      </c>
      <c r="C3" s="9" t="s">
        <v>15</v>
      </c>
      <c r="D3" s="9">
        <v>2.2999999999999998</v>
      </c>
      <c r="E3" s="9">
        <v>8.3000000000000007</v>
      </c>
      <c r="F3" s="9">
        <v>8.3000000000000007</v>
      </c>
      <c r="L3" s="8"/>
      <c r="AE3" s="7"/>
      <c r="AF3" s="7"/>
      <c r="AG3" s="7"/>
      <c r="AH3" s="7"/>
    </row>
    <row r="4" spans="1:34" ht="15" customHeight="1" x14ac:dyDescent="0.25">
      <c r="A4" s="2" t="s">
        <v>164</v>
      </c>
      <c r="B4" s="2">
        <v>106161</v>
      </c>
      <c r="C4" s="2" t="s">
        <v>15</v>
      </c>
      <c r="D4" s="2">
        <v>6.46</v>
      </c>
      <c r="E4" s="2">
        <v>7.7</v>
      </c>
      <c r="F4" s="2">
        <v>4.33</v>
      </c>
      <c r="AE4" s="1"/>
      <c r="AF4" s="1"/>
      <c r="AG4" s="1"/>
      <c r="AH4" s="1"/>
    </row>
    <row r="5" spans="1:34" ht="15" customHeight="1" x14ac:dyDescent="0.25">
      <c r="A5" s="2" t="s">
        <v>24</v>
      </c>
      <c r="B5" s="2">
        <v>86776</v>
      </c>
      <c r="C5" s="2" t="s">
        <v>13</v>
      </c>
      <c r="D5" s="2">
        <v>11.06</v>
      </c>
      <c r="E5" s="2">
        <v>0.7</v>
      </c>
      <c r="F5" s="2">
        <v>6.38</v>
      </c>
      <c r="AE5" s="1"/>
      <c r="AF5" s="1"/>
      <c r="AG5" s="1"/>
      <c r="AH5" s="1"/>
    </row>
    <row r="6" spans="1:34" ht="15" customHeight="1" x14ac:dyDescent="0.25">
      <c r="A6" s="2" t="s">
        <v>119</v>
      </c>
      <c r="B6" s="2">
        <v>104649</v>
      </c>
      <c r="C6" s="2" t="s">
        <v>12</v>
      </c>
      <c r="D6" s="2">
        <v>1.73</v>
      </c>
      <c r="E6" s="2">
        <v>1.6</v>
      </c>
      <c r="F6" s="2">
        <v>2.88</v>
      </c>
      <c r="AE6" s="1"/>
      <c r="AF6" s="1"/>
      <c r="AG6" s="1"/>
      <c r="AH6" s="1"/>
    </row>
    <row r="7" spans="1:34" ht="15" customHeight="1" x14ac:dyDescent="0.25">
      <c r="A7" s="2" t="s">
        <v>63</v>
      </c>
      <c r="B7" s="2">
        <v>71116</v>
      </c>
      <c r="C7" s="2" t="s">
        <v>12</v>
      </c>
      <c r="D7" s="2">
        <v>3.59</v>
      </c>
      <c r="E7" s="2">
        <v>1.7</v>
      </c>
      <c r="F7" s="2">
        <v>3.65</v>
      </c>
      <c r="AE7" s="1"/>
      <c r="AF7" s="1"/>
      <c r="AG7" s="1"/>
      <c r="AH7" s="1"/>
    </row>
    <row r="8" spans="1:34" ht="15" customHeight="1" x14ac:dyDescent="0.25">
      <c r="A8" s="2" t="s">
        <v>120</v>
      </c>
      <c r="B8" s="2">
        <v>102998</v>
      </c>
      <c r="C8" s="2" t="s">
        <v>11</v>
      </c>
      <c r="D8" s="2">
        <v>1.45</v>
      </c>
      <c r="E8" s="2">
        <v>1.7</v>
      </c>
      <c r="F8" s="2">
        <v>4.45</v>
      </c>
      <c r="AE8" s="1"/>
      <c r="AF8" s="1"/>
      <c r="AG8" s="1"/>
      <c r="AH8" s="1"/>
    </row>
    <row r="9" spans="1:34" ht="15" customHeight="1" x14ac:dyDescent="0.25">
      <c r="A9" s="2" t="s">
        <v>51</v>
      </c>
      <c r="B9" s="2">
        <v>81845</v>
      </c>
      <c r="C9" s="2" t="s">
        <v>11</v>
      </c>
      <c r="D9" s="2">
        <v>8.32</v>
      </c>
      <c r="E9" s="2">
        <v>6.1</v>
      </c>
      <c r="F9" s="2">
        <v>5.79</v>
      </c>
      <c r="AE9" s="1"/>
      <c r="AF9" s="1"/>
      <c r="AG9" s="1"/>
      <c r="AH9" s="1"/>
    </row>
    <row r="10" spans="1:34" ht="15" customHeight="1" x14ac:dyDescent="0.25">
      <c r="A10" s="2" t="s">
        <v>106</v>
      </c>
      <c r="B10" s="2">
        <v>96340</v>
      </c>
      <c r="C10" s="2" t="s">
        <v>11</v>
      </c>
      <c r="D10" s="2">
        <v>5.81</v>
      </c>
      <c r="E10" s="2">
        <v>1.6</v>
      </c>
      <c r="F10" s="2">
        <v>4.76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6.57</v>
      </c>
      <c r="E11" s="2">
        <v>4.1500000000000004</v>
      </c>
      <c r="F11" s="2">
        <v>4.18</v>
      </c>
      <c r="AE11" s="1"/>
      <c r="AF11" s="1"/>
      <c r="AG11" s="1"/>
      <c r="AH11" s="1"/>
    </row>
    <row r="12" spans="1:34" ht="15" customHeight="1" x14ac:dyDescent="0.25">
      <c r="A12" s="2" t="s">
        <v>158</v>
      </c>
      <c r="B12" s="2">
        <v>71604</v>
      </c>
      <c r="C12" s="2" t="s">
        <v>9</v>
      </c>
      <c r="D12" s="2">
        <v>4.62</v>
      </c>
      <c r="E12" s="2">
        <v>4.9000000000000004</v>
      </c>
      <c r="F12" s="2">
        <v>4.67</v>
      </c>
      <c r="AE12" s="1"/>
      <c r="AF12" s="1"/>
      <c r="AG12" s="1"/>
      <c r="AH12" s="1"/>
    </row>
    <row r="13" spans="1:34" ht="15" customHeight="1" x14ac:dyDescent="0.25">
      <c r="A13" s="2" t="s">
        <v>39</v>
      </c>
      <c r="B13" s="2">
        <v>89226</v>
      </c>
      <c r="C13" s="2" t="s">
        <v>9</v>
      </c>
      <c r="D13" s="2">
        <v>3.77</v>
      </c>
      <c r="E13" s="2">
        <v>0.5</v>
      </c>
      <c r="F13" s="2">
        <v>4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50.25</v>
      </c>
    </row>
    <row r="16" spans="1:34" x14ac:dyDescent="0.25">
      <c r="C16" s="4"/>
    </row>
    <row r="17" spans="1:10" x14ac:dyDescent="0.25">
      <c r="C17" s="11">
        <f>SUM(F2:F13,E17)</f>
        <v>66.569999999999993</v>
      </c>
      <c r="D17" s="2">
        <f>MAX(E2:E13)</f>
        <v>8.3000000000000007</v>
      </c>
      <c r="E17" s="2">
        <f>MAX(F2:F13)</f>
        <v>8.3000000000000007</v>
      </c>
    </row>
    <row r="19" spans="1:10" x14ac:dyDescent="0.25">
      <c r="A19" s="1" t="s">
        <v>81</v>
      </c>
      <c r="B19" s="4">
        <v>63.08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61.53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5184-97D7-42E7-A762-02A6D7510DDD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104</v>
      </c>
      <c r="B2" s="9">
        <v>101960</v>
      </c>
      <c r="C2" s="9" t="s">
        <v>15</v>
      </c>
      <c r="D2" s="9">
        <v>2.74</v>
      </c>
      <c r="E2" s="9">
        <v>1.7</v>
      </c>
      <c r="F2" s="9">
        <v>2.93</v>
      </c>
      <c r="L2" s="8"/>
      <c r="AE2" s="7"/>
      <c r="AF2" s="7"/>
      <c r="AG2" s="7"/>
      <c r="AH2" s="7"/>
    </row>
    <row r="3" spans="1:34" s="9" customFormat="1" x14ac:dyDescent="0.25">
      <c r="A3" s="9" t="s">
        <v>170</v>
      </c>
      <c r="B3" s="9">
        <v>104578</v>
      </c>
      <c r="C3" s="9" t="s">
        <v>15</v>
      </c>
      <c r="D3" s="9">
        <v>1.02</v>
      </c>
      <c r="E3" s="9">
        <v>-0.1</v>
      </c>
      <c r="F3" s="9">
        <v>4.0999999999999996</v>
      </c>
      <c r="L3" s="8"/>
      <c r="AE3" s="7"/>
      <c r="AF3" s="7"/>
      <c r="AG3" s="7"/>
      <c r="AH3" s="7"/>
    </row>
    <row r="4" spans="1:34" ht="15" customHeight="1" x14ac:dyDescent="0.25">
      <c r="A4" s="2" t="s">
        <v>164</v>
      </c>
      <c r="B4" s="2">
        <v>106161</v>
      </c>
      <c r="C4" s="2" t="s">
        <v>15</v>
      </c>
      <c r="D4" s="2">
        <v>5.68</v>
      </c>
      <c r="E4" s="2">
        <v>2</v>
      </c>
      <c r="F4" s="2">
        <v>4.04</v>
      </c>
      <c r="AE4" s="1"/>
      <c r="AF4" s="1"/>
      <c r="AG4" s="1"/>
      <c r="AH4" s="1"/>
    </row>
    <row r="5" spans="1:34" ht="15" customHeight="1" x14ac:dyDescent="0.25">
      <c r="A5" s="2" t="s">
        <v>113</v>
      </c>
      <c r="B5" s="2">
        <v>38431</v>
      </c>
      <c r="C5" s="2" t="s">
        <v>13</v>
      </c>
      <c r="D5" s="2">
        <v>6.12</v>
      </c>
      <c r="E5" s="2">
        <v>6.5</v>
      </c>
      <c r="F5" s="2">
        <v>5.3</v>
      </c>
      <c r="AE5" s="1"/>
      <c r="AF5" s="1"/>
      <c r="AG5" s="1"/>
      <c r="AH5" s="1"/>
    </row>
    <row r="6" spans="1:34" ht="15" customHeight="1" x14ac:dyDescent="0.25">
      <c r="A6" s="2" t="s">
        <v>112</v>
      </c>
      <c r="B6" s="2">
        <v>68821</v>
      </c>
      <c r="C6" s="2" t="s">
        <v>12</v>
      </c>
      <c r="D6" s="2">
        <v>4.01</v>
      </c>
      <c r="E6" s="2">
        <v>-1.3</v>
      </c>
      <c r="F6" s="2">
        <v>5.18</v>
      </c>
      <c r="AE6" s="1"/>
      <c r="AF6" s="1"/>
      <c r="AG6" s="1"/>
      <c r="AH6" s="1"/>
    </row>
    <row r="7" spans="1:34" ht="15" customHeight="1" x14ac:dyDescent="0.25">
      <c r="A7" s="2" t="s">
        <v>29</v>
      </c>
      <c r="B7" s="2">
        <v>72142</v>
      </c>
      <c r="C7" s="2" t="s">
        <v>12</v>
      </c>
      <c r="D7" s="2">
        <v>8.07</v>
      </c>
      <c r="E7" s="2">
        <v>-1.3</v>
      </c>
      <c r="F7" s="2">
        <v>5.35</v>
      </c>
      <c r="AE7" s="1"/>
      <c r="AF7" s="1"/>
      <c r="AG7" s="1"/>
      <c r="AH7" s="1"/>
    </row>
    <row r="8" spans="1:34" ht="15" customHeight="1" x14ac:dyDescent="0.25">
      <c r="A8" s="2" t="s">
        <v>120</v>
      </c>
      <c r="B8" s="2">
        <v>102998</v>
      </c>
      <c r="C8" s="2" t="s">
        <v>11</v>
      </c>
      <c r="D8" s="2">
        <v>1.21</v>
      </c>
      <c r="E8" s="2">
        <v>0.2</v>
      </c>
      <c r="F8" s="2">
        <v>3.03</v>
      </c>
      <c r="AE8" s="1"/>
      <c r="AF8" s="1"/>
      <c r="AG8" s="1"/>
      <c r="AH8" s="1"/>
    </row>
    <row r="9" spans="1:34" ht="15" customHeight="1" x14ac:dyDescent="0.25">
      <c r="A9" s="2" t="s">
        <v>48</v>
      </c>
      <c r="B9" s="2">
        <v>105068</v>
      </c>
      <c r="C9" s="2" t="s">
        <v>11</v>
      </c>
      <c r="D9" s="2">
        <v>4.53</v>
      </c>
      <c r="E9" s="2">
        <v>10</v>
      </c>
      <c r="F9" s="2">
        <v>4.84</v>
      </c>
      <c r="AE9" s="1"/>
      <c r="AF9" s="1"/>
      <c r="AG9" s="1"/>
      <c r="AH9" s="1"/>
    </row>
    <row r="10" spans="1:34" ht="15" customHeight="1" x14ac:dyDescent="0.25">
      <c r="A10" s="2" t="s">
        <v>51</v>
      </c>
      <c r="B10" s="2">
        <v>81845</v>
      </c>
      <c r="C10" s="2" t="s">
        <v>11</v>
      </c>
      <c r="D10" s="2">
        <v>7.51</v>
      </c>
      <c r="E10" s="2">
        <v>1.2</v>
      </c>
      <c r="F10" s="2">
        <v>5.41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6.65</v>
      </c>
      <c r="E11" s="2">
        <v>3.89</v>
      </c>
      <c r="F11" s="2">
        <v>4.08</v>
      </c>
      <c r="AE11" s="1"/>
      <c r="AF11" s="1"/>
      <c r="AG11" s="1"/>
      <c r="AH11" s="1"/>
    </row>
    <row r="12" spans="1:34" ht="15" customHeight="1" x14ac:dyDescent="0.25">
      <c r="A12" s="2" t="s">
        <v>162</v>
      </c>
      <c r="B12" s="2">
        <v>105897</v>
      </c>
      <c r="C12" s="2" t="s">
        <v>9</v>
      </c>
      <c r="D12" s="2">
        <v>8.3699999999999992</v>
      </c>
      <c r="E12" s="2">
        <v>4.9000000000000004</v>
      </c>
      <c r="F12" s="2">
        <v>5.47</v>
      </c>
      <c r="AE12" s="1"/>
      <c r="AF12" s="1"/>
      <c r="AG12" s="1"/>
      <c r="AH12" s="1"/>
    </row>
    <row r="13" spans="1:34" ht="15" customHeight="1" x14ac:dyDescent="0.25">
      <c r="A13" s="2" t="s">
        <v>61</v>
      </c>
      <c r="B13" s="2">
        <v>63172</v>
      </c>
      <c r="C13" s="2" t="s">
        <v>9</v>
      </c>
      <c r="D13" s="2">
        <v>5.25</v>
      </c>
      <c r="E13" s="2">
        <v>6.9</v>
      </c>
      <c r="F13" s="2">
        <v>6.9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44.589999999999996</v>
      </c>
    </row>
    <row r="16" spans="1:34" x14ac:dyDescent="0.25">
      <c r="C16" s="4"/>
    </row>
    <row r="17" spans="1:10" x14ac:dyDescent="0.25">
      <c r="C17" s="11">
        <f>SUM(F2:F13,E17)</f>
        <v>63.529999999999987</v>
      </c>
      <c r="D17" s="2">
        <f>MAX(E2:E13)</f>
        <v>10</v>
      </c>
      <c r="E17" s="2">
        <f>MAX(F2:F13)</f>
        <v>6.9</v>
      </c>
    </row>
    <row r="19" spans="1:10" x14ac:dyDescent="0.25">
      <c r="A19" s="1" t="s">
        <v>81</v>
      </c>
      <c r="B19" s="4">
        <v>61.53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67.680000000000007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C5A1-01E1-476A-8E02-6A9B038F69E3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72</v>
      </c>
      <c r="B2" s="9">
        <v>101715</v>
      </c>
      <c r="C2" s="9" t="s">
        <v>15</v>
      </c>
      <c r="D2" s="9">
        <v>6.27</v>
      </c>
      <c r="E2" s="9">
        <v>1.2</v>
      </c>
      <c r="F2" s="9">
        <v>5.15</v>
      </c>
      <c r="L2" s="8"/>
      <c r="AE2" s="7"/>
      <c r="AF2" s="7"/>
      <c r="AG2" s="7"/>
      <c r="AH2" s="7"/>
    </row>
    <row r="3" spans="1:34" s="9" customFormat="1" x14ac:dyDescent="0.25">
      <c r="A3" s="9" t="s">
        <v>142</v>
      </c>
      <c r="B3" s="9">
        <v>104026</v>
      </c>
      <c r="C3" s="9" t="s">
        <v>15</v>
      </c>
      <c r="D3" s="9">
        <v>6.46</v>
      </c>
      <c r="E3" s="9">
        <v>3.4</v>
      </c>
      <c r="F3" s="9">
        <v>4.55</v>
      </c>
      <c r="L3" s="8"/>
      <c r="AE3" s="7"/>
      <c r="AF3" s="7"/>
      <c r="AG3" s="7"/>
      <c r="AH3" s="7"/>
    </row>
    <row r="4" spans="1:34" ht="15" customHeight="1" x14ac:dyDescent="0.25">
      <c r="A4" s="2" t="s">
        <v>171</v>
      </c>
      <c r="B4" s="2">
        <v>69022</v>
      </c>
      <c r="C4" s="2" t="s">
        <v>15</v>
      </c>
      <c r="D4" s="2">
        <v>7.86</v>
      </c>
      <c r="E4" s="2">
        <v>-0.3</v>
      </c>
      <c r="F4" s="2">
        <v>4.32</v>
      </c>
      <c r="AE4" s="1"/>
      <c r="AF4" s="1"/>
      <c r="AG4" s="1"/>
      <c r="AH4" s="1"/>
    </row>
    <row r="5" spans="1:34" ht="15" customHeight="1" x14ac:dyDescent="0.25">
      <c r="A5" s="2" t="s">
        <v>113</v>
      </c>
      <c r="B5" s="2">
        <v>38431</v>
      </c>
      <c r="C5" s="2" t="s">
        <v>13</v>
      </c>
      <c r="D5" s="2">
        <v>7.31</v>
      </c>
      <c r="E5" s="2">
        <v>12.7</v>
      </c>
      <c r="F5" s="2">
        <v>6.53</v>
      </c>
      <c r="AE5" s="1"/>
      <c r="AF5" s="1"/>
      <c r="AG5" s="1"/>
      <c r="AH5" s="1"/>
    </row>
    <row r="6" spans="1:34" ht="15" customHeight="1" x14ac:dyDescent="0.25">
      <c r="A6" s="2" t="s">
        <v>159</v>
      </c>
      <c r="B6" s="2">
        <v>104257</v>
      </c>
      <c r="C6" s="2" t="s">
        <v>12</v>
      </c>
      <c r="D6" s="2">
        <v>3.41</v>
      </c>
      <c r="E6" s="2">
        <v>3.9</v>
      </c>
      <c r="F6" s="2">
        <v>5.83</v>
      </c>
      <c r="AE6" s="1"/>
      <c r="AF6" s="1"/>
      <c r="AG6" s="1"/>
      <c r="AH6" s="1"/>
    </row>
    <row r="7" spans="1:34" ht="15" customHeight="1" x14ac:dyDescent="0.25">
      <c r="A7" s="2" t="s">
        <v>172</v>
      </c>
      <c r="B7" s="2">
        <v>95542</v>
      </c>
      <c r="C7" s="2" t="s">
        <v>12</v>
      </c>
      <c r="D7" s="2">
        <v>4.54</v>
      </c>
      <c r="E7" s="2">
        <v>11.5</v>
      </c>
      <c r="F7" s="2">
        <v>6.33</v>
      </c>
      <c r="AE7" s="1"/>
      <c r="AF7" s="1"/>
      <c r="AG7" s="1"/>
      <c r="AH7" s="1"/>
    </row>
    <row r="8" spans="1:34" ht="15" customHeight="1" x14ac:dyDescent="0.25">
      <c r="A8" s="2" t="s">
        <v>120</v>
      </c>
      <c r="B8" s="2">
        <v>102998</v>
      </c>
      <c r="C8" s="2" t="s">
        <v>11</v>
      </c>
      <c r="D8" s="2">
        <v>1.64</v>
      </c>
      <c r="E8" s="2">
        <v>2.7</v>
      </c>
      <c r="F8" s="2">
        <v>2.95</v>
      </c>
      <c r="AE8" s="1"/>
      <c r="AF8" s="1"/>
      <c r="AG8" s="1"/>
      <c r="AH8" s="1"/>
    </row>
    <row r="9" spans="1:34" ht="15" customHeight="1" x14ac:dyDescent="0.25">
      <c r="A9" s="2" t="s">
        <v>25</v>
      </c>
      <c r="B9" s="2">
        <v>70986</v>
      </c>
      <c r="C9" s="2" t="s">
        <v>11</v>
      </c>
      <c r="D9" s="2">
        <v>7.38</v>
      </c>
      <c r="E9" s="2">
        <v>1.6</v>
      </c>
      <c r="F9" s="2">
        <v>5.95</v>
      </c>
      <c r="AE9" s="1"/>
      <c r="AF9" s="1"/>
      <c r="AG9" s="1"/>
      <c r="AH9" s="1"/>
    </row>
    <row r="10" spans="1:34" ht="15" customHeight="1" x14ac:dyDescent="0.25">
      <c r="A10" s="2" t="s">
        <v>37</v>
      </c>
      <c r="B10" s="2">
        <v>94857</v>
      </c>
      <c r="C10" s="2" t="s">
        <v>11</v>
      </c>
      <c r="D10" s="2">
        <v>5.72</v>
      </c>
      <c r="E10" s="2">
        <v>2.1</v>
      </c>
      <c r="F10" s="2">
        <v>5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7.5</v>
      </c>
      <c r="E11" s="2">
        <v>7.59</v>
      </c>
      <c r="F11" s="2">
        <v>4.96</v>
      </c>
      <c r="AE11" s="1"/>
      <c r="AF11" s="1"/>
      <c r="AG11" s="1"/>
      <c r="AH11" s="1"/>
    </row>
    <row r="12" spans="1:34" ht="15" customHeight="1" x14ac:dyDescent="0.25">
      <c r="A12" s="2" t="s">
        <v>61</v>
      </c>
      <c r="B12" s="2">
        <v>63172</v>
      </c>
      <c r="C12" s="2" t="s">
        <v>9</v>
      </c>
      <c r="D12" s="2">
        <v>5.05</v>
      </c>
      <c r="E12" s="2">
        <v>3.2</v>
      </c>
      <c r="F12" s="2">
        <v>5.05</v>
      </c>
      <c r="AE12" s="1"/>
      <c r="AF12" s="1"/>
      <c r="AG12" s="1"/>
      <c r="AH12" s="1"/>
    </row>
    <row r="13" spans="1:34" ht="15" customHeight="1" x14ac:dyDescent="0.25">
      <c r="A13" s="2" t="s">
        <v>173</v>
      </c>
      <c r="B13" s="2">
        <v>78654</v>
      </c>
      <c r="C13" s="2" t="s">
        <v>9</v>
      </c>
      <c r="D13" s="2">
        <v>4.5</v>
      </c>
      <c r="E13" s="2">
        <v>8</v>
      </c>
      <c r="F13" s="2">
        <v>8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70.290000000000006</v>
      </c>
    </row>
    <row r="16" spans="1:34" x14ac:dyDescent="0.25">
      <c r="C16" s="4"/>
    </row>
    <row r="17" spans="1:10" x14ac:dyDescent="0.25">
      <c r="C17" s="11">
        <f>SUM(F2:F13,E17)</f>
        <v>72.62</v>
      </c>
      <c r="D17" s="2">
        <f>MAX(E2:E13)</f>
        <v>12.7</v>
      </c>
      <c r="E17" s="2">
        <f>MAX(F2:F13)</f>
        <v>8</v>
      </c>
    </row>
    <row r="19" spans="1:10" x14ac:dyDescent="0.25">
      <c r="A19" s="1" t="s">
        <v>81</v>
      </c>
      <c r="B19" s="4">
        <v>67.680000000000007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65.77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F5D2-1079-4071-8381-CAC0D93C6B5F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174</v>
      </c>
      <c r="B2" s="9">
        <v>101596</v>
      </c>
      <c r="C2" s="9" t="s">
        <v>15</v>
      </c>
      <c r="D2" s="9">
        <v>2.86</v>
      </c>
      <c r="E2" s="9">
        <v>7.2</v>
      </c>
      <c r="F2" s="9">
        <v>7.2</v>
      </c>
      <c r="L2" s="8"/>
      <c r="AE2" s="7"/>
      <c r="AF2" s="7"/>
      <c r="AG2" s="7"/>
      <c r="AH2" s="7"/>
    </row>
    <row r="3" spans="1:34" s="9" customFormat="1" x14ac:dyDescent="0.25">
      <c r="A3" s="9" t="s">
        <v>170</v>
      </c>
      <c r="B3" s="9">
        <v>104578</v>
      </c>
      <c r="C3" s="9" t="s">
        <v>15</v>
      </c>
      <c r="D3" s="9">
        <v>1.52</v>
      </c>
      <c r="E3" s="9">
        <v>3.1</v>
      </c>
      <c r="F3" s="9">
        <v>2.33</v>
      </c>
      <c r="L3" s="8"/>
      <c r="AE3" s="7"/>
      <c r="AF3" s="7"/>
      <c r="AG3" s="7"/>
      <c r="AH3" s="7"/>
    </row>
    <row r="4" spans="1:34" ht="15" customHeight="1" x14ac:dyDescent="0.25">
      <c r="A4" s="2" t="s">
        <v>8</v>
      </c>
      <c r="B4" s="2">
        <v>83257</v>
      </c>
      <c r="C4" s="2" t="s">
        <v>15</v>
      </c>
      <c r="D4" s="2">
        <v>20.59</v>
      </c>
      <c r="E4" s="2">
        <v>7.7</v>
      </c>
      <c r="F4" s="2">
        <v>9.81</v>
      </c>
      <c r="AE4" s="1"/>
      <c r="AF4" s="1"/>
      <c r="AG4" s="1"/>
      <c r="AH4" s="1"/>
    </row>
    <row r="5" spans="1:34" ht="15" customHeight="1" x14ac:dyDescent="0.25">
      <c r="A5" s="2" t="s">
        <v>113</v>
      </c>
      <c r="B5" s="2">
        <v>38431</v>
      </c>
      <c r="C5" s="2" t="s">
        <v>13</v>
      </c>
      <c r="D5" s="2">
        <v>6.35</v>
      </c>
      <c r="E5" s="2">
        <v>5</v>
      </c>
      <c r="F5" s="2">
        <v>6.31</v>
      </c>
      <c r="AE5" s="1"/>
      <c r="AF5" s="1"/>
      <c r="AG5" s="1"/>
      <c r="AH5" s="1"/>
    </row>
    <row r="6" spans="1:34" ht="15" customHeight="1" x14ac:dyDescent="0.25">
      <c r="A6" s="2" t="s">
        <v>159</v>
      </c>
      <c r="B6" s="2">
        <v>104257</v>
      </c>
      <c r="C6" s="2" t="s">
        <v>12</v>
      </c>
      <c r="D6" s="2">
        <v>2.39</v>
      </c>
      <c r="E6" s="2">
        <v>-2.5</v>
      </c>
      <c r="F6" s="2">
        <v>4.16</v>
      </c>
      <c r="AE6" s="1"/>
      <c r="AF6" s="1"/>
      <c r="AG6" s="1"/>
      <c r="AH6" s="1"/>
    </row>
    <row r="7" spans="1:34" ht="15" customHeight="1" x14ac:dyDescent="0.25">
      <c r="A7" s="2" t="s">
        <v>172</v>
      </c>
      <c r="B7" s="2">
        <v>95542</v>
      </c>
      <c r="C7" s="2" t="s">
        <v>12</v>
      </c>
      <c r="D7" s="2">
        <v>2.97</v>
      </c>
      <c r="E7" s="2">
        <v>0.7</v>
      </c>
      <c r="F7" s="2">
        <v>4.92</v>
      </c>
      <c r="AE7" s="1"/>
      <c r="AF7" s="1"/>
      <c r="AG7" s="1"/>
      <c r="AH7" s="1"/>
    </row>
    <row r="8" spans="1:34" ht="15" customHeight="1" x14ac:dyDescent="0.25">
      <c r="A8" s="2" t="s">
        <v>48</v>
      </c>
      <c r="B8" s="2">
        <v>105068</v>
      </c>
      <c r="C8" s="2" t="s">
        <v>11</v>
      </c>
      <c r="D8" s="2">
        <v>4.4800000000000004</v>
      </c>
      <c r="E8" s="2">
        <v>8</v>
      </c>
      <c r="F8" s="2">
        <v>5.37</v>
      </c>
      <c r="AE8" s="1"/>
      <c r="AF8" s="1"/>
      <c r="AG8" s="1"/>
      <c r="AH8" s="1"/>
    </row>
    <row r="9" spans="1:34" ht="15" customHeight="1" x14ac:dyDescent="0.25">
      <c r="A9" s="2" t="s">
        <v>53</v>
      </c>
      <c r="B9" s="2">
        <v>106202</v>
      </c>
      <c r="C9" s="2" t="s">
        <v>11</v>
      </c>
      <c r="D9" s="2">
        <v>3.03</v>
      </c>
      <c r="E9" s="2">
        <v>9.8000000000000007</v>
      </c>
      <c r="F9" s="2">
        <v>5.5</v>
      </c>
      <c r="AE9" s="1"/>
      <c r="AF9" s="1"/>
      <c r="AG9" s="1"/>
      <c r="AH9" s="1"/>
    </row>
    <row r="10" spans="1:34" ht="15" customHeight="1" x14ac:dyDescent="0.25">
      <c r="A10" s="2" t="s">
        <v>25</v>
      </c>
      <c r="B10" s="2">
        <v>70986</v>
      </c>
      <c r="C10" s="2" t="s">
        <v>11</v>
      </c>
      <c r="D10" s="2">
        <v>7.49</v>
      </c>
      <c r="E10" s="2">
        <v>1.7</v>
      </c>
      <c r="F10" s="2">
        <v>5.68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7.13</v>
      </c>
      <c r="E11" s="2">
        <v>3.59</v>
      </c>
      <c r="F11" s="2">
        <v>4.6900000000000004</v>
      </c>
      <c r="AE11" s="1"/>
      <c r="AF11" s="1"/>
      <c r="AG11" s="1"/>
      <c r="AH11" s="1"/>
    </row>
    <row r="12" spans="1:34" ht="15" customHeight="1" x14ac:dyDescent="0.25">
      <c r="A12" s="2" t="s">
        <v>122</v>
      </c>
      <c r="B12" s="2">
        <v>104085</v>
      </c>
      <c r="C12" s="2" t="s">
        <v>9</v>
      </c>
      <c r="D12" s="2">
        <v>2.77</v>
      </c>
      <c r="E12" s="2">
        <v>3.5</v>
      </c>
      <c r="F12" s="2">
        <v>3.08</v>
      </c>
      <c r="AE12" s="1"/>
      <c r="AF12" s="1"/>
      <c r="AG12" s="1"/>
      <c r="AH12" s="1"/>
    </row>
    <row r="13" spans="1:34" ht="15" customHeight="1" x14ac:dyDescent="0.25">
      <c r="A13" s="2" t="s">
        <v>158</v>
      </c>
      <c r="B13" s="2">
        <v>71604</v>
      </c>
      <c r="C13" s="2" t="s">
        <v>9</v>
      </c>
      <c r="D13" s="2">
        <v>3.74</v>
      </c>
      <c r="E13" s="2">
        <v>-1</v>
      </c>
      <c r="F13" s="2">
        <v>3.9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56.59</v>
      </c>
    </row>
    <row r="16" spans="1:34" x14ac:dyDescent="0.25">
      <c r="C16" s="4"/>
    </row>
    <row r="17" spans="1:10" x14ac:dyDescent="0.25">
      <c r="C17" s="11">
        <f>SUM(F2:F13,E17)</f>
        <v>72.759999999999991</v>
      </c>
      <c r="D17" s="2">
        <f>MAX(E2:E13)</f>
        <v>9.8000000000000007</v>
      </c>
      <c r="E17" s="2">
        <f>MAX(F2:F13)</f>
        <v>9.81</v>
      </c>
    </row>
    <row r="19" spans="1:10" x14ac:dyDescent="0.25">
      <c r="A19" s="1" t="s">
        <v>81</v>
      </c>
      <c r="B19" s="4">
        <v>65.77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62.27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7463-CC59-44F7-BAA7-59CDBBF25589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8</v>
      </c>
      <c r="B2" s="9">
        <v>83257</v>
      </c>
      <c r="C2" s="9" t="s">
        <v>15</v>
      </c>
      <c r="D2" s="9">
        <v>19.91</v>
      </c>
      <c r="E2" s="9">
        <v>2.9</v>
      </c>
      <c r="F2" s="9">
        <v>9.4600000000000009</v>
      </c>
      <c r="L2" s="8"/>
      <c r="AE2" s="7"/>
      <c r="AF2" s="7"/>
      <c r="AG2" s="7"/>
      <c r="AH2" s="7"/>
    </row>
    <row r="3" spans="1:34" s="9" customFormat="1" x14ac:dyDescent="0.25">
      <c r="A3" s="9" t="s">
        <v>117</v>
      </c>
      <c r="B3" s="9">
        <v>94068</v>
      </c>
      <c r="C3" s="9" t="s">
        <v>15</v>
      </c>
      <c r="D3" s="9">
        <v>3.01</v>
      </c>
      <c r="E3" s="9">
        <v>1.3</v>
      </c>
      <c r="F3" s="9">
        <v>2.88</v>
      </c>
      <c r="L3" s="8"/>
      <c r="AE3" s="7"/>
      <c r="AF3" s="7"/>
      <c r="AG3" s="7"/>
      <c r="AH3" s="7"/>
    </row>
    <row r="4" spans="1:34" ht="15" customHeight="1" x14ac:dyDescent="0.25">
      <c r="A4" s="2" t="s">
        <v>74</v>
      </c>
      <c r="B4" s="2">
        <v>97245</v>
      </c>
      <c r="C4" s="2" t="s">
        <v>15</v>
      </c>
      <c r="D4" s="2">
        <v>2.0099999999999998</v>
      </c>
      <c r="E4" s="2">
        <v>3.1</v>
      </c>
      <c r="F4" s="2">
        <v>2.4900000000000002</v>
      </c>
      <c r="AE4" s="1"/>
      <c r="AF4" s="1"/>
      <c r="AG4" s="1"/>
      <c r="AH4" s="1"/>
    </row>
    <row r="5" spans="1:34" ht="15" customHeight="1" x14ac:dyDescent="0.25">
      <c r="A5" s="2" t="s">
        <v>36</v>
      </c>
      <c r="B5" s="2">
        <v>51413</v>
      </c>
      <c r="C5" s="2" t="s">
        <v>13</v>
      </c>
      <c r="D5" s="2">
        <v>6.45</v>
      </c>
      <c r="E5" s="2">
        <v>-1</v>
      </c>
      <c r="F5" s="2">
        <v>6.97</v>
      </c>
      <c r="AE5" s="1"/>
      <c r="AF5" s="1"/>
      <c r="AG5" s="1"/>
      <c r="AH5" s="1"/>
    </row>
    <row r="6" spans="1:34" ht="15" customHeight="1" x14ac:dyDescent="0.25">
      <c r="A6" s="2" t="s">
        <v>119</v>
      </c>
      <c r="B6" s="2">
        <v>104649</v>
      </c>
      <c r="C6" s="2" t="s">
        <v>12</v>
      </c>
      <c r="D6" s="2">
        <v>2.73</v>
      </c>
      <c r="E6" s="2">
        <v>4.7</v>
      </c>
      <c r="F6" s="2">
        <v>3.7</v>
      </c>
      <c r="AE6" s="1"/>
      <c r="AF6" s="1"/>
      <c r="AG6" s="1"/>
      <c r="AH6" s="1"/>
    </row>
    <row r="7" spans="1:34" ht="15" customHeight="1" x14ac:dyDescent="0.25">
      <c r="A7" s="2" t="s">
        <v>112</v>
      </c>
      <c r="B7" s="2">
        <v>68821</v>
      </c>
      <c r="C7" s="2" t="s">
        <v>12</v>
      </c>
      <c r="D7" s="2">
        <v>4.29</v>
      </c>
      <c r="E7" s="2">
        <v>-1.1000000000000001</v>
      </c>
      <c r="F7" s="2">
        <v>5.09</v>
      </c>
      <c r="AE7" s="1"/>
      <c r="AF7" s="1"/>
      <c r="AG7" s="1"/>
      <c r="AH7" s="1"/>
    </row>
    <row r="8" spans="1:34" ht="15" customHeight="1" x14ac:dyDescent="0.25">
      <c r="A8" s="2" t="s">
        <v>48</v>
      </c>
      <c r="B8" s="2">
        <v>105068</v>
      </c>
      <c r="C8" s="2" t="s">
        <v>11</v>
      </c>
      <c r="D8" s="2">
        <v>4.2</v>
      </c>
      <c r="E8" s="2">
        <v>5.2</v>
      </c>
      <c r="F8" s="2">
        <v>5.35</v>
      </c>
      <c r="AE8" s="1"/>
      <c r="AF8" s="1"/>
      <c r="AG8" s="1"/>
      <c r="AH8" s="1"/>
    </row>
    <row r="9" spans="1:34" ht="15" customHeight="1" x14ac:dyDescent="0.25">
      <c r="A9" s="2" t="s">
        <v>53</v>
      </c>
      <c r="B9" s="2">
        <v>106202</v>
      </c>
      <c r="C9" s="2" t="s">
        <v>11</v>
      </c>
      <c r="D9" s="2">
        <v>1.22</v>
      </c>
      <c r="E9" s="2">
        <v>-1.8</v>
      </c>
      <c r="F9" s="2">
        <v>3.07</v>
      </c>
      <c r="AE9" s="1"/>
      <c r="AF9" s="1"/>
      <c r="AG9" s="1"/>
      <c r="AH9" s="1"/>
    </row>
    <row r="10" spans="1:34" ht="15" customHeight="1" x14ac:dyDescent="0.25">
      <c r="A10" s="2" t="s">
        <v>59</v>
      </c>
      <c r="B10" s="2">
        <v>94975</v>
      </c>
      <c r="C10" s="2" t="s">
        <v>11</v>
      </c>
      <c r="D10" s="2">
        <v>3.86</v>
      </c>
      <c r="E10" s="2">
        <v>8.3000000000000007</v>
      </c>
      <c r="F10" s="2">
        <v>4.6500000000000004</v>
      </c>
      <c r="AE10" s="1"/>
      <c r="AF10" s="1"/>
      <c r="AG10" s="1"/>
      <c r="AH10" s="1"/>
    </row>
    <row r="11" spans="1:34" ht="15" customHeight="1" x14ac:dyDescent="0.25">
      <c r="A11" s="2" t="s">
        <v>60</v>
      </c>
      <c r="B11" s="2">
        <v>39850</v>
      </c>
      <c r="C11" s="2" t="s">
        <v>10</v>
      </c>
      <c r="D11" s="2">
        <v>7.4</v>
      </c>
      <c r="E11" s="2">
        <v>5.92</v>
      </c>
      <c r="F11" s="2">
        <v>4.82</v>
      </c>
      <c r="AE11" s="1"/>
      <c r="AF11" s="1"/>
      <c r="AG11" s="1"/>
      <c r="AH11" s="1"/>
    </row>
    <row r="12" spans="1:34" ht="15" customHeight="1" x14ac:dyDescent="0.25">
      <c r="A12" s="2" t="s">
        <v>122</v>
      </c>
      <c r="B12" s="2">
        <v>104085</v>
      </c>
      <c r="C12" s="2" t="s">
        <v>9</v>
      </c>
      <c r="D12" s="2">
        <v>2.4500000000000002</v>
      </c>
      <c r="E12" s="2">
        <v>1.2</v>
      </c>
      <c r="F12" s="2">
        <v>2.81</v>
      </c>
      <c r="AE12" s="1"/>
      <c r="AF12" s="1"/>
      <c r="AG12" s="1"/>
      <c r="AH12" s="1"/>
    </row>
    <row r="13" spans="1:34" ht="15" customHeight="1" x14ac:dyDescent="0.25">
      <c r="A13" s="2" t="s">
        <v>158</v>
      </c>
      <c r="B13" s="2">
        <v>71604</v>
      </c>
      <c r="C13" s="2" t="s">
        <v>9</v>
      </c>
      <c r="D13" s="2">
        <v>4.05</v>
      </c>
      <c r="E13" s="2">
        <v>0.9</v>
      </c>
      <c r="F13" s="2">
        <v>3.69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37.92</v>
      </c>
    </row>
    <row r="16" spans="1:34" x14ac:dyDescent="0.25">
      <c r="C16" s="4"/>
    </row>
    <row r="17" spans="1:10" x14ac:dyDescent="0.25">
      <c r="C17" s="11">
        <f>SUM(F2:F13,E17)</f>
        <v>64.44</v>
      </c>
      <c r="D17" s="2">
        <f>MAX(E2:E13)</f>
        <v>8.3000000000000007</v>
      </c>
      <c r="E17" s="2">
        <f>MAX(F2:F13)</f>
        <v>9.4600000000000009</v>
      </c>
    </row>
    <row r="19" spans="1:10" x14ac:dyDescent="0.25">
      <c r="A19" s="1" t="s">
        <v>81</v>
      </c>
      <c r="B19" s="4">
        <v>62.27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57.86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2A9D-9C7A-490B-8D9B-2BDD4D0FB928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170</v>
      </c>
      <c r="B2" s="9">
        <v>104578</v>
      </c>
      <c r="C2" s="9" t="s">
        <v>15</v>
      </c>
      <c r="D2" s="9">
        <v>1.32</v>
      </c>
      <c r="E2" s="9">
        <v>1.7</v>
      </c>
      <c r="F2" s="9">
        <v>1.78</v>
      </c>
      <c r="L2" s="8"/>
      <c r="AE2" s="7"/>
      <c r="AF2" s="7"/>
      <c r="AG2" s="7"/>
      <c r="AH2" s="7"/>
    </row>
    <row r="3" spans="1:34" s="9" customFormat="1" x14ac:dyDescent="0.25">
      <c r="A3" s="9" t="s">
        <v>74</v>
      </c>
      <c r="B3" s="9">
        <v>97245</v>
      </c>
      <c r="C3" s="9" t="s">
        <v>15</v>
      </c>
      <c r="D3" s="9">
        <v>1.68</v>
      </c>
      <c r="E3" s="9">
        <v>1</v>
      </c>
      <c r="F3" s="9">
        <v>2.3199999999999998</v>
      </c>
      <c r="L3" s="8"/>
      <c r="AE3" s="7"/>
      <c r="AF3" s="7"/>
      <c r="AG3" s="7"/>
      <c r="AH3" s="7"/>
    </row>
    <row r="4" spans="1:34" ht="15" customHeight="1" x14ac:dyDescent="0.25">
      <c r="A4" s="2" t="s">
        <v>175</v>
      </c>
      <c r="B4" s="2">
        <v>99661</v>
      </c>
      <c r="C4" s="2" t="s">
        <v>15</v>
      </c>
      <c r="D4" s="2">
        <v>1.1499999999999999</v>
      </c>
      <c r="E4" s="2">
        <v>-0.9</v>
      </c>
      <c r="F4" s="2">
        <v>1.62</v>
      </c>
      <c r="AE4" s="1"/>
      <c r="AF4" s="1"/>
      <c r="AG4" s="1"/>
      <c r="AH4" s="1"/>
    </row>
    <row r="5" spans="1:34" ht="15" customHeight="1" x14ac:dyDescent="0.25">
      <c r="A5" s="2" t="s">
        <v>176</v>
      </c>
      <c r="B5" s="2">
        <v>69041</v>
      </c>
      <c r="C5" s="2" t="s">
        <v>13</v>
      </c>
      <c r="D5" s="2">
        <v>7.67</v>
      </c>
      <c r="E5" s="2">
        <v>7</v>
      </c>
      <c r="F5" s="2">
        <v>5.53</v>
      </c>
      <c r="AE5" s="1"/>
      <c r="AF5" s="1"/>
      <c r="AG5" s="1"/>
      <c r="AH5" s="1"/>
    </row>
    <row r="6" spans="1:34" ht="15" customHeight="1" x14ac:dyDescent="0.25">
      <c r="A6" s="2" t="s">
        <v>119</v>
      </c>
      <c r="B6" s="2">
        <v>104649</v>
      </c>
      <c r="C6" s="2" t="s">
        <v>12</v>
      </c>
      <c r="D6" s="2">
        <v>1.43</v>
      </c>
      <c r="E6" s="2">
        <v>-3.1</v>
      </c>
      <c r="F6" s="2">
        <v>3.08</v>
      </c>
      <c r="AE6" s="1"/>
      <c r="AF6" s="1"/>
      <c r="AG6" s="1"/>
      <c r="AH6" s="1"/>
    </row>
    <row r="7" spans="1:34" ht="15" customHeight="1" x14ac:dyDescent="0.25">
      <c r="A7" s="2" t="s">
        <v>167</v>
      </c>
      <c r="B7" s="2">
        <v>89273</v>
      </c>
      <c r="C7" s="2" t="s">
        <v>12</v>
      </c>
      <c r="D7" s="2">
        <v>4.6100000000000003</v>
      </c>
      <c r="E7" s="2">
        <v>1.4</v>
      </c>
      <c r="F7" s="2">
        <v>3.58</v>
      </c>
      <c r="AE7" s="1"/>
      <c r="AF7" s="1"/>
      <c r="AG7" s="1"/>
      <c r="AH7" s="1"/>
    </row>
    <row r="8" spans="1:34" ht="15" customHeight="1" x14ac:dyDescent="0.25">
      <c r="A8" s="2" t="s">
        <v>48</v>
      </c>
      <c r="B8" s="2">
        <v>105068</v>
      </c>
      <c r="C8" s="2" t="s">
        <v>11</v>
      </c>
      <c r="D8" s="2">
        <v>3.9</v>
      </c>
      <c r="E8" s="2">
        <v>3.2</v>
      </c>
      <c r="F8" s="2">
        <v>5.08</v>
      </c>
      <c r="AE8" s="1"/>
      <c r="AF8" s="1"/>
      <c r="AG8" s="1"/>
      <c r="AH8" s="1"/>
    </row>
    <row r="9" spans="1:34" ht="15" customHeight="1" x14ac:dyDescent="0.25">
      <c r="A9" s="2" t="s">
        <v>177</v>
      </c>
      <c r="B9" s="2">
        <v>86380</v>
      </c>
      <c r="C9" s="2" t="s">
        <v>11</v>
      </c>
      <c r="D9" s="2">
        <v>3.66</v>
      </c>
      <c r="E9" s="2">
        <v>8.1999999999999993</v>
      </c>
      <c r="F9" s="2">
        <v>4.7300000000000004</v>
      </c>
      <c r="AE9" s="1"/>
      <c r="AF9" s="1"/>
      <c r="AG9" s="1"/>
      <c r="AH9" s="1"/>
    </row>
    <row r="10" spans="1:34" ht="15" customHeight="1" x14ac:dyDescent="0.25">
      <c r="A10" s="2" t="s">
        <v>7</v>
      </c>
      <c r="B10" s="2">
        <v>87863</v>
      </c>
      <c r="C10" s="2" t="s">
        <v>11</v>
      </c>
      <c r="D10" s="2">
        <v>18.309999999999999</v>
      </c>
      <c r="E10" s="2">
        <v>11.1</v>
      </c>
      <c r="F10" s="2">
        <v>11.71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7.34</v>
      </c>
      <c r="E11" s="2">
        <v>4.54</v>
      </c>
      <c r="F11" s="2">
        <v>4.2300000000000004</v>
      </c>
      <c r="AE11" s="1"/>
      <c r="AF11" s="1"/>
      <c r="AG11" s="1"/>
      <c r="AH11" s="1"/>
    </row>
    <row r="12" spans="1:34" ht="15" customHeight="1" x14ac:dyDescent="0.25">
      <c r="A12" s="2" t="s">
        <v>122</v>
      </c>
      <c r="B12" s="2">
        <v>104085</v>
      </c>
      <c r="C12" s="2" t="s">
        <v>9</v>
      </c>
      <c r="D12" s="2">
        <v>2.56</v>
      </c>
      <c r="E12" s="2">
        <v>1.9</v>
      </c>
      <c r="F12" s="2">
        <v>2.7</v>
      </c>
      <c r="AE12" s="1"/>
      <c r="AF12" s="1"/>
      <c r="AG12" s="1"/>
      <c r="AH12" s="1"/>
    </row>
    <row r="13" spans="1:34" ht="15" customHeight="1" x14ac:dyDescent="0.25">
      <c r="A13" s="2" t="s">
        <v>158</v>
      </c>
      <c r="B13" s="2">
        <v>71604</v>
      </c>
      <c r="C13" s="2" t="s">
        <v>9</v>
      </c>
      <c r="D13" s="2">
        <v>3.77</v>
      </c>
      <c r="E13" s="2">
        <v>-0.3</v>
      </c>
      <c r="F13" s="2">
        <v>3.42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46.84</v>
      </c>
    </row>
    <row r="16" spans="1:34" x14ac:dyDescent="0.25">
      <c r="C16" s="4"/>
    </row>
    <row r="17" spans="1:10" x14ac:dyDescent="0.25">
      <c r="C17" s="11">
        <f>SUM(F2:F13,E17)</f>
        <v>61.490000000000016</v>
      </c>
      <c r="D17" s="2">
        <f>MAX(E2:E13)</f>
        <v>11.1</v>
      </c>
      <c r="E17" s="2">
        <f>MAX(F2:F13)</f>
        <v>11.71</v>
      </c>
    </row>
    <row r="19" spans="1:10" x14ac:dyDescent="0.25">
      <c r="A19" s="1" t="s">
        <v>81</v>
      </c>
      <c r="B19" s="4">
        <v>57.86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54.38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E941-E716-421D-9785-CB7E97E5D7C9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90</v>
      </c>
      <c r="B2" s="9">
        <v>103645</v>
      </c>
      <c r="C2" s="9" t="s">
        <v>15</v>
      </c>
      <c r="D2" s="9">
        <v>4.33</v>
      </c>
      <c r="E2" s="9">
        <v>1.5</v>
      </c>
      <c r="F2" s="9">
        <v>3.68</v>
      </c>
      <c r="L2" s="8"/>
      <c r="AE2" s="7"/>
      <c r="AF2" s="7"/>
      <c r="AG2" s="7"/>
      <c r="AH2" s="7"/>
    </row>
    <row r="3" spans="1:34" s="9" customFormat="1" x14ac:dyDescent="0.25">
      <c r="A3" s="9" t="s">
        <v>117</v>
      </c>
      <c r="B3" s="9">
        <v>94068</v>
      </c>
      <c r="C3" s="9" t="s">
        <v>15</v>
      </c>
      <c r="D3" s="9">
        <v>2.83</v>
      </c>
      <c r="E3" s="9">
        <v>0.2</v>
      </c>
      <c r="F3" s="9">
        <v>2.52</v>
      </c>
      <c r="L3" s="8"/>
      <c r="AE3" s="7"/>
      <c r="AF3" s="7"/>
      <c r="AG3" s="7"/>
      <c r="AH3" s="7"/>
    </row>
    <row r="4" spans="1:34" ht="15" customHeight="1" x14ac:dyDescent="0.25">
      <c r="A4" s="2" t="s">
        <v>74</v>
      </c>
      <c r="B4" s="2">
        <v>97245</v>
      </c>
      <c r="C4" s="2" t="s">
        <v>15</v>
      </c>
      <c r="D4" s="2">
        <v>1.8</v>
      </c>
      <c r="E4" s="2">
        <v>1.5</v>
      </c>
      <c r="F4" s="2">
        <v>2.2400000000000002</v>
      </c>
      <c r="AE4" s="1"/>
      <c r="AF4" s="1"/>
      <c r="AG4" s="1"/>
      <c r="AH4" s="1"/>
    </row>
    <row r="5" spans="1:34" ht="15" customHeight="1" x14ac:dyDescent="0.25">
      <c r="A5" s="2" t="s">
        <v>178</v>
      </c>
      <c r="B5" s="2">
        <v>69010</v>
      </c>
      <c r="C5" s="2" t="s">
        <v>13</v>
      </c>
      <c r="D5" s="2">
        <v>0.78</v>
      </c>
      <c r="E5" s="2">
        <v>-2</v>
      </c>
      <c r="F5" s="2">
        <v>1.63</v>
      </c>
      <c r="AE5" s="1"/>
      <c r="AF5" s="1"/>
      <c r="AG5" s="1"/>
      <c r="AH5" s="1"/>
    </row>
    <row r="6" spans="1:34" ht="15" customHeight="1" x14ac:dyDescent="0.25">
      <c r="A6" s="2" t="s">
        <v>119</v>
      </c>
      <c r="B6" s="2">
        <v>104649</v>
      </c>
      <c r="C6" s="2" t="s">
        <v>12</v>
      </c>
      <c r="D6" s="2">
        <v>1.68</v>
      </c>
      <c r="E6" s="2">
        <v>-1.2</v>
      </c>
      <c r="F6" s="2">
        <v>2.72</v>
      </c>
      <c r="AE6" s="1"/>
      <c r="AF6" s="1"/>
      <c r="AG6" s="1"/>
      <c r="AH6" s="1"/>
    </row>
    <row r="7" spans="1:34" ht="15" customHeight="1" x14ac:dyDescent="0.25">
      <c r="A7" s="2" t="s">
        <v>46</v>
      </c>
      <c r="B7" s="2">
        <v>84339</v>
      </c>
      <c r="C7" s="2" t="s">
        <v>12</v>
      </c>
      <c r="D7" s="2">
        <v>4.58</v>
      </c>
      <c r="E7" s="2">
        <v>7.1</v>
      </c>
      <c r="F7" s="2">
        <v>4.46</v>
      </c>
      <c r="AE7" s="1"/>
      <c r="AF7" s="1"/>
      <c r="AG7" s="1"/>
      <c r="AH7" s="1"/>
    </row>
    <row r="8" spans="1:34" ht="15" customHeight="1" x14ac:dyDescent="0.25">
      <c r="A8" s="2" t="s">
        <v>177</v>
      </c>
      <c r="B8" s="2">
        <v>86380</v>
      </c>
      <c r="C8" s="2" t="s">
        <v>11</v>
      </c>
      <c r="D8" s="2">
        <v>2.54</v>
      </c>
      <c r="E8" s="2">
        <v>0.6</v>
      </c>
      <c r="F8" s="2">
        <v>3.9</v>
      </c>
      <c r="AE8" s="1"/>
      <c r="AF8" s="1"/>
      <c r="AG8" s="1"/>
      <c r="AH8" s="1"/>
    </row>
    <row r="9" spans="1:34" ht="15" customHeight="1" x14ac:dyDescent="0.25">
      <c r="A9" s="2" t="s">
        <v>7</v>
      </c>
      <c r="B9" s="2">
        <v>87863</v>
      </c>
      <c r="C9" s="2" t="s">
        <v>11</v>
      </c>
      <c r="D9" s="2">
        <v>16.59</v>
      </c>
      <c r="E9" s="2">
        <v>-0.5</v>
      </c>
      <c r="F9" s="2">
        <v>10.95</v>
      </c>
      <c r="AE9" s="1"/>
      <c r="AF9" s="1"/>
      <c r="AG9" s="1"/>
      <c r="AH9" s="1"/>
    </row>
    <row r="10" spans="1:34" ht="15" customHeight="1" x14ac:dyDescent="0.25">
      <c r="A10" s="2" t="s">
        <v>59</v>
      </c>
      <c r="B10" s="2">
        <v>94975</v>
      </c>
      <c r="C10" s="2" t="s">
        <v>11</v>
      </c>
      <c r="D10" s="2">
        <v>3.03</v>
      </c>
      <c r="E10" s="2">
        <v>2.5</v>
      </c>
      <c r="F10" s="2">
        <v>3.27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7.03</v>
      </c>
      <c r="E11" s="2">
        <v>1.94</v>
      </c>
      <c r="F11" s="2">
        <v>3.94</v>
      </c>
      <c r="AE11" s="1"/>
      <c r="AF11" s="1"/>
      <c r="AG11" s="1"/>
      <c r="AH11" s="1"/>
    </row>
    <row r="12" spans="1:34" ht="15" customHeight="1" x14ac:dyDescent="0.25">
      <c r="A12" s="2" t="s">
        <v>173</v>
      </c>
      <c r="B12" s="2">
        <v>78654</v>
      </c>
      <c r="C12" s="2" t="s">
        <v>9</v>
      </c>
      <c r="D12" s="2">
        <v>4.5199999999999996</v>
      </c>
      <c r="E12" s="2">
        <v>6.5</v>
      </c>
      <c r="F12" s="2">
        <v>7.25</v>
      </c>
      <c r="AE12" s="1"/>
      <c r="AF12" s="1"/>
      <c r="AG12" s="1"/>
      <c r="AH12" s="1"/>
    </row>
    <row r="13" spans="1:34" ht="15" customHeight="1" x14ac:dyDescent="0.25">
      <c r="A13" s="2" t="s">
        <v>146</v>
      </c>
      <c r="B13" s="2">
        <v>91251</v>
      </c>
      <c r="C13" s="2" t="s">
        <v>9</v>
      </c>
      <c r="D13" s="2">
        <v>4.45</v>
      </c>
      <c r="E13" s="2">
        <v>1.5</v>
      </c>
      <c r="F13" s="2">
        <v>5.5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26.740000000000002</v>
      </c>
    </row>
    <row r="16" spans="1:34" x14ac:dyDescent="0.25">
      <c r="C16" s="4"/>
    </row>
    <row r="17" spans="1:10" x14ac:dyDescent="0.25">
      <c r="C17" s="11">
        <f>SUM(F2:F13,E17)</f>
        <v>63.009999999999991</v>
      </c>
      <c r="D17" s="2">
        <f>MAX(E2:E13)</f>
        <v>7.1</v>
      </c>
      <c r="E17" s="2">
        <f>MAX(F2:F13)</f>
        <v>10.95</v>
      </c>
    </row>
    <row r="19" spans="1:10" x14ac:dyDescent="0.25">
      <c r="A19" s="1" t="s">
        <v>81</v>
      </c>
      <c r="B19" s="4">
        <v>54.38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57.2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5374-17DE-481B-A164-49245B37A86B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G1" s="3" t="s">
        <v>68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13" t="s">
        <v>26</v>
      </c>
      <c r="B2" s="13">
        <v>100651</v>
      </c>
      <c r="C2" s="14" t="s">
        <v>15</v>
      </c>
      <c r="D2" s="15">
        <v>12.04</v>
      </c>
      <c r="E2" s="14">
        <v>9.1</v>
      </c>
      <c r="F2" s="9">
        <v>8.4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13" t="s">
        <v>75</v>
      </c>
      <c r="B3" s="13">
        <v>78117</v>
      </c>
      <c r="C3" s="14" t="s">
        <v>15</v>
      </c>
      <c r="D3" s="15">
        <v>17.989999999999998</v>
      </c>
      <c r="E3" s="13">
        <v>12.9</v>
      </c>
      <c r="F3" s="13">
        <v>10</v>
      </c>
      <c r="G3" s="9" t="s">
        <v>130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13" t="s">
        <v>135</v>
      </c>
      <c r="B4" s="13">
        <v>85300</v>
      </c>
      <c r="C4" s="14" t="s">
        <v>15</v>
      </c>
      <c r="D4" s="15">
        <v>7.57</v>
      </c>
      <c r="E4" s="14">
        <v>9.5</v>
      </c>
      <c r="F4" s="5">
        <v>9.5</v>
      </c>
      <c r="AA4" s="1"/>
      <c r="AB4" s="1"/>
      <c r="AC4" s="1"/>
      <c r="AD4" s="1"/>
    </row>
    <row r="5" spans="1:30" ht="15" customHeight="1" x14ac:dyDescent="0.25">
      <c r="A5" s="13" t="s">
        <v>24</v>
      </c>
      <c r="B5" s="13">
        <v>86776</v>
      </c>
      <c r="C5" s="14" t="s">
        <v>13</v>
      </c>
      <c r="D5" s="15">
        <v>5.52</v>
      </c>
      <c r="E5" s="14">
        <v>11.5</v>
      </c>
      <c r="F5" s="5">
        <v>4.9000000000000004</v>
      </c>
      <c r="AA5" s="1"/>
      <c r="AB5" s="1"/>
      <c r="AC5" s="1"/>
      <c r="AD5" s="1"/>
    </row>
    <row r="6" spans="1:30" ht="15" customHeight="1" x14ac:dyDescent="0.25">
      <c r="A6" s="13" t="s">
        <v>136</v>
      </c>
      <c r="B6" s="13">
        <v>42145</v>
      </c>
      <c r="C6" s="14" t="s">
        <v>12</v>
      </c>
      <c r="D6" s="15">
        <v>9.17</v>
      </c>
      <c r="E6" s="14">
        <v>7.8</v>
      </c>
      <c r="F6" s="5">
        <v>7.8</v>
      </c>
      <c r="AA6" s="1"/>
      <c r="AB6" s="1"/>
      <c r="AC6" s="1"/>
      <c r="AD6" s="1"/>
    </row>
    <row r="7" spans="1:30" ht="15" customHeight="1" x14ac:dyDescent="0.25">
      <c r="A7" s="13" t="s">
        <v>85</v>
      </c>
      <c r="B7" s="13">
        <v>99550</v>
      </c>
      <c r="C7" s="14" t="s">
        <v>12</v>
      </c>
      <c r="D7" s="15">
        <v>3.16</v>
      </c>
      <c r="E7" s="14">
        <v>7.2</v>
      </c>
      <c r="F7" s="5">
        <v>7.2</v>
      </c>
      <c r="AA7" s="1"/>
      <c r="AB7" s="1"/>
      <c r="AC7" s="1"/>
      <c r="AD7" s="1"/>
    </row>
    <row r="8" spans="1:30" ht="15" customHeight="1" x14ac:dyDescent="0.25">
      <c r="A8" s="13" t="s">
        <v>86</v>
      </c>
      <c r="B8" s="13">
        <v>101594</v>
      </c>
      <c r="C8" s="14" t="s">
        <v>11</v>
      </c>
      <c r="D8" s="15">
        <v>4.41</v>
      </c>
      <c r="E8" s="14">
        <v>6.6</v>
      </c>
      <c r="F8" s="5">
        <v>6.6</v>
      </c>
      <c r="AA8" s="1"/>
      <c r="AB8" s="1"/>
      <c r="AC8" s="1"/>
      <c r="AD8" s="1"/>
    </row>
    <row r="9" spans="1:30" ht="15" customHeight="1" x14ac:dyDescent="0.25">
      <c r="A9" s="13" t="s">
        <v>126</v>
      </c>
      <c r="B9" s="13">
        <v>37688</v>
      </c>
      <c r="C9" s="14" t="s">
        <v>11</v>
      </c>
      <c r="D9" s="15">
        <v>13.54</v>
      </c>
      <c r="E9" s="14">
        <v>4.9000000000000004</v>
      </c>
      <c r="F9" s="5">
        <v>8.6300000000000008</v>
      </c>
      <c r="AA9" s="1"/>
      <c r="AB9" s="1"/>
      <c r="AC9" s="1"/>
      <c r="AD9" s="1"/>
    </row>
    <row r="10" spans="1:30" ht="15" customHeight="1" x14ac:dyDescent="0.25">
      <c r="A10" s="13" t="s">
        <v>23</v>
      </c>
      <c r="B10" s="13">
        <v>87009</v>
      </c>
      <c r="C10" s="14" t="s">
        <v>11</v>
      </c>
      <c r="D10" s="15">
        <v>6.92</v>
      </c>
      <c r="E10" s="14">
        <v>11.8</v>
      </c>
      <c r="F10" s="5">
        <v>6.5</v>
      </c>
      <c r="AA10" s="1"/>
      <c r="AB10" s="1"/>
      <c r="AC10" s="1"/>
      <c r="AD10" s="1"/>
    </row>
    <row r="11" spans="1:30" ht="15" customHeight="1" x14ac:dyDescent="0.25">
      <c r="A11" s="13" t="s">
        <v>133</v>
      </c>
      <c r="B11" s="13">
        <v>37246</v>
      </c>
      <c r="C11" s="14" t="s">
        <v>10</v>
      </c>
      <c r="D11" s="15">
        <v>8.1300000000000008</v>
      </c>
      <c r="E11" s="14">
        <v>3.35</v>
      </c>
      <c r="F11" s="5">
        <v>4.21</v>
      </c>
      <c r="AA11" s="1"/>
      <c r="AB11" s="1"/>
      <c r="AC11" s="1"/>
      <c r="AD11" s="1"/>
    </row>
    <row r="12" spans="1:30" ht="15" customHeight="1" x14ac:dyDescent="0.25">
      <c r="A12" s="13" t="s">
        <v>87</v>
      </c>
      <c r="B12" s="13">
        <v>49651</v>
      </c>
      <c r="C12" s="14" t="s">
        <v>9</v>
      </c>
      <c r="D12" s="15">
        <v>9.93</v>
      </c>
      <c r="E12" s="14">
        <v>6</v>
      </c>
      <c r="F12" s="5">
        <v>6</v>
      </c>
      <c r="AA12" s="1"/>
      <c r="AB12" s="1"/>
      <c r="AC12" s="1"/>
      <c r="AD12" s="1"/>
    </row>
    <row r="13" spans="1:30" ht="15" customHeight="1" x14ac:dyDescent="0.25">
      <c r="A13" s="13" t="s">
        <v>137</v>
      </c>
      <c r="B13" s="13">
        <v>70666</v>
      </c>
      <c r="C13" s="14" t="s">
        <v>9</v>
      </c>
      <c r="D13" s="15">
        <v>5.9</v>
      </c>
      <c r="E13" s="14">
        <v>6.7</v>
      </c>
      <c r="F13" s="5">
        <v>6.7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80</v>
      </c>
      <c r="C15" s="2">
        <f>SUM(E2:E13,D17)</f>
        <v>110.25</v>
      </c>
    </row>
    <row r="16" spans="1:30" x14ac:dyDescent="0.25">
      <c r="C16" s="4"/>
    </row>
    <row r="17" spans="1:6" x14ac:dyDescent="0.25">
      <c r="C17" s="11">
        <f>SUM(F2:F13,E17)</f>
        <v>96.44</v>
      </c>
      <c r="D17" s="2">
        <f>MAX(E2:E13)</f>
        <v>12.9</v>
      </c>
      <c r="E17" s="2">
        <f>MAX(F2:F13)</f>
        <v>10</v>
      </c>
    </row>
    <row r="19" spans="1:6" x14ac:dyDescent="0.25">
      <c r="A19" s="1" t="s">
        <v>81</v>
      </c>
      <c r="B19" s="12">
        <v>104.489999999999</v>
      </c>
      <c r="C19" s="1"/>
      <c r="D19" s="1"/>
      <c r="E19" s="1"/>
      <c r="F19" s="1"/>
    </row>
    <row r="20" spans="1:6" x14ac:dyDescent="0.25">
      <c r="A20" s="2" t="s">
        <v>82</v>
      </c>
      <c r="B20" s="4">
        <v>107.54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90F0-1434-4592-9C71-7E6E10BD7A34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90</v>
      </c>
      <c r="B2" s="9">
        <v>103645</v>
      </c>
      <c r="C2" s="9" t="s">
        <v>15</v>
      </c>
      <c r="D2" s="9">
        <v>5.29</v>
      </c>
      <c r="E2" s="9">
        <v>7.2</v>
      </c>
      <c r="F2" s="9">
        <v>3.91</v>
      </c>
      <c r="L2" s="8"/>
      <c r="AE2" s="7"/>
      <c r="AF2" s="7"/>
      <c r="AG2" s="7"/>
      <c r="AH2" s="7"/>
    </row>
    <row r="3" spans="1:34" s="9" customFormat="1" x14ac:dyDescent="0.25">
      <c r="A3" s="9" t="s">
        <v>71</v>
      </c>
      <c r="B3" s="9">
        <v>80287</v>
      </c>
      <c r="C3" s="9" t="s">
        <v>15</v>
      </c>
      <c r="D3" s="9">
        <v>7.09</v>
      </c>
      <c r="E3" s="9">
        <v>3.2</v>
      </c>
      <c r="F3" s="9">
        <v>4.3600000000000003</v>
      </c>
      <c r="L3" s="8"/>
      <c r="AE3" s="7"/>
      <c r="AF3" s="7"/>
      <c r="AG3" s="7"/>
      <c r="AH3" s="7"/>
    </row>
    <row r="4" spans="1:34" ht="15" customHeight="1" x14ac:dyDescent="0.25">
      <c r="A4" s="2" t="s">
        <v>74</v>
      </c>
      <c r="B4" s="2">
        <v>97245</v>
      </c>
      <c r="C4" s="2" t="s">
        <v>15</v>
      </c>
      <c r="D4" s="2">
        <v>1.76</v>
      </c>
      <c r="E4" s="2">
        <v>1.2</v>
      </c>
      <c r="F4" s="2">
        <v>2.15</v>
      </c>
      <c r="AE4" s="1"/>
      <c r="AF4" s="1"/>
      <c r="AG4" s="1"/>
      <c r="AH4" s="1"/>
    </row>
    <row r="5" spans="1:34" ht="15" customHeight="1" x14ac:dyDescent="0.25">
      <c r="A5" s="2" t="s">
        <v>179</v>
      </c>
      <c r="B5" s="2">
        <v>69051</v>
      </c>
      <c r="C5" s="2" t="s">
        <v>13</v>
      </c>
      <c r="D5" s="2">
        <v>7.3</v>
      </c>
      <c r="E5" s="2">
        <v>7</v>
      </c>
      <c r="F5" s="2">
        <v>7.92</v>
      </c>
      <c r="AE5" s="1"/>
      <c r="AF5" s="1"/>
      <c r="AG5" s="1"/>
      <c r="AH5" s="1"/>
    </row>
    <row r="6" spans="1:34" ht="15" customHeight="1" x14ac:dyDescent="0.25">
      <c r="A6" s="2" t="s">
        <v>35</v>
      </c>
      <c r="B6" s="2">
        <v>60852</v>
      </c>
      <c r="C6" s="2" t="s">
        <v>12</v>
      </c>
      <c r="D6" s="2">
        <v>3.12</v>
      </c>
      <c r="E6" s="2">
        <v>-1.9</v>
      </c>
      <c r="F6" s="2">
        <v>3.21</v>
      </c>
      <c r="AE6" s="1"/>
      <c r="AF6" s="1"/>
      <c r="AG6" s="1"/>
      <c r="AH6" s="1"/>
    </row>
    <row r="7" spans="1:34" ht="15" customHeight="1" x14ac:dyDescent="0.25">
      <c r="A7" s="2" t="s">
        <v>112</v>
      </c>
      <c r="B7" s="2">
        <v>68821</v>
      </c>
      <c r="C7" s="2" t="s">
        <v>12</v>
      </c>
      <c r="D7" s="2">
        <v>5.34</v>
      </c>
      <c r="E7" s="2">
        <v>5.9</v>
      </c>
      <c r="F7" s="2">
        <v>5.15</v>
      </c>
      <c r="AE7" s="1"/>
      <c r="AF7" s="1"/>
      <c r="AG7" s="1"/>
      <c r="AH7" s="1"/>
    </row>
    <row r="8" spans="1:34" ht="15" customHeight="1" x14ac:dyDescent="0.25">
      <c r="A8" s="2" t="s">
        <v>48</v>
      </c>
      <c r="B8" s="2">
        <v>105068</v>
      </c>
      <c r="C8" s="2" t="s">
        <v>11</v>
      </c>
      <c r="D8" s="2">
        <v>3.33</v>
      </c>
      <c r="E8" s="2">
        <v>-0.3</v>
      </c>
      <c r="F8" s="2">
        <v>4.4800000000000004</v>
      </c>
      <c r="AE8" s="1"/>
      <c r="AF8" s="1"/>
      <c r="AG8" s="1"/>
      <c r="AH8" s="1"/>
    </row>
    <row r="9" spans="1:34" ht="15" customHeight="1" x14ac:dyDescent="0.25">
      <c r="A9" s="2" t="s">
        <v>177</v>
      </c>
      <c r="B9" s="2">
        <v>86380</v>
      </c>
      <c r="C9" s="2" t="s">
        <v>11</v>
      </c>
      <c r="D9" s="2">
        <v>3.13</v>
      </c>
      <c r="E9" s="2">
        <v>4.0999999999999996</v>
      </c>
      <c r="F9" s="2">
        <v>3.93</v>
      </c>
      <c r="AE9" s="1"/>
      <c r="AF9" s="1"/>
      <c r="AG9" s="1"/>
      <c r="AH9" s="1"/>
    </row>
    <row r="10" spans="1:34" ht="15" customHeight="1" x14ac:dyDescent="0.25">
      <c r="A10" s="2" t="s">
        <v>57</v>
      </c>
      <c r="B10" s="2">
        <v>95222</v>
      </c>
      <c r="C10" s="2" t="s">
        <v>11</v>
      </c>
      <c r="D10" s="2">
        <v>3.54</v>
      </c>
      <c r="E10" s="2">
        <v>11.3</v>
      </c>
      <c r="F10" s="2">
        <v>4.33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7.37</v>
      </c>
      <c r="E11" s="2">
        <v>4.0999999999999996</v>
      </c>
      <c r="F11" s="2">
        <v>3.96</v>
      </c>
      <c r="AE11" s="1"/>
      <c r="AF11" s="1"/>
      <c r="AG11" s="1"/>
      <c r="AH11" s="1"/>
    </row>
    <row r="12" spans="1:34" ht="15" customHeight="1" x14ac:dyDescent="0.25">
      <c r="A12" s="2" t="s">
        <v>144</v>
      </c>
      <c r="B12" s="2">
        <v>63354</v>
      </c>
      <c r="C12" s="2" t="s">
        <v>9</v>
      </c>
      <c r="D12" s="2">
        <v>6.31</v>
      </c>
      <c r="E12" s="2">
        <v>1.8</v>
      </c>
      <c r="F12" s="2">
        <v>4.25</v>
      </c>
      <c r="AE12" s="1"/>
      <c r="AF12" s="1"/>
      <c r="AG12" s="1"/>
      <c r="AH12" s="1"/>
    </row>
    <row r="13" spans="1:34" ht="15" customHeight="1" x14ac:dyDescent="0.25">
      <c r="A13" s="2" t="s">
        <v>173</v>
      </c>
      <c r="B13" s="2">
        <v>78654</v>
      </c>
      <c r="C13" s="2" t="s">
        <v>9</v>
      </c>
      <c r="D13" s="2">
        <v>3.52</v>
      </c>
      <c r="E13" s="2">
        <v>0.3</v>
      </c>
      <c r="F13" s="2">
        <v>4.93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55.2</v>
      </c>
    </row>
    <row r="16" spans="1:34" x14ac:dyDescent="0.25">
      <c r="C16" s="4"/>
    </row>
    <row r="17" spans="1:10" x14ac:dyDescent="0.25">
      <c r="C17" s="11">
        <f>SUM(F2:F13,E17)</f>
        <v>60.500000000000007</v>
      </c>
      <c r="D17" s="2">
        <f>MAX(E2:E13)</f>
        <v>11.3</v>
      </c>
      <c r="E17" s="2">
        <f>MAX(F2:F13)</f>
        <v>7.92</v>
      </c>
    </row>
    <row r="19" spans="1:10" x14ac:dyDescent="0.25">
      <c r="A19" s="1" t="s">
        <v>81</v>
      </c>
      <c r="B19" s="4">
        <v>57.2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56.72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C5ED-1377-4957-83FC-E4AB6EB7BBF2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90</v>
      </c>
      <c r="B2" s="9">
        <v>103645</v>
      </c>
      <c r="C2" s="9" t="s">
        <v>15</v>
      </c>
      <c r="D2" s="9">
        <v>5.77</v>
      </c>
      <c r="E2" s="9">
        <v>8.6999999999999993</v>
      </c>
      <c r="F2" s="9">
        <v>4.21</v>
      </c>
      <c r="L2" s="8"/>
      <c r="AE2" s="7"/>
      <c r="AF2" s="7"/>
      <c r="AG2" s="7"/>
      <c r="AH2" s="7"/>
    </row>
    <row r="3" spans="1:34" s="9" customFormat="1" x14ac:dyDescent="0.25">
      <c r="A3" s="9" t="s">
        <v>180</v>
      </c>
      <c r="B3" s="9">
        <v>68773</v>
      </c>
      <c r="C3" s="9" t="s">
        <v>15</v>
      </c>
      <c r="D3" s="9">
        <v>5.51</v>
      </c>
      <c r="E3" s="9">
        <v>8.1999999999999993</v>
      </c>
      <c r="F3" s="9">
        <v>3.85</v>
      </c>
      <c r="L3" s="8"/>
      <c r="AE3" s="7"/>
      <c r="AF3" s="7"/>
      <c r="AG3" s="7"/>
      <c r="AH3" s="7"/>
    </row>
    <row r="4" spans="1:34" ht="15" customHeight="1" x14ac:dyDescent="0.25">
      <c r="A4" s="2" t="s">
        <v>175</v>
      </c>
      <c r="B4" s="2">
        <v>99661</v>
      </c>
      <c r="C4" s="2" t="s">
        <v>15</v>
      </c>
      <c r="D4" s="2">
        <v>2.0499999999999998</v>
      </c>
      <c r="E4" s="2">
        <v>2.7</v>
      </c>
      <c r="F4" s="2">
        <v>2.82</v>
      </c>
      <c r="AE4" s="1"/>
      <c r="AF4" s="1"/>
      <c r="AG4" s="1"/>
      <c r="AH4" s="1"/>
    </row>
    <row r="5" spans="1:34" ht="15" customHeight="1" x14ac:dyDescent="0.25">
      <c r="A5" s="2" t="s">
        <v>179</v>
      </c>
      <c r="B5" s="2">
        <v>69051</v>
      </c>
      <c r="C5" s="2" t="s">
        <v>13</v>
      </c>
      <c r="D5" s="2">
        <v>6.1</v>
      </c>
      <c r="E5" s="2">
        <v>-1</v>
      </c>
      <c r="F5" s="2">
        <v>6.14</v>
      </c>
      <c r="AE5" s="1"/>
      <c r="AF5" s="1"/>
      <c r="AG5" s="1"/>
      <c r="AH5" s="1"/>
    </row>
    <row r="6" spans="1:34" ht="15" customHeight="1" x14ac:dyDescent="0.25">
      <c r="A6" s="2" t="s">
        <v>119</v>
      </c>
      <c r="B6" s="2">
        <v>104649</v>
      </c>
      <c r="C6" s="2" t="s">
        <v>12</v>
      </c>
      <c r="D6" s="2">
        <v>2.5299999999999998</v>
      </c>
      <c r="E6" s="2">
        <v>3.9</v>
      </c>
      <c r="F6" s="2">
        <v>2.81</v>
      </c>
      <c r="AE6" s="1"/>
      <c r="AF6" s="1"/>
      <c r="AG6" s="1"/>
      <c r="AH6" s="1"/>
    </row>
    <row r="7" spans="1:34" ht="15" customHeight="1" x14ac:dyDescent="0.25">
      <c r="A7" s="2" t="s">
        <v>46</v>
      </c>
      <c r="B7" s="2">
        <v>84339</v>
      </c>
      <c r="C7" s="2" t="s">
        <v>12</v>
      </c>
      <c r="D7" s="2">
        <v>5.7</v>
      </c>
      <c r="E7" s="2">
        <v>12.5</v>
      </c>
      <c r="F7" s="2">
        <v>5.46</v>
      </c>
      <c r="AE7" s="1"/>
      <c r="AF7" s="1"/>
      <c r="AG7" s="1"/>
      <c r="AH7" s="1"/>
    </row>
    <row r="8" spans="1:34" ht="15" customHeight="1" x14ac:dyDescent="0.25">
      <c r="A8" s="2" t="s">
        <v>50</v>
      </c>
      <c r="B8" s="2">
        <v>101716</v>
      </c>
      <c r="C8" s="2" t="s">
        <v>11</v>
      </c>
      <c r="D8" s="2">
        <v>3.78</v>
      </c>
      <c r="E8" s="2">
        <v>9.5</v>
      </c>
      <c r="F8" s="2">
        <v>3.95</v>
      </c>
      <c r="AE8" s="1"/>
      <c r="AF8" s="1"/>
      <c r="AG8" s="1"/>
      <c r="AH8" s="1"/>
    </row>
    <row r="9" spans="1:34" ht="15" customHeight="1" x14ac:dyDescent="0.25">
      <c r="A9" s="2" t="s">
        <v>25</v>
      </c>
      <c r="B9" s="2">
        <v>70986</v>
      </c>
      <c r="C9" s="2" t="s">
        <v>11</v>
      </c>
      <c r="D9" s="2">
        <v>7.69</v>
      </c>
      <c r="E9" s="2">
        <v>1.5</v>
      </c>
      <c r="F9" s="2">
        <v>5.55</v>
      </c>
      <c r="AE9" s="1"/>
      <c r="AF9" s="1"/>
      <c r="AG9" s="1"/>
      <c r="AH9" s="1"/>
    </row>
    <row r="10" spans="1:34" ht="15" customHeight="1" x14ac:dyDescent="0.25">
      <c r="A10" s="2" t="s">
        <v>57</v>
      </c>
      <c r="B10" s="2">
        <v>95222</v>
      </c>
      <c r="C10" s="2" t="s">
        <v>11</v>
      </c>
      <c r="D10" s="2">
        <v>2.0299999999999998</v>
      </c>
      <c r="E10" s="2">
        <v>1</v>
      </c>
      <c r="F10" s="2">
        <v>3.5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7.87</v>
      </c>
      <c r="E11" s="2">
        <v>5.72</v>
      </c>
      <c r="F11" s="2">
        <v>4.1399999999999997</v>
      </c>
      <c r="AE11" s="1"/>
      <c r="AF11" s="1"/>
      <c r="AG11" s="1"/>
      <c r="AH11" s="1"/>
    </row>
    <row r="12" spans="1:34" ht="15" customHeight="1" x14ac:dyDescent="0.25">
      <c r="A12" s="2" t="s">
        <v>56</v>
      </c>
      <c r="B12" s="2">
        <v>102340</v>
      </c>
      <c r="C12" s="2" t="s">
        <v>9</v>
      </c>
      <c r="D12" s="2">
        <v>3.26</v>
      </c>
      <c r="E12" s="2">
        <v>4.7</v>
      </c>
      <c r="F12" s="2">
        <v>2.88</v>
      </c>
      <c r="AE12" s="1"/>
      <c r="AF12" s="1"/>
      <c r="AG12" s="1"/>
      <c r="AH12" s="1"/>
    </row>
    <row r="13" spans="1:34" ht="15" customHeight="1" x14ac:dyDescent="0.25">
      <c r="A13" s="2" t="s">
        <v>173</v>
      </c>
      <c r="B13" s="2">
        <v>78654</v>
      </c>
      <c r="C13" s="2" t="s">
        <v>9</v>
      </c>
      <c r="D13" s="2">
        <v>4.32</v>
      </c>
      <c r="E13" s="2">
        <v>4.7</v>
      </c>
      <c r="F13" s="2">
        <v>4.87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74.62</v>
      </c>
    </row>
    <row r="16" spans="1:34" x14ac:dyDescent="0.25">
      <c r="C16" s="4"/>
    </row>
    <row r="17" spans="1:10" x14ac:dyDescent="0.25">
      <c r="C17" s="11">
        <f>SUM(F2:F13,E17)</f>
        <v>56.32</v>
      </c>
      <c r="D17" s="2">
        <f>MAX(E2:E13)</f>
        <v>12.5</v>
      </c>
      <c r="E17" s="2">
        <f>MAX(F2:F13)</f>
        <v>6.14</v>
      </c>
    </row>
    <row r="19" spans="1:10" x14ac:dyDescent="0.25">
      <c r="A19" s="1" t="s">
        <v>81</v>
      </c>
      <c r="B19" s="4">
        <v>56.72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51.82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984D-B6C2-4CB4-90C1-26C54742C07A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90</v>
      </c>
      <c r="B2" s="9">
        <v>103645</v>
      </c>
      <c r="C2" s="9" t="s">
        <v>15</v>
      </c>
      <c r="D2" s="9">
        <v>4.47</v>
      </c>
      <c r="E2" s="9">
        <v>0.2</v>
      </c>
      <c r="F2" s="9">
        <v>3.97</v>
      </c>
      <c r="L2" s="8"/>
      <c r="AE2" s="7"/>
      <c r="AF2" s="7"/>
      <c r="AG2" s="7"/>
      <c r="AH2" s="7"/>
    </row>
    <row r="3" spans="1:34" s="9" customFormat="1" x14ac:dyDescent="0.25">
      <c r="A3" s="9" t="s">
        <v>74</v>
      </c>
      <c r="B3" s="9">
        <v>97245</v>
      </c>
      <c r="C3" s="9" t="s">
        <v>15</v>
      </c>
      <c r="D3" s="9">
        <v>1.7</v>
      </c>
      <c r="E3" s="9">
        <v>-0.4</v>
      </c>
      <c r="F3" s="9">
        <v>2.37</v>
      </c>
      <c r="L3" s="8"/>
      <c r="AE3" s="7"/>
      <c r="AF3" s="7"/>
      <c r="AG3" s="7"/>
      <c r="AH3" s="7"/>
    </row>
    <row r="4" spans="1:34" ht="15" customHeight="1" x14ac:dyDescent="0.25">
      <c r="A4" s="2" t="s">
        <v>175</v>
      </c>
      <c r="B4" s="2">
        <v>99661</v>
      </c>
      <c r="C4" s="2" t="s">
        <v>15</v>
      </c>
      <c r="D4" s="2">
        <v>1.58</v>
      </c>
      <c r="E4" s="2">
        <v>-0.3</v>
      </c>
      <c r="F4" s="2">
        <v>2.4700000000000002</v>
      </c>
      <c r="AE4" s="1"/>
      <c r="AF4" s="1"/>
      <c r="AG4" s="1"/>
      <c r="AH4" s="1"/>
    </row>
    <row r="5" spans="1:34" ht="15" customHeight="1" x14ac:dyDescent="0.25">
      <c r="A5" s="2" t="s">
        <v>36</v>
      </c>
      <c r="B5" s="2">
        <v>51413</v>
      </c>
      <c r="C5" s="2" t="s">
        <v>13</v>
      </c>
      <c r="D5" s="2">
        <v>8.36</v>
      </c>
      <c r="E5" s="2">
        <v>10.4</v>
      </c>
      <c r="F5" s="2">
        <v>7.22</v>
      </c>
      <c r="AE5" s="1"/>
      <c r="AF5" s="1"/>
      <c r="AG5" s="1"/>
      <c r="AH5" s="1"/>
    </row>
    <row r="6" spans="1:34" ht="15" customHeight="1" x14ac:dyDescent="0.25">
      <c r="A6" s="2" t="s">
        <v>112</v>
      </c>
      <c r="B6" s="2">
        <v>68821</v>
      </c>
      <c r="C6" s="2" t="s">
        <v>12</v>
      </c>
      <c r="D6" s="2">
        <v>5.13</v>
      </c>
      <c r="E6" s="2">
        <v>3.6</v>
      </c>
      <c r="F6" s="2">
        <v>5.04</v>
      </c>
      <c r="AE6" s="1"/>
      <c r="AF6" s="1"/>
      <c r="AG6" s="1"/>
      <c r="AH6" s="1"/>
    </row>
    <row r="7" spans="1:34" ht="15" customHeight="1" x14ac:dyDescent="0.25">
      <c r="A7" s="2" t="s">
        <v>46</v>
      </c>
      <c r="B7" s="2">
        <v>84339</v>
      </c>
      <c r="C7" s="2" t="s">
        <v>12</v>
      </c>
      <c r="D7" s="2">
        <v>4.58</v>
      </c>
      <c r="E7" s="2">
        <v>4.5</v>
      </c>
      <c r="F7" s="2">
        <v>5.35</v>
      </c>
      <c r="AE7" s="1"/>
      <c r="AF7" s="1"/>
      <c r="AG7" s="1"/>
      <c r="AH7" s="1"/>
    </row>
    <row r="8" spans="1:34" ht="15" customHeight="1" x14ac:dyDescent="0.25">
      <c r="A8" s="2" t="s">
        <v>48</v>
      </c>
      <c r="B8" s="2">
        <v>105068</v>
      </c>
      <c r="C8" s="2" t="s">
        <v>11</v>
      </c>
      <c r="D8" s="2">
        <v>4.8600000000000003</v>
      </c>
      <c r="E8" s="2">
        <v>8.3000000000000007</v>
      </c>
      <c r="F8" s="2">
        <v>4.8600000000000003</v>
      </c>
      <c r="AE8" s="1"/>
      <c r="AF8" s="1"/>
      <c r="AG8" s="1"/>
      <c r="AH8" s="1"/>
    </row>
    <row r="9" spans="1:34" ht="15" customHeight="1" x14ac:dyDescent="0.25">
      <c r="A9" s="2" t="s">
        <v>37</v>
      </c>
      <c r="B9" s="2">
        <v>94857</v>
      </c>
      <c r="C9" s="2" t="s">
        <v>11</v>
      </c>
      <c r="D9" s="2">
        <v>5.52</v>
      </c>
      <c r="E9" s="2">
        <v>-1.5</v>
      </c>
      <c r="F9" s="2">
        <v>4.46</v>
      </c>
      <c r="AE9" s="1"/>
      <c r="AF9" s="1"/>
      <c r="AG9" s="1"/>
      <c r="AH9" s="1"/>
    </row>
    <row r="10" spans="1:34" ht="15" customHeight="1" x14ac:dyDescent="0.25">
      <c r="A10" s="2" t="s">
        <v>57</v>
      </c>
      <c r="B10" s="2">
        <v>95222</v>
      </c>
      <c r="C10" s="2" t="s">
        <v>11</v>
      </c>
      <c r="D10" s="2">
        <v>1.71</v>
      </c>
      <c r="E10" s="2">
        <v>-0.9</v>
      </c>
      <c r="F10" s="2">
        <v>2.62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7.45</v>
      </c>
      <c r="E11" s="2">
        <v>2.4500000000000002</v>
      </c>
      <c r="F11" s="2">
        <v>3.99</v>
      </c>
      <c r="AE11" s="1"/>
      <c r="AF11" s="1"/>
      <c r="AG11" s="1"/>
      <c r="AH11" s="1"/>
    </row>
    <row r="12" spans="1:34" ht="15" customHeight="1" x14ac:dyDescent="0.25">
      <c r="A12" s="2" t="s">
        <v>56</v>
      </c>
      <c r="B12" s="2">
        <v>102340</v>
      </c>
      <c r="C12" s="2" t="s">
        <v>9</v>
      </c>
      <c r="D12" s="2">
        <v>3.61</v>
      </c>
      <c r="E12" s="2">
        <v>6</v>
      </c>
      <c r="F12" s="2">
        <v>3.1</v>
      </c>
      <c r="AE12" s="1"/>
      <c r="AF12" s="1"/>
      <c r="AG12" s="1"/>
      <c r="AH12" s="1"/>
    </row>
    <row r="13" spans="1:34" ht="15" customHeight="1" x14ac:dyDescent="0.25">
      <c r="A13" s="2" t="s">
        <v>173</v>
      </c>
      <c r="B13" s="2">
        <v>78654</v>
      </c>
      <c r="C13" s="2" t="s">
        <v>9</v>
      </c>
      <c r="D13" s="2">
        <v>2.75</v>
      </c>
      <c r="E13" s="2">
        <v>-4.8</v>
      </c>
      <c r="F13" s="2">
        <v>2.94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37.950000000000003</v>
      </c>
    </row>
    <row r="16" spans="1:34" x14ac:dyDescent="0.25">
      <c r="C16" s="4"/>
    </row>
    <row r="17" spans="1:10" x14ac:dyDescent="0.25">
      <c r="C17" s="11">
        <f>SUM(F2:F13,E17)</f>
        <v>55.61</v>
      </c>
      <c r="D17" s="2">
        <f>MAX(E2:E13)</f>
        <v>10.4</v>
      </c>
      <c r="E17" s="2">
        <f>MAX(F2:F13)</f>
        <v>7.22</v>
      </c>
    </row>
    <row r="19" spans="1:10" x14ac:dyDescent="0.25">
      <c r="A19" s="1" t="s">
        <v>81</v>
      </c>
      <c r="B19" s="4">
        <v>51.82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51.79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06A2-2394-44CD-9E56-480D875A7B2C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90</v>
      </c>
      <c r="B2" s="9">
        <v>103645</v>
      </c>
      <c r="C2" s="9" t="s">
        <v>15</v>
      </c>
      <c r="D2" s="9">
        <v>4.26</v>
      </c>
      <c r="E2" s="9">
        <v>-0.7</v>
      </c>
      <c r="F2" s="9">
        <v>3.71</v>
      </c>
      <c r="L2" s="8"/>
      <c r="AE2" s="7"/>
      <c r="AF2" s="7"/>
      <c r="AG2" s="7"/>
      <c r="AH2" s="7"/>
    </row>
    <row r="3" spans="1:34" s="9" customFormat="1" x14ac:dyDescent="0.25">
      <c r="A3" s="9" t="s">
        <v>180</v>
      </c>
      <c r="B3" s="9">
        <v>68773</v>
      </c>
      <c r="C3" s="9" t="s">
        <v>15</v>
      </c>
      <c r="D3" s="9">
        <v>5.07</v>
      </c>
      <c r="E3" s="9">
        <v>4.5999999999999996</v>
      </c>
      <c r="F3" s="9">
        <v>3.92</v>
      </c>
      <c r="L3" s="8"/>
      <c r="AE3" s="7"/>
      <c r="AF3" s="7"/>
      <c r="AG3" s="7"/>
      <c r="AH3" s="7"/>
    </row>
    <row r="4" spans="1:34" ht="15" customHeight="1" x14ac:dyDescent="0.25">
      <c r="A4" s="2" t="s">
        <v>49</v>
      </c>
      <c r="B4" s="2">
        <v>77809</v>
      </c>
      <c r="C4" s="2" t="s">
        <v>15</v>
      </c>
      <c r="D4" s="2">
        <v>7.25</v>
      </c>
      <c r="E4" s="2">
        <v>1.5</v>
      </c>
      <c r="F4" s="2">
        <v>4.96</v>
      </c>
      <c r="AE4" s="1"/>
      <c r="AF4" s="1"/>
      <c r="AG4" s="1"/>
      <c r="AH4" s="1"/>
    </row>
    <row r="5" spans="1:34" ht="15" customHeight="1" x14ac:dyDescent="0.25">
      <c r="A5" s="2" t="s">
        <v>113</v>
      </c>
      <c r="B5" s="2">
        <v>38431</v>
      </c>
      <c r="C5" s="2" t="s">
        <v>13</v>
      </c>
      <c r="D5" s="2">
        <v>6.16</v>
      </c>
      <c r="E5" s="2">
        <v>4</v>
      </c>
      <c r="F5" s="2">
        <v>6.02</v>
      </c>
      <c r="AE5" s="1"/>
      <c r="AF5" s="1"/>
      <c r="AG5" s="1"/>
      <c r="AH5" s="1"/>
    </row>
    <row r="6" spans="1:34" ht="15" customHeight="1" x14ac:dyDescent="0.25">
      <c r="A6" s="2" t="s">
        <v>119</v>
      </c>
      <c r="B6" s="2">
        <v>104649</v>
      </c>
      <c r="C6" s="2" t="s">
        <v>12</v>
      </c>
      <c r="D6" s="2">
        <v>2.37</v>
      </c>
      <c r="E6" s="2">
        <v>2.2000000000000002</v>
      </c>
      <c r="F6" s="2">
        <v>2.79</v>
      </c>
      <c r="AE6" s="1"/>
      <c r="AF6" s="1"/>
      <c r="AG6" s="1"/>
      <c r="AH6" s="1"/>
    </row>
    <row r="7" spans="1:34" ht="15" customHeight="1" x14ac:dyDescent="0.25">
      <c r="A7" s="2" t="s">
        <v>172</v>
      </c>
      <c r="B7" s="2">
        <v>95542</v>
      </c>
      <c r="C7" s="2" t="s">
        <v>12</v>
      </c>
      <c r="D7" s="2">
        <v>2.7</v>
      </c>
      <c r="E7" s="2">
        <v>-0.3</v>
      </c>
      <c r="F7" s="2">
        <v>3.88</v>
      </c>
      <c r="AE7" s="1"/>
      <c r="AF7" s="1"/>
      <c r="AG7" s="1"/>
      <c r="AH7" s="1"/>
    </row>
    <row r="8" spans="1:34" ht="15" customHeight="1" x14ac:dyDescent="0.25">
      <c r="A8" s="2" t="s">
        <v>50</v>
      </c>
      <c r="B8" s="2">
        <v>101716</v>
      </c>
      <c r="C8" s="2" t="s">
        <v>11</v>
      </c>
      <c r="D8" s="2">
        <v>2.52</v>
      </c>
      <c r="E8" s="2">
        <v>1.3</v>
      </c>
      <c r="F8" s="2">
        <v>3.35</v>
      </c>
      <c r="AE8" s="1"/>
      <c r="AF8" s="1"/>
      <c r="AG8" s="1"/>
      <c r="AH8" s="1"/>
    </row>
    <row r="9" spans="1:34" ht="15" customHeight="1" x14ac:dyDescent="0.25">
      <c r="A9" s="2" t="s">
        <v>48</v>
      </c>
      <c r="B9" s="2">
        <v>105068</v>
      </c>
      <c r="C9" s="2" t="s">
        <v>11</v>
      </c>
      <c r="D9" s="2">
        <v>4.45</v>
      </c>
      <c r="E9" s="2">
        <v>5.2</v>
      </c>
      <c r="F9" s="2">
        <v>4.8899999999999997</v>
      </c>
      <c r="AE9" s="1"/>
      <c r="AF9" s="1"/>
      <c r="AG9" s="1"/>
      <c r="AH9" s="1"/>
    </row>
    <row r="10" spans="1:34" ht="15" customHeight="1" x14ac:dyDescent="0.25">
      <c r="A10" s="2" t="s">
        <v>64</v>
      </c>
      <c r="B10" s="2">
        <v>98765</v>
      </c>
      <c r="C10" s="2" t="s">
        <v>11</v>
      </c>
      <c r="D10" s="2">
        <v>2.04</v>
      </c>
      <c r="E10" s="2">
        <v>4.9000000000000004</v>
      </c>
      <c r="F10" s="2">
        <v>2.9</v>
      </c>
      <c r="AE10" s="1"/>
      <c r="AF10" s="1"/>
      <c r="AG10" s="1"/>
      <c r="AH10" s="1"/>
    </row>
    <row r="11" spans="1:34" ht="15" customHeight="1" x14ac:dyDescent="0.25">
      <c r="A11" s="2" t="s">
        <v>60</v>
      </c>
      <c r="B11" s="2">
        <v>39850</v>
      </c>
      <c r="C11" s="2" t="s">
        <v>10</v>
      </c>
      <c r="D11" s="2">
        <v>6.92</v>
      </c>
      <c r="E11" s="2">
        <v>1.86</v>
      </c>
      <c r="F11" s="2">
        <v>3.48</v>
      </c>
      <c r="AE11" s="1"/>
      <c r="AF11" s="1"/>
      <c r="AG11" s="1"/>
      <c r="AH11" s="1"/>
    </row>
    <row r="12" spans="1:34" ht="15" customHeight="1" x14ac:dyDescent="0.25">
      <c r="A12" s="2" t="s">
        <v>56</v>
      </c>
      <c r="B12" s="2">
        <v>102340</v>
      </c>
      <c r="C12" s="2" t="s">
        <v>9</v>
      </c>
      <c r="D12" s="2">
        <v>3.67</v>
      </c>
      <c r="E12" s="2">
        <v>5.8</v>
      </c>
      <c r="F12" s="2">
        <v>3.28</v>
      </c>
      <c r="AE12" s="1"/>
      <c r="AF12" s="1"/>
      <c r="AG12" s="1"/>
      <c r="AH12" s="1"/>
    </row>
    <row r="13" spans="1:34" ht="15" customHeight="1" x14ac:dyDescent="0.25">
      <c r="A13" s="2" t="s">
        <v>158</v>
      </c>
      <c r="B13" s="2">
        <v>71604</v>
      </c>
      <c r="C13" s="2" t="s">
        <v>9</v>
      </c>
      <c r="D13" s="2">
        <v>4.1900000000000004</v>
      </c>
      <c r="E13" s="2">
        <v>1.2</v>
      </c>
      <c r="F13" s="2">
        <v>3.27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37.359999999999992</v>
      </c>
    </row>
    <row r="16" spans="1:34" x14ac:dyDescent="0.25">
      <c r="C16" s="4"/>
    </row>
    <row r="17" spans="1:10" x14ac:dyDescent="0.25">
      <c r="C17" s="11">
        <f>SUM(F2:F13,E17)</f>
        <v>52.47</v>
      </c>
      <c r="D17" s="2">
        <f>MAX(E2:E13)</f>
        <v>5.8</v>
      </c>
      <c r="E17" s="2">
        <f>MAX(F2:F13)</f>
        <v>6.02</v>
      </c>
    </row>
    <row r="19" spans="1:10" x14ac:dyDescent="0.25">
      <c r="A19" s="1" t="s">
        <v>81</v>
      </c>
      <c r="B19" s="4">
        <v>51.79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51.42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CBB2-F435-4391-A70F-3943AE91DAA7}">
  <dimension ref="A1:AH20"/>
  <sheetViews>
    <sheetView workbookViewId="0">
      <selection activeCell="C2" sqref="C2:C13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104</v>
      </c>
      <c r="B2" s="9">
        <v>101960</v>
      </c>
      <c r="C2" s="9" t="s">
        <v>15</v>
      </c>
      <c r="D2" s="9">
        <v>5.26</v>
      </c>
      <c r="E2" s="9">
        <v>16</v>
      </c>
      <c r="F2" s="9">
        <v>3.85</v>
      </c>
      <c r="L2" s="8"/>
      <c r="AE2" s="7"/>
      <c r="AF2" s="7"/>
      <c r="AG2" s="7"/>
      <c r="AH2" s="7"/>
    </row>
    <row r="3" spans="1:34" s="9" customFormat="1" x14ac:dyDescent="0.25">
      <c r="A3" s="9" t="s">
        <v>90</v>
      </c>
      <c r="B3" s="9">
        <v>103645</v>
      </c>
      <c r="C3" s="9" t="s">
        <v>15</v>
      </c>
      <c r="D3" s="9">
        <v>5.5</v>
      </c>
      <c r="E3" s="9">
        <v>6.9</v>
      </c>
      <c r="F3" s="9">
        <v>3.88</v>
      </c>
      <c r="L3" s="8"/>
      <c r="AE3" s="7"/>
      <c r="AF3" s="7"/>
      <c r="AG3" s="7"/>
      <c r="AH3" s="7"/>
    </row>
    <row r="4" spans="1:34" ht="15" customHeight="1" x14ac:dyDescent="0.25">
      <c r="A4" s="2" t="s">
        <v>49</v>
      </c>
      <c r="B4" s="2">
        <v>77809</v>
      </c>
      <c r="C4" s="2" t="s">
        <v>15</v>
      </c>
      <c r="D4" s="2">
        <v>7.22</v>
      </c>
      <c r="E4" s="2">
        <v>1.7</v>
      </c>
      <c r="F4" s="2">
        <v>4.63</v>
      </c>
      <c r="AE4" s="1"/>
      <c r="AF4" s="1"/>
      <c r="AG4" s="1"/>
      <c r="AH4" s="1"/>
    </row>
    <row r="5" spans="1:34" ht="15" customHeight="1" x14ac:dyDescent="0.25">
      <c r="A5" s="2" t="s">
        <v>62</v>
      </c>
      <c r="B5" s="2">
        <v>85004</v>
      </c>
      <c r="C5" s="2" t="s">
        <v>13</v>
      </c>
      <c r="D5" s="2">
        <v>4.2300000000000004</v>
      </c>
      <c r="E5" s="2">
        <v>16</v>
      </c>
      <c r="F5" s="2">
        <v>5.85</v>
      </c>
      <c r="AE5" s="1"/>
      <c r="AF5" s="1"/>
      <c r="AG5" s="1"/>
      <c r="AH5" s="1"/>
    </row>
    <row r="6" spans="1:34" ht="15" customHeight="1" x14ac:dyDescent="0.25">
      <c r="A6" s="2" t="s">
        <v>119</v>
      </c>
      <c r="B6" s="2">
        <v>104649</v>
      </c>
      <c r="C6" s="2" t="s">
        <v>12</v>
      </c>
      <c r="D6" s="2">
        <v>2.2999999999999998</v>
      </c>
      <c r="E6" s="2">
        <v>1.7</v>
      </c>
      <c r="F6" s="2">
        <v>2.72</v>
      </c>
      <c r="AE6" s="1"/>
      <c r="AF6" s="1"/>
      <c r="AG6" s="1"/>
      <c r="AH6" s="1"/>
    </row>
    <row r="7" spans="1:34" ht="15" customHeight="1" x14ac:dyDescent="0.25">
      <c r="A7" s="2" t="s">
        <v>46</v>
      </c>
      <c r="B7" s="2">
        <v>84339</v>
      </c>
      <c r="C7" s="2" t="s">
        <v>12</v>
      </c>
      <c r="D7" s="2">
        <v>3.06</v>
      </c>
      <c r="E7" s="2">
        <v>-4.3</v>
      </c>
      <c r="F7" s="2">
        <v>4.38</v>
      </c>
      <c r="AE7" s="1"/>
      <c r="AF7" s="1"/>
      <c r="AG7" s="1"/>
      <c r="AH7" s="1"/>
    </row>
    <row r="8" spans="1:34" ht="15" customHeight="1" x14ac:dyDescent="0.25">
      <c r="A8" s="2" t="s">
        <v>50</v>
      </c>
      <c r="B8" s="2">
        <v>101716</v>
      </c>
      <c r="C8" s="2" t="s">
        <v>11</v>
      </c>
      <c r="D8" s="2">
        <v>2.34</v>
      </c>
      <c r="E8" s="2">
        <v>0.3</v>
      </c>
      <c r="F8" s="2">
        <v>3.1</v>
      </c>
      <c r="AE8" s="1"/>
      <c r="AF8" s="1"/>
      <c r="AG8" s="1"/>
      <c r="AH8" s="1"/>
    </row>
    <row r="9" spans="1:34" ht="15" customHeight="1" x14ac:dyDescent="0.25">
      <c r="A9" s="2" t="s">
        <v>55</v>
      </c>
      <c r="B9" s="2">
        <v>103099</v>
      </c>
      <c r="C9" s="2" t="s">
        <v>11</v>
      </c>
      <c r="D9" s="2">
        <v>3.17</v>
      </c>
      <c r="E9" s="2">
        <v>2.5</v>
      </c>
      <c r="F9" s="2">
        <v>2.97</v>
      </c>
      <c r="AE9" s="1"/>
      <c r="AF9" s="1"/>
      <c r="AG9" s="1"/>
      <c r="AH9" s="1"/>
    </row>
    <row r="10" spans="1:34" ht="15" customHeight="1" x14ac:dyDescent="0.25">
      <c r="A10" s="2" t="s">
        <v>64</v>
      </c>
      <c r="B10" s="2">
        <v>98765</v>
      </c>
      <c r="C10" s="2" t="s">
        <v>11</v>
      </c>
      <c r="D10" s="2">
        <v>1.55</v>
      </c>
      <c r="E10" s="2">
        <v>1.6</v>
      </c>
      <c r="F10" s="2">
        <v>2.76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7.97</v>
      </c>
      <c r="E11" s="2">
        <v>5.86</v>
      </c>
      <c r="F11" s="2">
        <v>3.94</v>
      </c>
      <c r="AE11" s="1"/>
      <c r="AF11" s="1"/>
      <c r="AG11" s="1"/>
      <c r="AH11" s="1"/>
    </row>
    <row r="12" spans="1:34" ht="15" customHeight="1" x14ac:dyDescent="0.25">
      <c r="A12" s="2" t="s">
        <v>56</v>
      </c>
      <c r="B12" s="2">
        <v>102340</v>
      </c>
      <c r="C12" s="2" t="s">
        <v>9</v>
      </c>
      <c r="D12" s="2">
        <v>2.52</v>
      </c>
      <c r="E12" s="2">
        <v>-1.3</v>
      </c>
      <c r="F12" s="2">
        <v>2.99</v>
      </c>
      <c r="AE12" s="1"/>
      <c r="AF12" s="1"/>
      <c r="AG12" s="1"/>
      <c r="AH12" s="1"/>
    </row>
    <row r="13" spans="1:34" ht="15" customHeight="1" x14ac:dyDescent="0.25">
      <c r="A13" s="2" t="s">
        <v>144</v>
      </c>
      <c r="B13" s="2">
        <v>63354</v>
      </c>
      <c r="C13" s="2" t="s">
        <v>9</v>
      </c>
      <c r="D13" s="2">
        <v>5.95</v>
      </c>
      <c r="E13" s="2">
        <v>-0.8</v>
      </c>
      <c r="F13" s="2">
        <v>3.88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62.160000000000004</v>
      </c>
    </row>
    <row r="16" spans="1:34" x14ac:dyDescent="0.25">
      <c r="C16" s="4"/>
    </row>
    <row r="17" spans="1:10" x14ac:dyDescent="0.25">
      <c r="C17" s="11">
        <f>SUM(F2:F13,E17)</f>
        <v>50.800000000000004</v>
      </c>
      <c r="D17" s="2">
        <f>MAX(E2:E13)</f>
        <v>16</v>
      </c>
      <c r="E17" s="2">
        <f>MAX(F2:F13)</f>
        <v>5.85</v>
      </c>
    </row>
    <row r="19" spans="1:10" x14ac:dyDescent="0.25">
      <c r="A19" s="1" t="s">
        <v>81</v>
      </c>
      <c r="B19" s="4">
        <v>51.42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54.03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ADF1-1CEB-47EF-A4F0-E3AB77202F01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104</v>
      </c>
      <c r="B2" s="9">
        <v>101960</v>
      </c>
      <c r="C2" s="9" t="s">
        <v>15</v>
      </c>
      <c r="D2" s="17">
        <v>5.26</v>
      </c>
      <c r="E2" s="17">
        <v>0</v>
      </c>
      <c r="F2" s="17">
        <v>3.85</v>
      </c>
      <c r="L2" s="8"/>
      <c r="AE2" s="7"/>
      <c r="AF2" s="7"/>
      <c r="AG2" s="7"/>
      <c r="AH2" s="7"/>
    </row>
    <row r="3" spans="1:34" s="9" customFormat="1" x14ac:dyDescent="0.25">
      <c r="A3" s="9" t="s">
        <v>90</v>
      </c>
      <c r="B3" s="9">
        <v>103645</v>
      </c>
      <c r="C3" s="9" t="s">
        <v>15</v>
      </c>
      <c r="D3" s="17">
        <v>6.96</v>
      </c>
      <c r="E3" s="17">
        <v>14.5</v>
      </c>
      <c r="F3" s="17">
        <v>4.41</v>
      </c>
      <c r="L3" s="8"/>
      <c r="AE3" s="7"/>
      <c r="AF3" s="7"/>
      <c r="AG3" s="7"/>
      <c r="AH3" s="7"/>
    </row>
    <row r="4" spans="1:34" ht="15" customHeight="1" x14ac:dyDescent="0.25">
      <c r="A4" s="2" t="s">
        <v>49</v>
      </c>
      <c r="B4" s="2">
        <v>77809</v>
      </c>
      <c r="C4" s="2" t="s">
        <v>15</v>
      </c>
      <c r="D4" s="17">
        <v>7.22</v>
      </c>
      <c r="E4" s="17">
        <v>0</v>
      </c>
      <c r="F4" s="17">
        <v>4.63</v>
      </c>
      <c r="AE4" s="1"/>
      <c r="AF4" s="1"/>
      <c r="AG4" s="1"/>
      <c r="AH4" s="1"/>
    </row>
    <row r="5" spans="1:34" ht="15" customHeight="1" x14ac:dyDescent="0.25">
      <c r="A5" s="2" t="s">
        <v>62</v>
      </c>
      <c r="B5" s="2">
        <v>85004</v>
      </c>
      <c r="C5" s="2" t="s">
        <v>13</v>
      </c>
      <c r="D5" s="17">
        <v>3.65</v>
      </c>
      <c r="E5" s="17">
        <v>10.7</v>
      </c>
      <c r="F5" s="17">
        <v>7.47</v>
      </c>
      <c r="AE5" s="1"/>
      <c r="AF5" s="1"/>
      <c r="AG5" s="1"/>
      <c r="AH5" s="1"/>
    </row>
    <row r="6" spans="1:34" ht="15" customHeight="1" x14ac:dyDescent="0.25">
      <c r="A6" s="2" t="s">
        <v>119</v>
      </c>
      <c r="B6" s="2">
        <v>104649</v>
      </c>
      <c r="C6" s="2" t="s">
        <v>12</v>
      </c>
      <c r="D6" s="17">
        <v>2.54</v>
      </c>
      <c r="E6" s="17">
        <v>2.9</v>
      </c>
      <c r="F6" s="17">
        <v>2.73</v>
      </c>
      <c r="AE6" s="1"/>
      <c r="AF6" s="1"/>
      <c r="AG6" s="1"/>
      <c r="AH6" s="1"/>
    </row>
    <row r="7" spans="1:34" ht="15" customHeight="1" x14ac:dyDescent="0.25">
      <c r="A7" s="2" t="s">
        <v>46</v>
      </c>
      <c r="B7" s="2">
        <v>84339</v>
      </c>
      <c r="C7" s="2" t="s">
        <v>12</v>
      </c>
      <c r="D7" s="17">
        <v>3.83</v>
      </c>
      <c r="E7" s="17">
        <v>0.8</v>
      </c>
      <c r="F7" s="17">
        <v>4.05</v>
      </c>
      <c r="AE7" s="1"/>
      <c r="AF7" s="1"/>
      <c r="AG7" s="1"/>
      <c r="AH7" s="1"/>
    </row>
    <row r="8" spans="1:34" ht="15" customHeight="1" x14ac:dyDescent="0.25">
      <c r="A8" s="2" t="s">
        <v>50</v>
      </c>
      <c r="B8" s="2">
        <v>101716</v>
      </c>
      <c r="C8" s="2" t="s">
        <v>11</v>
      </c>
      <c r="D8" s="17">
        <v>2.34</v>
      </c>
      <c r="E8" s="17">
        <v>0</v>
      </c>
      <c r="F8" s="17">
        <v>3.1</v>
      </c>
      <c r="AE8" s="1"/>
      <c r="AF8" s="1"/>
      <c r="AG8" s="1"/>
      <c r="AH8" s="1"/>
    </row>
    <row r="9" spans="1:34" ht="15" customHeight="1" x14ac:dyDescent="0.25">
      <c r="A9" s="2" t="s">
        <v>55</v>
      </c>
      <c r="B9" s="2">
        <v>103099</v>
      </c>
      <c r="C9" s="2" t="s">
        <v>11</v>
      </c>
      <c r="D9" s="17">
        <v>2.81</v>
      </c>
      <c r="E9" s="17">
        <v>0.2</v>
      </c>
      <c r="F9" s="17">
        <v>2.82</v>
      </c>
      <c r="AE9" s="1"/>
      <c r="AF9" s="1"/>
      <c r="AG9" s="1"/>
      <c r="AH9" s="1"/>
    </row>
    <row r="10" spans="1:34" ht="15" customHeight="1" x14ac:dyDescent="0.25">
      <c r="A10" s="2" t="s">
        <v>64</v>
      </c>
      <c r="B10" s="2">
        <v>98765</v>
      </c>
      <c r="C10" s="2" t="s">
        <v>11</v>
      </c>
      <c r="D10" s="17">
        <v>1.41</v>
      </c>
      <c r="E10" s="17">
        <v>0.6</v>
      </c>
      <c r="F10" s="17">
        <v>2.54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17">
        <v>7.89</v>
      </c>
      <c r="E11" s="17">
        <v>4.5599999999999996</v>
      </c>
      <c r="F11" s="17">
        <v>3.98</v>
      </c>
      <c r="AE11" s="1"/>
      <c r="AF11" s="1"/>
      <c r="AG11" s="1"/>
      <c r="AH11" s="1"/>
    </row>
    <row r="12" spans="1:34" ht="15" customHeight="1" x14ac:dyDescent="0.25">
      <c r="A12" s="2" t="s">
        <v>56</v>
      </c>
      <c r="B12" s="2">
        <v>102340</v>
      </c>
      <c r="C12" s="2" t="s">
        <v>9</v>
      </c>
      <c r="D12" s="17">
        <v>3.1</v>
      </c>
      <c r="E12" s="17">
        <v>2.2999999999999998</v>
      </c>
      <c r="F12" s="17">
        <v>2.95</v>
      </c>
      <c r="AE12" s="1"/>
      <c r="AF12" s="1"/>
      <c r="AG12" s="1"/>
      <c r="AH12" s="1"/>
    </row>
    <row r="13" spans="1:34" ht="15" customHeight="1" x14ac:dyDescent="0.25">
      <c r="A13" s="2" t="s">
        <v>144</v>
      </c>
      <c r="B13" s="2">
        <v>63354</v>
      </c>
      <c r="C13" s="2" t="s">
        <v>9</v>
      </c>
      <c r="D13" s="17">
        <v>6.67</v>
      </c>
      <c r="E13" s="17">
        <v>3.6</v>
      </c>
      <c r="F13" s="17">
        <v>3.86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54.66</v>
      </c>
    </row>
    <row r="16" spans="1:34" x14ac:dyDescent="0.25">
      <c r="C16" s="4"/>
    </row>
    <row r="17" spans="1:10" x14ac:dyDescent="0.25">
      <c r="C17" s="11">
        <f>SUM(F2:F13,E17)</f>
        <v>53.86</v>
      </c>
      <c r="D17" s="2">
        <f>MAX(E2:E13)</f>
        <v>14.5</v>
      </c>
      <c r="E17" s="2">
        <f>MAX(F2:F13)</f>
        <v>7.47</v>
      </c>
    </row>
    <row r="19" spans="1:10" x14ac:dyDescent="0.25">
      <c r="A19" s="1" t="s">
        <v>81</v>
      </c>
      <c r="B19" s="4">
        <v>54.03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55.49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5625-A5E3-4F29-861B-E83F9CF46914}">
  <dimension ref="A1:AH20"/>
  <sheetViews>
    <sheetView workbookViewId="0">
      <selection activeCell="C17" sqref="C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76</v>
      </c>
      <c r="B2" s="9">
        <v>101290</v>
      </c>
      <c r="C2" s="9" t="s">
        <v>15</v>
      </c>
      <c r="D2" s="9">
        <v>4.0999999999999996</v>
      </c>
      <c r="E2" s="9">
        <v>1</v>
      </c>
      <c r="F2" s="9">
        <v>4.75</v>
      </c>
      <c r="L2" s="8"/>
      <c r="AE2" s="7"/>
      <c r="AF2" s="7"/>
      <c r="AG2" s="7"/>
      <c r="AH2" s="7"/>
    </row>
    <row r="3" spans="1:34" s="9" customFormat="1" x14ac:dyDescent="0.25">
      <c r="A3" s="9" t="s">
        <v>104</v>
      </c>
      <c r="B3" s="9">
        <v>101960</v>
      </c>
      <c r="C3" s="9" t="s">
        <v>15</v>
      </c>
      <c r="D3" s="9">
        <v>1.87</v>
      </c>
      <c r="E3" s="9">
        <v>-5.8</v>
      </c>
      <c r="F3" s="9">
        <v>3.16</v>
      </c>
      <c r="L3" s="8"/>
      <c r="AE3" s="7"/>
      <c r="AF3" s="7"/>
      <c r="AG3" s="7"/>
      <c r="AH3" s="7"/>
    </row>
    <row r="4" spans="1:34" ht="15" customHeight="1" x14ac:dyDescent="0.25">
      <c r="A4" s="2" t="s">
        <v>181</v>
      </c>
      <c r="B4" s="2">
        <v>102958</v>
      </c>
      <c r="C4" s="2" t="s">
        <v>15</v>
      </c>
      <c r="D4" s="2">
        <v>1.77</v>
      </c>
      <c r="E4" s="2">
        <v>3.8</v>
      </c>
      <c r="F4" s="2">
        <v>2.89</v>
      </c>
      <c r="AE4" s="1"/>
      <c r="AF4" s="1"/>
      <c r="AG4" s="1"/>
      <c r="AH4" s="1"/>
    </row>
    <row r="5" spans="1:34" ht="15" customHeight="1" x14ac:dyDescent="0.25">
      <c r="A5" s="2" t="s">
        <v>62</v>
      </c>
      <c r="B5" s="2">
        <v>85004</v>
      </c>
      <c r="C5" s="2" t="s">
        <v>13</v>
      </c>
      <c r="D5" s="2">
        <v>1.95</v>
      </c>
      <c r="E5" s="2">
        <v>-0.5</v>
      </c>
      <c r="F5" s="2">
        <v>5.48</v>
      </c>
      <c r="AE5" s="1"/>
      <c r="AF5" s="1"/>
      <c r="AG5" s="1"/>
      <c r="AH5" s="1"/>
    </row>
    <row r="6" spans="1:34" ht="15" customHeight="1" x14ac:dyDescent="0.25">
      <c r="A6" s="2" t="s">
        <v>119</v>
      </c>
      <c r="B6" s="2">
        <v>104649</v>
      </c>
      <c r="C6" s="2" t="s">
        <v>12</v>
      </c>
      <c r="D6" s="2">
        <v>3.41</v>
      </c>
      <c r="E6" s="2">
        <v>7.4</v>
      </c>
      <c r="F6" s="2">
        <v>2.99</v>
      </c>
      <c r="AE6" s="1"/>
      <c r="AF6" s="1"/>
      <c r="AG6" s="1"/>
      <c r="AH6" s="1"/>
    </row>
    <row r="7" spans="1:34" ht="15" customHeight="1" x14ac:dyDescent="0.25">
      <c r="A7" s="2" t="s">
        <v>63</v>
      </c>
      <c r="B7" s="2">
        <v>71116</v>
      </c>
      <c r="C7" s="2" t="s">
        <v>12</v>
      </c>
      <c r="D7" s="2">
        <v>4.75</v>
      </c>
      <c r="E7" s="2">
        <v>2.6</v>
      </c>
      <c r="F7" s="2">
        <v>4.0999999999999996</v>
      </c>
      <c r="AE7" s="1"/>
      <c r="AF7" s="1"/>
      <c r="AG7" s="1"/>
      <c r="AH7" s="1"/>
    </row>
    <row r="8" spans="1:34" ht="15" customHeight="1" x14ac:dyDescent="0.25">
      <c r="A8" s="2" t="s">
        <v>7</v>
      </c>
      <c r="B8" s="2">
        <v>87863</v>
      </c>
      <c r="C8" s="2" t="s">
        <v>11</v>
      </c>
      <c r="D8" s="2">
        <v>19.010000000000002</v>
      </c>
      <c r="E8" s="2">
        <v>14.6</v>
      </c>
      <c r="F8" s="2">
        <v>10.26</v>
      </c>
      <c r="AE8" s="1"/>
      <c r="AF8" s="1"/>
      <c r="AG8" s="1"/>
      <c r="AH8" s="1"/>
    </row>
    <row r="9" spans="1:34" ht="15" customHeight="1" x14ac:dyDescent="0.25">
      <c r="A9" s="2" t="s">
        <v>57</v>
      </c>
      <c r="B9" s="2">
        <v>95222</v>
      </c>
      <c r="C9" s="2" t="s">
        <v>11</v>
      </c>
      <c r="D9" s="2">
        <v>2.2799999999999998</v>
      </c>
      <c r="E9" s="2">
        <v>1.8</v>
      </c>
      <c r="F9" s="2">
        <v>2.44</v>
      </c>
      <c r="AE9" s="1"/>
      <c r="AF9" s="1"/>
      <c r="AG9" s="1"/>
      <c r="AH9" s="1"/>
    </row>
    <row r="10" spans="1:34" ht="15" customHeight="1" x14ac:dyDescent="0.25">
      <c r="A10" s="2" t="s">
        <v>64</v>
      </c>
      <c r="B10" s="2">
        <v>98765</v>
      </c>
      <c r="C10" s="2" t="s">
        <v>11</v>
      </c>
      <c r="D10" s="2">
        <v>3.31</v>
      </c>
      <c r="E10" s="2">
        <v>11.3</v>
      </c>
      <c r="F10" s="2">
        <v>3.34</v>
      </c>
      <c r="AE10" s="1"/>
      <c r="AF10" s="1"/>
      <c r="AG10" s="1"/>
      <c r="AH10" s="1"/>
    </row>
    <row r="11" spans="1:34" ht="15" customHeight="1" x14ac:dyDescent="0.25">
      <c r="A11" s="2" t="s">
        <v>52</v>
      </c>
      <c r="B11" s="2">
        <v>73476</v>
      </c>
      <c r="C11" s="2" t="s">
        <v>10</v>
      </c>
      <c r="D11" s="2">
        <v>7.57</v>
      </c>
      <c r="E11" s="2">
        <v>1.85</v>
      </c>
      <c r="F11" s="2">
        <v>3.84</v>
      </c>
      <c r="AE11" s="1"/>
      <c r="AF11" s="1"/>
      <c r="AG11" s="1"/>
      <c r="AH11" s="1"/>
    </row>
    <row r="12" spans="1:34" ht="15" customHeight="1" x14ac:dyDescent="0.25">
      <c r="A12" s="2" t="s">
        <v>56</v>
      </c>
      <c r="B12" s="2">
        <v>102340</v>
      </c>
      <c r="C12" s="2" t="s">
        <v>9</v>
      </c>
      <c r="D12" s="2">
        <v>2.93</v>
      </c>
      <c r="E12" s="2">
        <v>0.9</v>
      </c>
      <c r="F12" s="2">
        <v>2.84</v>
      </c>
      <c r="AE12" s="1"/>
      <c r="AF12" s="1"/>
      <c r="AG12" s="1"/>
      <c r="AH12" s="1"/>
    </row>
    <row r="13" spans="1:34" ht="15" customHeight="1" x14ac:dyDescent="0.25">
      <c r="A13" s="2" t="s">
        <v>182</v>
      </c>
      <c r="B13" s="2">
        <v>38394</v>
      </c>
      <c r="C13" s="2" t="s">
        <v>9</v>
      </c>
      <c r="D13" s="2">
        <v>2.44</v>
      </c>
      <c r="E13" s="2">
        <v>4</v>
      </c>
      <c r="F13" s="2">
        <v>2.54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57.550000000000004</v>
      </c>
    </row>
    <row r="16" spans="1:34" x14ac:dyDescent="0.25">
      <c r="C16" s="4"/>
    </row>
    <row r="17" spans="1:10" x14ac:dyDescent="0.25">
      <c r="C17" s="11">
        <f>SUM(F2:F13,E17)</f>
        <v>58.89</v>
      </c>
      <c r="D17" s="2">
        <f>MAX(E2:E13)</f>
        <v>14.6</v>
      </c>
      <c r="E17" s="2">
        <f>MAX(F2:F13)</f>
        <v>10.26</v>
      </c>
    </row>
    <row r="19" spans="1:10" x14ac:dyDescent="0.25">
      <c r="A19" s="1" t="s">
        <v>81</v>
      </c>
      <c r="B19" s="4">
        <v>55.49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56.12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C13F-B8A4-4AAB-9C09-2684A01BEFC0}">
  <dimension ref="A1:AH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8" width="12.28515625" style="2" customWidth="1"/>
    <col min="9" max="9" width="10.42578125" style="2" customWidth="1"/>
    <col min="10" max="10" width="13.28515625" style="2" customWidth="1"/>
    <col min="11" max="11" width="32.42578125" style="5" customWidth="1"/>
    <col min="12" max="12" width="23" style="5" customWidth="1"/>
    <col min="13" max="17" width="9.140625" style="5"/>
    <col min="18" max="16384" width="9.140625" style="2"/>
  </cols>
  <sheetData>
    <row r="1" spans="1:34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K1" s="3" t="s">
        <v>68</v>
      </c>
      <c r="L1" s="5"/>
      <c r="M1" s="5"/>
      <c r="N1" s="6"/>
      <c r="O1" s="6"/>
      <c r="P1" s="6"/>
      <c r="Q1" s="6"/>
      <c r="AE1" s="3" t="s">
        <v>2</v>
      </c>
      <c r="AF1" s="3" t="s">
        <v>3</v>
      </c>
      <c r="AG1" s="3" t="s">
        <v>4</v>
      </c>
      <c r="AH1" s="3" t="s">
        <v>5</v>
      </c>
    </row>
    <row r="2" spans="1:34" s="9" customFormat="1" x14ac:dyDescent="0.25">
      <c r="A2" s="9" t="s">
        <v>76</v>
      </c>
      <c r="B2" s="9">
        <v>101290</v>
      </c>
      <c r="C2" s="9" t="s">
        <v>15</v>
      </c>
      <c r="D2" s="9">
        <v>5.54</v>
      </c>
      <c r="E2" s="9">
        <v>8.9</v>
      </c>
      <c r="F2" s="9">
        <v>6.13</v>
      </c>
      <c r="L2" s="8"/>
      <c r="AE2" s="7"/>
      <c r="AF2" s="7"/>
      <c r="AG2" s="7"/>
      <c r="AH2" s="7"/>
    </row>
    <row r="3" spans="1:34" s="9" customFormat="1" x14ac:dyDescent="0.25">
      <c r="A3" s="9" t="s">
        <v>65</v>
      </c>
      <c r="B3" s="9">
        <v>103764</v>
      </c>
      <c r="C3" s="9" t="s">
        <v>15</v>
      </c>
      <c r="D3" s="9">
        <v>4.76</v>
      </c>
      <c r="E3" s="9">
        <v>22.2</v>
      </c>
      <c r="F3" s="9">
        <v>12.25</v>
      </c>
      <c r="L3" s="8"/>
      <c r="AE3" s="7"/>
      <c r="AF3" s="7"/>
      <c r="AG3" s="7"/>
      <c r="AH3" s="7"/>
    </row>
    <row r="4" spans="1:34" ht="15" customHeight="1" x14ac:dyDescent="0.25">
      <c r="A4" s="2" t="s">
        <v>183</v>
      </c>
      <c r="B4" s="2">
        <v>105049</v>
      </c>
      <c r="C4" s="2" t="s">
        <v>15</v>
      </c>
      <c r="D4" s="2">
        <v>1.29</v>
      </c>
      <c r="E4" s="2">
        <v>2.9</v>
      </c>
      <c r="F4" s="2">
        <v>2.9</v>
      </c>
      <c r="AE4" s="1"/>
      <c r="AF4" s="1"/>
      <c r="AG4" s="1"/>
      <c r="AH4" s="1"/>
    </row>
    <row r="5" spans="1:34" ht="15" customHeight="1" x14ac:dyDescent="0.25">
      <c r="A5" s="2" t="s">
        <v>62</v>
      </c>
      <c r="B5" s="2">
        <v>85004</v>
      </c>
      <c r="C5" s="2" t="s">
        <v>13</v>
      </c>
      <c r="D5" s="2">
        <v>2.78</v>
      </c>
      <c r="E5" s="2">
        <v>4.7</v>
      </c>
      <c r="F5" s="2">
        <v>5.32</v>
      </c>
      <c r="AE5" s="1"/>
      <c r="AF5" s="1"/>
      <c r="AG5" s="1"/>
      <c r="AH5" s="1"/>
    </row>
    <row r="6" spans="1:34" ht="15" customHeight="1" x14ac:dyDescent="0.25">
      <c r="A6" s="2" t="s">
        <v>112</v>
      </c>
      <c r="B6" s="2">
        <v>68821</v>
      </c>
      <c r="C6" s="2" t="s">
        <v>12</v>
      </c>
      <c r="D6" s="2">
        <v>5.23</v>
      </c>
      <c r="E6" s="2">
        <v>4.0999999999999996</v>
      </c>
      <c r="F6" s="2">
        <v>5.0199999999999996</v>
      </c>
      <c r="AE6" s="1"/>
      <c r="AF6" s="1"/>
      <c r="AG6" s="1"/>
      <c r="AH6" s="1"/>
    </row>
    <row r="7" spans="1:34" ht="15" customHeight="1" x14ac:dyDescent="0.25">
      <c r="A7" s="2" t="s">
        <v>46</v>
      </c>
      <c r="B7" s="2">
        <v>84339</v>
      </c>
      <c r="C7" s="2" t="s">
        <v>12</v>
      </c>
      <c r="D7" s="2">
        <v>4.67</v>
      </c>
      <c r="E7" s="2">
        <v>5</v>
      </c>
      <c r="F7" s="2">
        <v>4.42</v>
      </c>
      <c r="AE7" s="1"/>
      <c r="AF7" s="1"/>
      <c r="AG7" s="1"/>
      <c r="AH7" s="1"/>
    </row>
    <row r="8" spans="1:34" ht="15" customHeight="1" x14ac:dyDescent="0.25">
      <c r="A8" s="2" t="s">
        <v>48</v>
      </c>
      <c r="B8" s="2">
        <v>105068</v>
      </c>
      <c r="C8" s="2" t="s">
        <v>11</v>
      </c>
      <c r="D8" s="2">
        <v>6.62</v>
      </c>
      <c r="E8" s="2">
        <v>17.5</v>
      </c>
      <c r="F8" s="2">
        <v>5.67</v>
      </c>
      <c r="AE8" s="1"/>
      <c r="AF8" s="1"/>
      <c r="AG8" s="1"/>
      <c r="AH8" s="1"/>
    </row>
    <row r="9" spans="1:34" ht="15" customHeight="1" x14ac:dyDescent="0.25">
      <c r="A9" s="2" t="s">
        <v>37</v>
      </c>
      <c r="B9" s="2">
        <v>94857</v>
      </c>
      <c r="C9" s="2" t="s">
        <v>11</v>
      </c>
      <c r="D9" s="2">
        <v>6.27</v>
      </c>
      <c r="E9" s="2">
        <v>3.5</v>
      </c>
      <c r="F9" s="2">
        <v>4.41</v>
      </c>
      <c r="AE9" s="1"/>
      <c r="AF9" s="1"/>
      <c r="AG9" s="1"/>
      <c r="AH9" s="1"/>
    </row>
    <row r="10" spans="1:34" ht="15" customHeight="1" x14ac:dyDescent="0.25">
      <c r="A10" s="2" t="s">
        <v>64</v>
      </c>
      <c r="B10" s="2">
        <v>98765</v>
      </c>
      <c r="C10" s="2" t="s">
        <v>11</v>
      </c>
      <c r="D10" s="2">
        <v>2.2799999999999998</v>
      </c>
      <c r="E10" s="2">
        <v>4.4000000000000004</v>
      </c>
      <c r="F10" s="2">
        <v>3.43</v>
      </c>
      <c r="AE10" s="1"/>
      <c r="AF10" s="1"/>
      <c r="AG10" s="1"/>
      <c r="AH10" s="1"/>
    </row>
    <row r="11" spans="1:34" ht="15" customHeight="1" x14ac:dyDescent="0.25">
      <c r="A11" s="2" t="s">
        <v>184</v>
      </c>
      <c r="B11" s="2">
        <v>106736</v>
      </c>
      <c r="C11" s="2" t="s">
        <v>10</v>
      </c>
      <c r="D11" s="2">
        <v>10.98</v>
      </c>
      <c r="E11" s="2">
        <v>6.26</v>
      </c>
      <c r="F11" s="2">
        <v>6.26</v>
      </c>
      <c r="AE11" s="1"/>
      <c r="AF11" s="1"/>
      <c r="AG11" s="1"/>
      <c r="AH11" s="1"/>
    </row>
    <row r="12" spans="1:34" ht="15" customHeight="1" x14ac:dyDescent="0.25">
      <c r="A12" s="2" t="s">
        <v>185</v>
      </c>
      <c r="B12" s="2">
        <v>104356</v>
      </c>
      <c r="C12" s="2" t="s">
        <v>9</v>
      </c>
      <c r="D12" s="2">
        <v>2.02</v>
      </c>
      <c r="E12" s="2">
        <v>2.7</v>
      </c>
      <c r="F12" s="2">
        <v>2.7</v>
      </c>
      <c r="AE12" s="1"/>
      <c r="AF12" s="1"/>
      <c r="AG12" s="1"/>
      <c r="AH12" s="1"/>
    </row>
    <row r="13" spans="1:34" ht="15" customHeight="1" x14ac:dyDescent="0.25">
      <c r="A13" s="2" t="s">
        <v>182</v>
      </c>
      <c r="B13" s="2">
        <v>38394</v>
      </c>
      <c r="C13" s="2" t="s">
        <v>9</v>
      </c>
      <c r="D13" s="2">
        <v>2.88</v>
      </c>
      <c r="E13" s="2">
        <v>6.4</v>
      </c>
      <c r="F13" s="2">
        <v>2.8</v>
      </c>
      <c r="AE13" s="1"/>
      <c r="AF13" s="1"/>
      <c r="AG13" s="1"/>
      <c r="AH13" s="1"/>
    </row>
    <row r="14" spans="1:34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34" ht="30.75" customHeight="1" x14ac:dyDescent="0.25">
      <c r="B15" s="10" t="s">
        <v>80</v>
      </c>
      <c r="C15" s="2">
        <f>SUM(E2:E13,D17)</f>
        <v>110.76000000000003</v>
      </c>
    </row>
    <row r="16" spans="1:34" x14ac:dyDescent="0.25">
      <c r="C16" s="4"/>
    </row>
    <row r="17" spans="1:10" x14ac:dyDescent="0.25">
      <c r="C17" s="11">
        <f>SUM(F2:F13,E17)</f>
        <v>73.56</v>
      </c>
      <c r="D17" s="2">
        <f>MAX(E2:E13)</f>
        <v>22.2</v>
      </c>
      <c r="E17" s="2">
        <f>MAX(F2:F13)</f>
        <v>12.25</v>
      </c>
    </row>
    <row r="19" spans="1:10" x14ac:dyDescent="0.25">
      <c r="A19" s="1" t="s">
        <v>81</v>
      </c>
      <c r="B19" s="4">
        <v>56.12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2" t="s">
        <v>82</v>
      </c>
      <c r="B20" s="4">
        <v>53.81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B79-06D7-444C-9DCD-490E09F6BF6F}">
  <dimension ref="A1:AI20"/>
  <sheetViews>
    <sheetView tabSelected="1"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9" width="12.28515625" style="2" customWidth="1"/>
    <col min="10" max="10" width="10.42578125" style="2" customWidth="1"/>
    <col min="11" max="11" width="13.28515625" style="2" customWidth="1"/>
    <col min="12" max="12" width="32.42578125" style="5" customWidth="1"/>
    <col min="13" max="13" width="23" style="5" customWidth="1"/>
    <col min="14" max="18" width="9.140625" style="5"/>
    <col min="19" max="16384" width="9.140625" style="2"/>
  </cols>
  <sheetData>
    <row r="1" spans="1:35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16" t="s">
        <v>129</v>
      </c>
      <c r="F1" s="16" t="s">
        <v>2</v>
      </c>
      <c r="L1" s="3" t="s">
        <v>68</v>
      </c>
      <c r="M1" s="5"/>
      <c r="N1" s="5"/>
      <c r="O1" s="6"/>
      <c r="P1" s="6"/>
      <c r="Q1" s="6"/>
      <c r="R1" s="6"/>
      <c r="AF1" s="3" t="s">
        <v>2</v>
      </c>
      <c r="AG1" s="3" t="s">
        <v>3</v>
      </c>
      <c r="AH1" s="3" t="s">
        <v>4</v>
      </c>
      <c r="AI1" s="3" t="s">
        <v>5</v>
      </c>
    </row>
    <row r="2" spans="1:35" s="9" customFormat="1" x14ac:dyDescent="0.25">
      <c r="A2" s="9" t="s">
        <v>76</v>
      </c>
      <c r="B2" s="9">
        <v>101290</v>
      </c>
      <c r="C2" s="9" t="s">
        <v>100</v>
      </c>
      <c r="E2" s="9">
        <v>16</v>
      </c>
      <c r="F2" s="9">
        <v>8.6</v>
      </c>
      <c r="M2" s="8"/>
      <c r="AF2" s="7"/>
      <c r="AG2" s="7"/>
      <c r="AH2" s="7"/>
      <c r="AI2" s="7"/>
    </row>
    <row r="3" spans="1:35" s="9" customFormat="1" x14ac:dyDescent="0.25">
      <c r="A3" s="9" t="s">
        <v>186</v>
      </c>
      <c r="B3" s="9">
        <v>101606</v>
      </c>
      <c r="C3" s="9" t="s">
        <v>100</v>
      </c>
      <c r="E3" s="9">
        <v>15.4</v>
      </c>
      <c r="F3" s="9">
        <v>6.03</v>
      </c>
      <c r="M3" s="8"/>
      <c r="AF3" s="7"/>
      <c r="AG3" s="7"/>
      <c r="AH3" s="7"/>
      <c r="AI3" s="7"/>
    </row>
    <row r="4" spans="1:35" ht="15" customHeight="1" x14ac:dyDescent="0.25">
      <c r="A4" s="2" t="s">
        <v>65</v>
      </c>
      <c r="B4" s="2">
        <v>103764</v>
      </c>
      <c r="C4" s="2" t="s">
        <v>100</v>
      </c>
      <c r="E4" s="2">
        <v>-0.3</v>
      </c>
      <c r="F4" s="2">
        <v>8.07</v>
      </c>
      <c r="AF4" s="1"/>
      <c r="AG4" s="1"/>
      <c r="AH4" s="1"/>
      <c r="AI4" s="1"/>
    </row>
    <row r="5" spans="1:35" ht="15" customHeight="1" x14ac:dyDescent="0.25">
      <c r="A5" s="2" t="s">
        <v>113</v>
      </c>
      <c r="B5" s="2">
        <v>38431</v>
      </c>
      <c r="C5" s="2" t="s">
        <v>100</v>
      </c>
      <c r="E5" s="2">
        <v>1.5</v>
      </c>
      <c r="F5" s="2">
        <v>5.52</v>
      </c>
      <c r="AF5" s="1"/>
      <c r="AG5" s="1"/>
      <c r="AH5" s="1"/>
      <c r="AI5" s="1"/>
    </row>
    <row r="6" spans="1:35" ht="15" customHeight="1" x14ac:dyDescent="0.25">
      <c r="A6" s="2" t="s">
        <v>187</v>
      </c>
      <c r="B6" s="2">
        <v>105584</v>
      </c>
      <c r="C6" s="2" t="s">
        <v>100</v>
      </c>
      <c r="E6" s="2">
        <v>6.2</v>
      </c>
      <c r="F6" s="2">
        <v>6.2</v>
      </c>
      <c r="AF6" s="1"/>
      <c r="AG6" s="1"/>
      <c r="AH6" s="1"/>
      <c r="AI6" s="1"/>
    </row>
    <row r="7" spans="1:35" ht="15" customHeight="1" x14ac:dyDescent="0.25">
      <c r="A7" s="2" t="s">
        <v>40</v>
      </c>
      <c r="B7" s="2">
        <v>84860</v>
      </c>
      <c r="C7" s="2" t="s">
        <v>100</v>
      </c>
      <c r="E7" s="2">
        <v>6</v>
      </c>
      <c r="F7" s="2">
        <v>6.32</v>
      </c>
      <c r="AF7" s="1"/>
      <c r="AG7" s="1"/>
      <c r="AH7" s="1"/>
      <c r="AI7" s="1"/>
    </row>
    <row r="8" spans="1:35" ht="15" customHeight="1" x14ac:dyDescent="0.25">
      <c r="A8" s="2" t="s">
        <v>188</v>
      </c>
      <c r="B8" s="2">
        <v>102997</v>
      </c>
      <c r="C8" s="2" t="s">
        <v>100</v>
      </c>
      <c r="E8" s="2">
        <v>3.7</v>
      </c>
      <c r="F8" s="2">
        <v>2.82</v>
      </c>
      <c r="AF8" s="1"/>
      <c r="AG8" s="1"/>
      <c r="AH8" s="1"/>
      <c r="AI8" s="1"/>
    </row>
    <row r="9" spans="1:35" ht="15" customHeight="1" x14ac:dyDescent="0.25">
      <c r="A9" s="2" t="s">
        <v>120</v>
      </c>
      <c r="B9" s="2">
        <v>102998</v>
      </c>
      <c r="C9" s="2" t="s">
        <v>100</v>
      </c>
      <c r="E9" s="2">
        <v>8.5</v>
      </c>
      <c r="F9" s="2">
        <v>2.89</v>
      </c>
      <c r="AF9" s="1"/>
      <c r="AG9" s="1"/>
      <c r="AH9" s="1"/>
      <c r="AI9" s="1"/>
    </row>
    <row r="10" spans="1:35" ht="15" customHeight="1" x14ac:dyDescent="0.25">
      <c r="A10" s="2" t="s">
        <v>55</v>
      </c>
      <c r="B10" s="2">
        <v>103099</v>
      </c>
      <c r="C10" s="2" t="s">
        <v>100</v>
      </c>
      <c r="E10" s="2">
        <v>-0.4</v>
      </c>
      <c r="F10" s="2">
        <v>2.4300000000000002</v>
      </c>
      <c r="AF10" s="1"/>
      <c r="AG10" s="1"/>
      <c r="AH10" s="1"/>
      <c r="AI10" s="1"/>
    </row>
    <row r="11" spans="1:35" ht="15" customHeight="1" x14ac:dyDescent="0.25">
      <c r="A11" s="2" t="s">
        <v>184</v>
      </c>
      <c r="B11" s="2">
        <v>106736</v>
      </c>
      <c r="C11" s="2" t="s">
        <v>100</v>
      </c>
      <c r="E11" s="2">
        <v>6.55</v>
      </c>
      <c r="F11" s="2">
        <v>6.4</v>
      </c>
      <c r="AF11" s="1"/>
      <c r="AG11" s="1"/>
      <c r="AH11" s="1"/>
      <c r="AI11" s="1"/>
    </row>
    <row r="12" spans="1:35" ht="15" customHeight="1" x14ac:dyDescent="0.25">
      <c r="A12" s="2" t="s">
        <v>182</v>
      </c>
      <c r="B12" s="2">
        <v>38394</v>
      </c>
      <c r="C12" s="2" t="s">
        <v>100</v>
      </c>
      <c r="E12" s="2">
        <v>3.5</v>
      </c>
      <c r="F12" s="2">
        <v>2.84</v>
      </c>
      <c r="AF12" s="1"/>
      <c r="AG12" s="1"/>
      <c r="AH12" s="1"/>
      <c r="AI12" s="1"/>
    </row>
    <row r="13" spans="1:35" ht="15" customHeight="1" x14ac:dyDescent="0.25">
      <c r="A13" s="2" t="s">
        <v>146</v>
      </c>
      <c r="B13" s="2">
        <v>91251</v>
      </c>
      <c r="C13" s="2" t="s">
        <v>100</v>
      </c>
      <c r="E13" s="2">
        <v>5.7</v>
      </c>
      <c r="F13" s="2">
        <v>5.53</v>
      </c>
      <c r="AF13" s="1"/>
      <c r="AG13" s="1"/>
      <c r="AH13" s="1"/>
      <c r="AI13" s="1"/>
    </row>
    <row r="14" spans="1:35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35" ht="30.75" customHeight="1" x14ac:dyDescent="0.25">
      <c r="B15" s="10" t="s">
        <v>80</v>
      </c>
      <c r="C15" s="2">
        <f>SUM(E2:E13,D17)</f>
        <v>88.350000000000009</v>
      </c>
    </row>
    <row r="16" spans="1:35" x14ac:dyDescent="0.25">
      <c r="C16" s="4"/>
    </row>
    <row r="17" spans="1:11" x14ac:dyDescent="0.25">
      <c r="C17" s="11">
        <f>SUM(F2:F13,E17)</f>
        <v>72.25</v>
      </c>
      <c r="D17" s="2">
        <f>MAX(E2:E13)</f>
        <v>16</v>
      </c>
      <c r="E17" s="2">
        <f>MAX(F2:F13)</f>
        <v>8.6</v>
      </c>
    </row>
    <row r="19" spans="1:11" x14ac:dyDescent="0.25">
      <c r="A19" s="1" t="s">
        <v>81</v>
      </c>
      <c r="B19" s="4">
        <v>53.81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5">
      <c r="A20" s="2" t="s">
        <v>82</v>
      </c>
      <c r="B20" s="4">
        <v>53.81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B3:AM5"/>
  <sheetViews>
    <sheetView topLeftCell="T1" workbookViewId="0">
      <selection activeCell="AG14" sqref="AG14"/>
    </sheetView>
  </sheetViews>
  <sheetFormatPr defaultRowHeight="15" x14ac:dyDescent="0.25"/>
  <sheetData>
    <row r="3" spans="2:39" x14ac:dyDescent="0.25">
      <c r="B3" t="s">
        <v>69</v>
      </c>
    </row>
    <row r="4" spans="2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25">
      <c r="B5">
        <f>'rodada 01'!$C15</f>
        <v>133.57999999999998</v>
      </c>
      <c r="C5">
        <f>'rodada 02'!$C15</f>
        <v>148.14000000000001</v>
      </c>
      <c r="D5">
        <f>'rodada 03'!$C15</f>
        <v>110.25</v>
      </c>
      <c r="E5">
        <f>'rodada 04'!$C15</f>
        <v>130.72</v>
      </c>
      <c r="F5">
        <f>'rodada 05'!$C15</f>
        <v>117.98</v>
      </c>
      <c r="G5">
        <f>'rodada 06'!$C15</f>
        <v>136.13000000000002</v>
      </c>
      <c r="H5">
        <f>'rodada 07'!$C15</f>
        <v>95.14</v>
      </c>
      <c r="I5">
        <f>'rodada 08'!$C15</f>
        <v>115.84000000000002</v>
      </c>
      <c r="J5">
        <f>'rodada 09'!$C15</f>
        <v>101.12000000000002</v>
      </c>
      <c r="K5">
        <f>'rodada 10'!$C15</f>
        <v>132.85000000000002</v>
      </c>
      <c r="L5">
        <f>'rodada 11'!$C15</f>
        <v>85.26</v>
      </c>
      <c r="M5">
        <f>'rodada 12'!$C15</f>
        <v>74.81</v>
      </c>
      <c r="N5">
        <f>'rodada 13'!$C15</f>
        <v>78.64</v>
      </c>
      <c r="O5">
        <f>'rodada 14'!$C15</f>
        <v>85.99</v>
      </c>
      <c r="P5">
        <f>'rodada 15'!$C15</f>
        <v>73.8</v>
      </c>
      <c r="Q5">
        <f>'rodada 16'!$C15</f>
        <v>90.420000000000016</v>
      </c>
      <c r="R5">
        <f>'rodada 17'!$C15</f>
        <v>69.77000000000001</v>
      </c>
      <c r="S5">
        <f>'rodada 18'!$C15</f>
        <v>99.39</v>
      </c>
      <c r="T5">
        <f>'rodada 19'!$C15</f>
        <v>76.330000000000013</v>
      </c>
      <c r="U5">
        <f>'rodada 20'!$C15</f>
        <v>63.39</v>
      </c>
      <c r="V5">
        <f>'rodada 21'!$C15</f>
        <v>35.160000000000004</v>
      </c>
      <c r="W5">
        <f>'rodada 22'!$C15</f>
        <v>51.999999999999993</v>
      </c>
      <c r="X5">
        <f>'rodada 23'!$C15</f>
        <v>50.25</v>
      </c>
      <c r="Y5">
        <f>'rodada 24'!$C15</f>
        <v>44.589999999999996</v>
      </c>
      <c r="Z5">
        <f>'rodada 25'!$C15</f>
        <v>70.290000000000006</v>
      </c>
      <c r="AA5">
        <f>'rodada 26'!$C15</f>
        <v>56.59</v>
      </c>
      <c r="AB5">
        <f>'rodada 27'!$C15</f>
        <v>37.92</v>
      </c>
      <c r="AC5">
        <f>'rodada 28'!$C15</f>
        <v>46.84</v>
      </c>
      <c r="AD5">
        <f>'rodada 29'!$C15</f>
        <v>26.740000000000002</v>
      </c>
      <c r="AE5">
        <f>'rodada 30'!$C15</f>
        <v>55.2</v>
      </c>
      <c r="AF5">
        <f>'rodada 31'!$C15</f>
        <v>74.62</v>
      </c>
      <c r="AG5">
        <f>'rodada 32'!$C15</f>
        <v>37.950000000000003</v>
      </c>
      <c r="AH5">
        <f>'rodada 33'!$C15</f>
        <v>37.359999999999992</v>
      </c>
      <c r="AI5">
        <f>'rodada 34'!$C15</f>
        <v>62.160000000000004</v>
      </c>
      <c r="AJ5">
        <f>'rodada 35'!$C15</f>
        <v>54.66</v>
      </c>
      <c r="AK5">
        <f>'rodada 36'!$C15</f>
        <v>57.550000000000004</v>
      </c>
      <c r="AL5">
        <f>'rodada 37'!$C15</f>
        <v>110.76000000000003</v>
      </c>
      <c r="AM5">
        <f>'rodada 38'!$C15</f>
        <v>88.350000000000009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6CDE-07C5-4FD8-A2F3-46CA4908A386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G1" s="3" t="s">
        <v>68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13" t="s">
        <v>26</v>
      </c>
      <c r="B2" s="14">
        <v>100651</v>
      </c>
      <c r="C2" s="15" t="s">
        <v>15</v>
      </c>
      <c r="D2" s="14">
        <v>16.899999999999999</v>
      </c>
      <c r="E2" s="9">
        <v>22.1</v>
      </c>
      <c r="F2" s="9">
        <v>12.97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13" t="s">
        <v>138</v>
      </c>
      <c r="B3" s="14">
        <v>78435</v>
      </c>
      <c r="C3" s="15" t="s">
        <v>15</v>
      </c>
      <c r="D3" s="13">
        <v>9.5500000000000007</v>
      </c>
      <c r="E3" s="13">
        <v>10.1</v>
      </c>
      <c r="F3" s="9">
        <v>10.1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13" t="s">
        <v>135</v>
      </c>
      <c r="B4" s="14">
        <v>85300</v>
      </c>
      <c r="C4" s="15" t="s">
        <v>15</v>
      </c>
      <c r="D4" s="14">
        <v>7.61</v>
      </c>
      <c r="E4" s="5">
        <v>4.9000000000000004</v>
      </c>
      <c r="F4" s="5">
        <v>7.2</v>
      </c>
      <c r="AA4" s="1"/>
      <c r="AB4" s="1"/>
      <c r="AC4" s="1"/>
      <c r="AD4" s="1"/>
    </row>
    <row r="5" spans="1:30" ht="15" customHeight="1" x14ac:dyDescent="0.25">
      <c r="A5" s="13" t="s">
        <v>24</v>
      </c>
      <c r="B5" s="14">
        <v>86776</v>
      </c>
      <c r="C5" s="15" t="s">
        <v>13</v>
      </c>
      <c r="D5" s="14">
        <v>6.43</v>
      </c>
      <c r="E5" s="5">
        <v>7.7</v>
      </c>
      <c r="F5" s="5">
        <v>5.6</v>
      </c>
      <c r="AA5" s="1"/>
      <c r="AB5" s="1"/>
      <c r="AC5" s="1"/>
      <c r="AD5" s="1"/>
    </row>
    <row r="6" spans="1:30" ht="15" customHeight="1" x14ac:dyDescent="0.25">
      <c r="A6" s="13" t="s">
        <v>29</v>
      </c>
      <c r="B6" s="14">
        <v>72142</v>
      </c>
      <c r="C6" s="15" t="s">
        <v>12</v>
      </c>
      <c r="D6" s="14">
        <v>6.5</v>
      </c>
      <c r="E6" s="5">
        <v>7.2</v>
      </c>
      <c r="F6" s="5">
        <v>7.2</v>
      </c>
      <c r="AA6" s="1"/>
      <c r="AB6" s="1"/>
      <c r="AC6" s="1"/>
      <c r="AD6" s="1"/>
    </row>
    <row r="7" spans="1:30" ht="15" customHeight="1" x14ac:dyDescent="0.25">
      <c r="A7" s="13" t="s">
        <v>27</v>
      </c>
      <c r="B7" s="14">
        <v>88065</v>
      </c>
      <c r="C7" s="15" t="s">
        <v>12</v>
      </c>
      <c r="D7" s="14">
        <v>14.28</v>
      </c>
      <c r="E7" s="5">
        <v>17.399999999999999</v>
      </c>
      <c r="F7" s="5">
        <v>9.8000000000000007</v>
      </c>
      <c r="AA7" s="1"/>
      <c r="AB7" s="1"/>
      <c r="AC7" s="1"/>
      <c r="AD7" s="1"/>
    </row>
    <row r="8" spans="1:30" ht="15" customHeight="1" x14ac:dyDescent="0.25">
      <c r="A8" s="13" t="s">
        <v>25</v>
      </c>
      <c r="B8" s="14">
        <v>70986</v>
      </c>
      <c r="C8" s="15" t="s">
        <v>11</v>
      </c>
      <c r="D8" s="14">
        <v>5.82</v>
      </c>
      <c r="E8" s="5">
        <v>3.8</v>
      </c>
      <c r="F8" s="5">
        <v>4.9000000000000004</v>
      </c>
      <c r="AA8" s="1"/>
      <c r="AB8" s="1"/>
      <c r="AC8" s="1"/>
      <c r="AD8" s="1"/>
    </row>
    <row r="9" spans="1:30" ht="15" customHeight="1" x14ac:dyDescent="0.25">
      <c r="A9" s="13" t="s">
        <v>28</v>
      </c>
      <c r="B9" s="14">
        <v>71844</v>
      </c>
      <c r="C9" s="15" t="s">
        <v>11</v>
      </c>
      <c r="D9" s="14">
        <v>7.71</v>
      </c>
      <c r="E9" s="5">
        <v>8.8000000000000007</v>
      </c>
      <c r="F9" s="5">
        <v>8.8000000000000007</v>
      </c>
      <c r="AA9" s="1"/>
      <c r="AB9" s="1"/>
      <c r="AC9" s="1"/>
      <c r="AD9" s="1"/>
    </row>
    <row r="10" spans="1:30" ht="15" customHeight="1" x14ac:dyDescent="0.25">
      <c r="A10" s="13" t="s">
        <v>139</v>
      </c>
      <c r="B10" s="14">
        <v>85465</v>
      </c>
      <c r="C10" s="15" t="s">
        <v>11</v>
      </c>
      <c r="D10" s="14">
        <v>10.78</v>
      </c>
      <c r="E10" s="5">
        <v>10</v>
      </c>
      <c r="F10" s="5">
        <v>6.47</v>
      </c>
      <c r="AA10" s="1"/>
      <c r="AB10" s="1"/>
      <c r="AC10" s="1"/>
      <c r="AD10" s="1"/>
    </row>
    <row r="11" spans="1:30" ht="15" customHeight="1" x14ac:dyDescent="0.25">
      <c r="A11" s="13" t="s">
        <v>140</v>
      </c>
      <c r="B11" s="14">
        <v>77774</v>
      </c>
      <c r="C11" s="15" t="s">
        <v>10</v>
      </c>
      <c r="D11" s="14">
        <v>8.16</v>
      </c>
      <c r="E11" s="5">
        <v>4.42</v>
      </c>
      <c r="F11" s="5">
        <v>4.01</v>
      </c>
      <c r="AA11" s="1"/>
      <c r="AB11" s="1"/>
      <c r="AC11" s="1"/>
      <c r="AD11" s="1"/>
    </row>
    <row r="12" spans="1:30" ht="15" customHeight="1" x14ac:dyDescent="0.25">
      <c r="A12" s="13" t="s">
        <v>89</v>
      </c>
      <c r="B12" s="14">
        <v>101491</v>
      </c>
      <c r="C12" s="15" t="s">
        <v>9</v>
      </c>
      <c r="D12" s="14">
        <v>4.04</v>
      </c>
      <c r="E12" s="5">
        <v>3.8</v>
      </c>
      <c r="F12" s="5">
        <v>3.8</v>
      </c>
      <c r="AA12" s="1"/>
      <c r="AB12" s="1"/>
      <c r="AC12" s="1"/>
      <c r="AD12" s="1"/>
    </row>
    <row r="13" spans="1:30" ht="15" customHeight="1" x14ac:dyDescent="0.25">
      <c r="A13" s="13" t="s">
        <v>141</v>
      </c>
      <c r="B13" s="14">
        <v>87393</v>
      </c>
      <c r="C13" s="15" t="s">
        <v>9</v>
      </c>
      <c r="D13" s="14">
        <v>9.3699999999999992</v>
      </c>
      <c r="E13" s="5">
        <v>8.4</v>
      </c>
      <c r="F13" s="5">
        <v>5.9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80</v>
      </c>
      <c r="C15" s="2">
        <f>SUM(E2:E13,D17)</f>
        <v>130.72</v>
      </c>
    </row>
    <row r="16" spans="1:30" x14ac:dyDescent="0.25">
      <c r="C16" s="4"/>
    </row>
    <row r="17" spans="1:6" x14ac:dyDescent="0.25">
      <c r="C17" s="11">
        <f>SUM(F2:F13,E17)</f>
        <v>99.720000000000013</v>
      </c>
      <c r="D17" s="2">
        <f>MAX(E2:E13)</f>
        <v>22.1</v>
      </c>
      <c r="E17" s="2">
        <f>MAX(F2:F13)</f>
        <v>12.97</v>
      </c>
    </row>
    <row r="19" spans="1:6" x14ac:dyDescent="0.25">
      <c r="A19" s="1" t="s">
        <v>81</v>
      </c>
      <c r="B19" s="12">
        <v>107.54</v>
      </c>
      <c r="C19" s="1"/>
      <c r="D19" s="1"/>
      <c r="E19" s="1"/>
      <c r="F19" s="1"/>
    </row>
    <row r="20" spans="1:6" x14ac:dyDescent="0.25">
      <c r="A20" s="2" t="s">
        <v>82</v>
      </c>
      <c r="B20" s="4">
        <v>103.84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F156-E137-437D-B8CE-7A761FB7DA81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G1" s="3" t="s">
        <v>68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14" t="s">
        <v>90</v>
      </c>
      <c r="B2" s="15">
        <v>103645</v>
      </c>
      <c r="C2" s="14" t="s">
        <v>15</v>
      </c>
      <c r="D2" s="9">
        <v>4.12</v>
      </c>
      <c r="E2" s="9">
        <v>10</v>
      </c>
      <c r="F2" s="9">
        <v>10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14" t="s">
        <v>142</v>
      </c>
      <c r="B3" s="15">
        <v>104026</v>
      </c>
      <c r="C3" s="13" t="s">
        <v>15</v>
      </c>
      <c r="D3" s="13">
        <v>5.26</v>
      </c>
      <c r="E3" s="9">
        <v>16</v>
      </c>
      <c r="F3" s="9">
        <v>8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14" t="s">
        <v>93</v>
      </c>
      <c r="B4" s="15">
        <v>73635</v>
      </c>
      <c r="C4" s="14" t="s">
        <v>15</v>
      </c>
      <c r="D4" s="5">
        <v>7.94</v>
      </c>
      <c r="E4" s="5">
        <v>13.6</v>
      </c>
      <c r="F4" s="5">
        <v>7.45</v>
      </c>
      <c r="AA4" s="1"/>
      <c r="AB4" s="1"/>
      <c r="AC4" s="1"/>
      <c r="AD4" s="1"/>
    </row>
    <row r="5" spans="1:30" ht="15" customHeight="1" x14ac:dyDescent="0.25">
      <c r="A5" s="14" t="s">
        <v>32</v>
      </c>
      <c r="B5" s="15">
        <v>78584</v>
      </c>
      <c r="C5" s="14" t="s">
        <v>13</v>
      </c>
      <c r="D5" s="5">
        <v>10.119999999999999</v>
      </c>
      <c r="E5" s="5">
        <v>8.5</v>
      </c>
      <c r="F5" s="5">
        <v>6.62</v>
      </c>
      <c r="AA5" s="1"/>
      <c r="AB5" s="1"/>
      <c r="AC5" s="1"/>
      <c r="AD5" s="1"/>
    </row>
    <row r="6" spans="1:30" ht="15" customHeight="1" x14ac:dyDescent="0.25">
      <c r="A6" s="14" t="s">
        <v>6</v>
      </c>
      <c r="B6" s="15">
        <v>42500</v>
      </c>
      <c r="C6" s="14" t="s">
        <v>12</v>
      </c>
      <c r="D6" s="5">
        <v>12.78</v>
      </c>
      <c r="E6" s="5">
        <v>10.199999999999999</v>
      </c>
      <c r="F6" s="5">
        <v>8.42</v>
      </c>
      <c r="AA6" s="1"/>
      <c r="AB6" s="1"/>
      <c r="AC6" s="1"/>
      <c r="AD6" s="1"/>
    </row>
    <row r="7" spans="1:30" ht="15" customHeight="1" x14ac:dyDescent="0.25">
      <c r="A7" s="14" t="s">
        <v>29</v>
      </c>
      <c r="B7" s="15">
        <v>72142</v>
      </c>
      <c r="C7" s="14" t="s">
        <v>12</v>
      </c>
      <c r="D7" s="5">
        <v>6.92</v>
      </c>
      <c r="E7" s="5">
        <v>5.9</v>
      </c>
      <c r="F7" s="5">
        <v>6.55</v>
      </c>
      <c r="AA7" s="1"/>
      <c r="AB7" s="1"/>
      <c r="AC7" s="1"/>
      <c r="AD7" s="1"/>
    </row>
    <row r="8" spans="1:30" ht="15" customHeight="1" x14ac:dyDescent="0.25">
      <c r="A8" s="14" t="s">
        <v>28</v>
      </c>
      <c r="B8" s="15">
        <v>71844</v>
      </c>
      <c r="C8" s="14" t="s">
        <v>11</v>
      </c>
      <c r="D8" s="5">
        <v>8.25</v>
      </c>
      <c r="E8" s="5">
        <v>7.3</v>
      </c>
      <c r="F8" s="5">
        <v>8.0500000000000007</v>
      </c>
      <c r="AA8" s="1"/>
      <c r="AB8" s="1"/>
      <c r="AC8" s="1"/>
      <c r="AD8" s="1"/>
    </row>
    <row r="9" spans="1:30" ht="15" customHeight="1" x14ac:dyDescent="0.25">
      <c r="A9" s="14" t="s">
        <v>143</v>
      </c>
      <c r="B9" s="15">
        <v>78478</v>
      </c>
      <c r="C9" s="14" t="s">
        <v>11</v>
      </c>
      <c r="D9" s="5">
        <v>14.89</v>
      </c>
      <c r="E9" s="5">
        <v>11.5</v>
      </c>
      <c r="F9" s="5">
        <v>9.17</v>
      </c>
      <c r="AA9" s="1"/>
      <c r="AB9" s="1"/>
      <c r="AC9" s="1"/>
      <c r="AD9" s="1"/>
    </row>
    <row r="10" spans="1:30" ht="15" customHeight="1" x14ac:dyDescent="0.25">
      <c r="A10" s="14" t="s">
        <v>30</v>
      </c>
      <c r="B10" s="15">
        <v>81682</v>
      </c>
      <c r="C10" s="14" t="s">
        <v>11</v>
      </c>
      <c r="D10" s="5">
        <v>10.32</v>
      </c>
      <c r="E10" s="5">
        <v>8.4</v>
      </c>
      <c r="F10" s="5">
        <v>8.4</v>
      </c>
      <c r="AA10" s="1"/>
      <c r="AB10" s="1"/>
      <c r="AC10" s="1"/>
      <c r="AD10" s="1"/>
    </row>
    <row r="11" spans="1:30" ht="15" customHeight="1" x14ac:dyDescent="0.25">
      <c r="A11" s="14" t="s">
        <v>91</v>
      </c>
      <c r="B11" s="15">
        <v>41327</v>
      </c>
      <c r="C11" s="14" t="s">
        <v>10</v>
      </c>
      <c r="D11" s="5">
        <v>7.27</v>
      </c>
      <c r="E11" s="5">
        <v>4.38</v>
      </c>
      <c r="F11" s="5">
        <v>4.38</v>
      </c>
      <c r="AA11" s="1"/>
      <c r="AB11" s="1"/>
      <c r="AC11" s="1"/>
      <c r="AD11" s="1"/>
    </row>
    <row r="12" spans="1:30" ht="15" customHeight="1" x14ac:dyDescent="0.25">
      <c r="A12" s="14" t="s">
        <v>144</v>
      </c>
      <c r="B12" s="15">
        <v>63354</v>
      </c>
      <c r="C12" s="14" t="s">
        <v>9</v>
      </c>
      <c r="D12" s="5">
        <v>7.09</v>
      </c>
      <c r="E12" s="5">
        <v>5</v>
      </c>
      <c r="F12" s="5">
        <v>4.68</v>
      </c>
      <c r="AA12" s="1"/>
      <c r="AB12" s="1"/>
      <c r="AC12" s="1"/>
      <c r="AD12" s="1"/>
    </row>
    <row r="13" spans="1:30" ht="15" customHeight="1" x14ac:dyDescent="0.25">
      <c r="A13" s="14" t="s">
        <v>141</v>
      </c>
      <c r="B13" s="15">
        <v>87393</v>
      </c>
      <c r="C13" s="14" t="s">
        <v>9</v>
      </c>
      <c r="D13" s="5">
        <v>8.35</v>
      </c>
      <c r="E13" s="5">
        <v>1.2</v>
      </c>
      <c r="F13" s="5">
        <v>4.96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80</v>
      </c>
      <c r="C15" s="2">
        <f>SUM(E2:E13,D17)</f>
        <v>117.98</v>
      </c>
    </row>
    <row r="16" spans="1:30" x14ac:dyDescent="0.25">
      <c r="C16" s="4"/>
    </row>
    <row r="17" spans="1:6" x14ac:dyDescent="0.25">
      <c r="C17" s="11">
        <f>SUM(F2:F13,E17)</f>
        <v>96.679999999999993</v>
      </c>
      <c r="D17" s="2">
        <f>MAX(E2:E13)</f>
        <v>16</v>
      </c>
      <c r="E17" s="2">
        <f>MAX(F2:F13)</f>
        <v>10</v>
      </c>
    </row>
    <row r="19" spans="1:6" x14ac:dyDescent="0.25">
      <c r="A19" s="1" t="s">
        <v>81</v>
      </c>
      <c r="B19" s="4">
        <v>103.84</v>
      </c>
      <c r="C19" s="1"/>
      <c r="D19" s="1"/>
      <c r="E19" s="1"/>
      <c r="F19" s="1"/>
    </row>
    <row r="20" spans="1:6" x14ac:dyDescent="0.25">
      <c r="A20" s="2" t="s">
        <v>82</v>
      </c>
      <c r="B20" s="4">
        <v>106.73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DE14-7F7C-4C04-A3EF-5BB6F31FA66C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G1" s="3" t="s">
        <v>68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8" t="s">
        <v>90</v>
      </c>
      <c r="B2" s="8">
        <v>103645</v>
      </c>
      <c r="C2" s="8" t="s">
        <v>15</v>
      </c>
      <c r="D2" s="8">
        <v>3.09</v>
      </c>
      <c r="E2" s="8">
        <v>1</v>
      </c>
      <c r="F2" s="9">
        <v>5.5</v>
      </c>
      <c r="H2" s="8"/>
      <c r="AA2" s="7"/>
      <c r="AB2" s="7"/>
      <c r="AC2" s="7"/>
      <c r="AD2" s="7"/>
    </row>
    <row r="3" spans="1:30" s="9" customFormat="1" x14ac:dyDescent="0.25">
      <c r="A3" s="8" t="s">
        <v>142</v>
      </c>
      <c r="B3" s="8">
        <v>104026</v>
      </c>
      <c r="C3" s="8" t="s">
        <v>15</v>
      </c>
      <c r="D3" s="8">
        <v>5.46</v>
      </c>
      <c r="E3" s="8">
        <v>8.8000000000000007</v>
      </c>
      <c r="F3" s="9">
        <v>8.27</v>
      </c>
      <c r="H3" s="8"/>
      <c r="AA3" s="7"/>
      <c r="AB3" s="7"/>
      <c r="AC3" s="7"/>
      <c r="AD3" s="7"/>
    </row>
    <row r="4" spans="1:30" ht="15" customHeight="1" x14ac:dyDescent="0.25">
      <c r="A4" s="5" t="s">
        <v>93</v>
      </c>
      <c r="B4" s="5">
        <v>73635</v>
      </c>
      <c r="C4" s="5" t="s">
        <v>15</v>
      </c>
      <c r="D4" s="5">
        <v>9.1300000000000008</v>
      </c>
      <c r="E4" s="5">
        <v>11.9</v>
      </c>
      <c r="F4" s="2">
        <v>8.93</v>
      </c>
      <c r="AA4" s="1"/>
      <c r="AB4" s="1"/>
      <c r="AC4" s="1"/>
      <c r="AD4" s="1"/>
    </row>
    <row r="5" spans="1:30" ht="15" customHeight="1" x14ac:dyDescent="0.25">
      <c r="A5" s="5" t="s">
        <v>24</v>
      </c>
      <c r="B5" s="5">
        <v>86776</v>
      </c>
      <c r="C5" s="5" t="s">
        <v>13</v>
      </c>
      <c r="D5" s="5">
        <v>9.9</v>
      </c>
      <c r="E5" s="5">
        <v>15</v>
      </c>
      <c r="F5" s="2">
        <v>7.23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63013</v>
      </c>
      <c r="C6" s="5" t="s">
        <v>12</v>
      </c>
      <c r="D6" s="5">
        <v>14.58</v>
      </c>
      <c r="E6" s="5">
        <v>12.2</v>
      </c>
      <c r="F6" s="2">
        <v>12.2</v>
      </c>
      <c r="AA6" s="1"/>
      <c r="AB6" s="1"/>
      <c r="AC6" s="1"/>
      <c r="AD6" s="1"/>
    </row>
    <row r="7" spans="1:30" ht="15" customHeight="1" x14ac:dyDescent="0.25">
      <c r="A7" s="5" t="s">
        <v>34</v>
      </c>
      <c r="B7" s="5">
        <v>70916</v>
      </c>
      <c r="C7" s="5" t="s">
        <v>12</v>
      </c>
      <c r="D7" s="5">
        <v>11.41</v>
      </c>
      <c r="E7" s="5">
        <v>10.199999999999999</v>
      </c>
      <c r="F7" s="2">
        <v>10.199999999999999</v>
      </c>
      <c r="AA7" s="1"/>
      <c r="AB7" s="1"/>
      <c r="AC7" s="1"/>
      <c r="AD7" s="1"/>
    </row>
    <row r="8" spans="1:30" ht="15" customHeight="1" x14ac:dyDescent="0.25">
      <c r="A8" s="5" t="s">
        <v>31</v>
      </c>
      <c r="B8" s="5">
        <v>100987</v>
      </c>
      <c r="C8" s="5" t="s">
        <v>11</v>
      </c>
      <c r="D8" s="5">
        <v>8.39</v>
      </c>
      <c r="E8" s="5">
        <v>3</v>
      </c>
      <c r="F8" s="2">
        <v>6.7</v>
      </c>
      <c r="AA8" s="1"/>
      <c r="AB8" s="1"/>
      <c r="AC8" s="1"/>
      <c r="AD8" s="1"/>
    </row>
    <row r="9" spans="1:30" ht="15" customHeight="1" x14ac:dyDescent="0.25">
      <c r="A9" s="5" t="s">
        <v>28</v>
      </c>
      <c r="B9" s="5">
        <v>71844</v>
      </c>
      <c r="C9" s="5" t="s">
        <v>11</v>
      </c>
      <c r="D9" s="5">
        <v>12</v>
      </c>
      <c r="E9" s="5">
        <v>19.100000000000001</v>
      </c>
      <c r="F9" s="2">
        <v>11.73</v>
      </c>
      <c r="AA9" s="1"/>
      <c r="AB9" s="1"/>
      <c r="AC9" s="1"/>
      <c r="AD9" s="1"/>
    </row>
    <row r="10" spans="1:30" ht="15" customHeight="1" x14ac:dyDescent="0.25">
      <c r="A10" s="5" t="s">
        <v>92</v>
      </c>
      <c r="B10" s="5">
        <v>82474</v>
      </c>
      <c r="C10" s="5" t="s">
        <v>11</v>
      </c>
      <c r="D10" s="5">
        <v>3.59</v>
      </c>
      <c r="E10" s="5">
        <v>6.4</v>
      </c>
      <c r="F10" s="2">
        <v>3.63</v>
      </c>
      <c r="AA10" s="1"/>
      <c r="AB10" s="1"/>
      <c r="AC10" s="1"/>
      <c r="AD10" s="1"/>
    </row>
    <row r="11" spans="1:30" ht="15" customHeight="1" x14ac:dyDescent="0.25">
      <c r="A11" s="5" t="s">
        <v>88</v>
      </c>
      <c r="B11" s="5">
        <v>37333</v>
      </c>
      <c r="C11" s="5" t="s">
        <v>10</v>
      </c>
      <c r="D11" s="5">
        <v>5.63</v>
      </c>
      <c r="E11" s="5">
        <v>5.53</v>
      </c>
      <c r="F11" s="2">
        <v>3.27</v>
      </c>
      <c r="AA11" s="1"/>
      <c r="AB11" s="1"/>
      <c r="AC11" s="1"/>
      <c r="AD11" s="1"/>
    </row>
    <row r="12" spans="1:30" ht="15" customHeight="1" x14ac:dyDescent="0.25">
      <c r="A12" s="5" t="s">
        <v>145</v>
      </c>
      <c r="B12" s="5">
        <v>71684</v>
      </c>
      <c r="C12" s="5" t="s">
        <v>9</v>
      </c>
      <c r="D12" s="5">
        <v>18.37</v>
      </c>
      <c r="E12" s="5">
        <v>13.9</v>
      </c>
      <c r="F12" s="2">
        <v>13.9</v>
      </c>
      <c r="AA12" s="1"/>
      <c r="AB12" s="1"/>
      <c r="AC12" s="1"/>
      <c r="AD12" s="1"/>
    </row>
    <row r="13" spans="1:30" ht="15" customHeight="1" x14ac:dyDescent="0.25">
      <c r="A13" s="5" t="s">
        <v>146</v>
      </c>
      <c r="B13" s="5">
        <v>91251</v>
      </c>
      <c r="C13" s="5" t="s">
        <v>9</v>
      </c>
      <c r="D13" s="5">
        <v>4.03</v>
      </c>
      <c r="E13" s="5">
        <v>10</v>
      </c>
      <c r="F13" s="2">
        <v>10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80</v>
      </c>
      <c r="C15" s="2">
        <f>SUM(E2:E13,D17)</f>
        <v>136.13000000000002</v>
      </c>
    </row>
    <row r="16" spans="1:30" x14ac:dyDescent="0.25">
      <c r="C16" s="4"/>
    </row>
    <row r="17" spans="1:6" x14ac:dyDescent="0.25">
      <c r="C17" s="11">
        <f>SUM(F2:F13,E17)</f>
        <v>115.46000000000001</v>
      </c>
      <c r="D17" s="2">
        <f>MAX(E2:E13)</f>
        <v>19.100000000000001</v>
      </c>
      <c r="E17" s="2">
        <f>MAX(F2:F13)</f>
        <v>13.9</v>
      </c>
    </row>
    <row r="19" spans="1:6" x14ac:dyDescent="0.25">
      <c r="A19" s="1" t="s">
        <v>81</v>
      </c>
      <c r="B19" s="4">
        <v>106.73</v>
      </c>
      <c r="C19" s="1"/>
      <c r="D19" s="1"/>
      <c r="E19" s="1"/>
      <c r="F19" s="1"/>
    </row>
    <row r="20" spans="1:6" x14ac:dyDescent="0.25">
      <c r="A20" s="2" t="s">
        <v>82</v>
      </c>
      <c r="B20" s="4">
        <v>98.86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985D-98CA-4CBD-B739-03FAC7A688F8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G1" s="3" t="s">
        <v>68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9" t="s">
        <v>72</v>
      </c>
      <c r="B2" s="9">
        <v>101715</v>
      </c>
      <c r="C2" s="9" t="s">
        <v>15</v>
      </c>
      <c r="D2" s="9">
        <v>5.78</v>
      </c>
      <c r="E2" s="9">
        <v>10.8</v>
      </c>
      <c r="F2" s="9">
        <v>5.4</v>
      </c>
      <c r="H2" s="8"/>
      <c r="AA2" s="7"/>
      <c r="AB2" s="7"/>
      <c r="AC2" s="7"/>
      <c r="AD2" s="7"/>
    </row>
    <row r="3" spans="1:30" s="9" customFormat="1" x14ac:dyDescent="0.25">
      <c r="A3" s="9" t="s">
        <v>142</v>
      </c>
      <c r="B3" s="9">
        <v>104026</v>
      </c>
      <c r="C3" s="9" t="s">
        <v>15</v>
      </c>
      <c r="D3" s="9">
        <v>5.0199999999999996</v>
      </c>
      <c r="E3" s="9">
        <v>3.7</v>
      </c>
      <c r="F3" s="9">
        <v>7.13</v>
      </c>
      <c r="H3" s="8"/>
      <c r="AA3" s="7"/>
      <c r="AB3" s="7"/>
      <c r="AC3" s="7"/>
      <c r="AD3" s="7"/>
    </row>
    <row r="4" spans="1:30" ht="15" customHeight="1" x14ac:dyDescent="0.25">
      <c r="A4" s="5" t="s">
        <v>93</v>
      </c>
      <c r="B4" s="5">
        <v>73635</v>
      </c>
      <c r="C4" s="5" t="s">
        <v>15</v>
      </c>
      <c r="D4" s="5">
        <v>8.2100000000000009</v>
      </c>
      <c r="E4" s="5">
        <v>4</v>
      </c>
      <c r="F4" s="2">
        <v>7.7</v>
      </c>
      <c r="AA4" s="1"/>
      <c r="AB4" s="1"/>
      <c r="AC4" s="1"/>
      <c r="AD4" s="1"/>
    </row>
    <row r="5" spans="1:30" ht="15" customHeight="1" x14ac:dyDescent="0.25">
      <c r="A5" s="5" t="s">
        <v>147</v>
      </c>
      <c r="B5" s="5">
        <v>72294</v>
      </c>
      <c r="C5" s="5" t="s">
        <v>13</v>
      </c>
      <c r="D5" s="5">
        <v>7.99</v>
      </c>
      <c r="E5" s="5">
        <v>8.5</v>
      </c>
      <c r="F5" s="2">
        <v>8.5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63013</v>
      </c>
      <c r="C6" s="5" t="s">
        <v>12</v>
      </c>
      <c r="D6" s="5">
        <v>16.190000000000001</v>
      </c>
      <c r="E6" s="5">
        <v>10.9</v>
      </c>
      <c r="F6" s="2">
        <v>11.55</v>
      </c>
      <c r="AA6" s="1"/>
      <c r="AB6" s="1"/>
      <c r="AC6" s="1"/>
      <c r="AD6" s="1"/>
    </row>
    <row r="7" spans="1:30" ht="15" customHeight="1" x14ac:dyDescent="0.25">
      <c r="A7" s="5" t="s">
        <v>27</v>
      </c>
      <c r="B7" s="5">
        <v>88065</v>
      </c>
      <c r="C7" s="5" t="s">
        <v>12</v>
      </c>
      <c r="D7" s="5">
        <v>14.5</v>
      </c>
      <c r="E7" s="5">
        <v>9.6</v>
      </c>
      <c r="F7" s="2">
        <v>9.32</v>
      </c>
      <c r="AA7" s="1"/>
      <c r="AB7" s="1"/>
      <c r="AC7" s="1"/>
      <c r="AD7" s="1"/>
    </row>
    <row r="8" spans="1:30" ht="15" customHeight="1" x14ac:dyDescent="0.25">
      <c r="A8" s="5" t="s">
        <v>28</v>
      </c>
      <c r="B8" s="5">
        <v>71844</v>
      </c>
      <c r="C8" s="5" t="s">
        <v>11</v>
      </c>
      <c r="D8" s="5">
        <v>11.14</v>
      </c>
      <c r="E8" s="5">
        <v>8.6</v>
      </c>
      <c r="F8" s="2">
        <v>10.95</v>
      </c>
      <c r="AA8" s="1"/>
      <c r="AB8" s="1"/>
      <c r="AC8" s="1"/>
      <c r="AD8" s="1"/>
    </row>
    <row r="9" spans="1:30" ht="15" customHeight="1" x14ac:dyDescent="0.25">
      <c r="A9" s="5" t="s">
        <v>92</v>
      </c>
      <c r="B9" s="5">
        <v>82474</v>
      </c>
      <c r="C9" s="5" t="s">
        <v>11</v>
      </c>
      <c r="D9" s="5">
        <v>4.3099999999999996</v>
      </c>
      <c r="E9" s="5">
        <v>7.1</v>
      </c>
      <c r="F9" s="2">
        <v>4.5</v>
      </c>
      <c r="AA9" s="1"/>
      <c r="AB9" s="1"/>
      <c r="AC9" s="1"/>
      <c r="AD9" s="1"/>
    </row>
    <row r="10" spans="1:30" ht="15" customHeight="1" x14ac:dyDescent="0.25">
      <c r="A10" s="5" t="s">
        <v>148</v>
      </c>
      <c r="B10" s="5">
        <v>98794</v>
      </c>
      <c r="C10" s="5" t="s">
        <v>11</v>
      </c>
      <c r="D10" s="5">
        <v>4.9400000000000004</v>
      </c>
      <c r="E10" s="5">
        <v>2.7</v>
      </c>
      <c r="F10" s="2">
        <v>4.28</v>
      </c>
      <c r="AA10" s="1"/>
      <c r="AB10" s="1"/>
      <c r="AC10" s="1"/>
      <c r="AD10" s="1"/>
    </row>
    <row r="11" spans="1:30" ht="15" customHeight="1" x14ac:dyDescent="0.25">
      <c r="A11" s="5" t="s">
        <v>94</v>
      </c>
      <c r="B11" s="5">
        <v>84071</v>
      </c>
      <c r="C11" s="5" t="s">
        <v>10</v>
      </c>
      <c r="D11" s="5">
        <v>11.48</v>
      </c>
      <c r="E11" s="5">
        <v>7.44</v>
      </c>
      <c r="F11" s="2">
        <v>7.44</v>
      </c>
      <c r="AA11" s="1"/>
      <c r="AB11" s="1"/>
      <c r="AC11" s="1"/>
      <c r="AD11" s="1"/>
    </row>
    <row r="12" spans="1:30" ht="15" customHeight="1" x14ac:dyDescent="0.25">
      <c r="A12" s="5" t="s">
        <v>95</v>
      </c>
      <c r="B12" s="5">
        <v>86972</v>
      </c>
      <c r="C12" s="5" t="s">
        <v>9</v>
      </c>
      <c r="D12" s="5">
        <v>5.05</v>
      </c>
      <c r="E12" s="5">
        <v>7.1</v>
      </c>
      <c r="F12" s="2">
        <v>4.7</v>
      </c>
      <c r="AA12" s="1"/>
      <c r="AB12" s="1"/>
      <c r="AC12" s="1"/>
      <c r="AD12" s="1"/>
    </row>
    <row r="13" spans="1:30" ht="15" customHeight="1" x14ac:dyDescent="0.25">
      <c r="A13" s="5" t="s">
        <v>146</v>
      </c>
      <c r="B13" s="5">
        <v>91251</v>
      </c>
      <c r="C13" s="5" t="s">
        <v>9</v>
      </c>
      <c r="D13" s="5">
        <v>3.5</v>
      </c>
      <c r="E13" s="5">
        <v>3.8</v>
      </c>
      <c r="F13" s="2">
        <v>6.9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80</v>
      </c>
      <c r="C15" s="2">
        <f>SUM(E2:E13,D17)</f>
        <v>95.14</v>
      </c>
    </row>
    <row r="16" spans="1:30" x14ac:dyDescent="0.25">
      <c r="C16" s="4"/>
    </row>
    <row r="17" spans="1:6" x14ac:dyDescent="0.25">
      <c r="C17" s="11">
        <f>SUM(F2:F13,E17)</f>
        <v>99.92</v>
      </c>
      <c r="D17" s="2">
        <f>MAX(E2:E13)</f>
        <v>10.9</v>
      </c>
      <c r="E17" s="2">
        <f>MAX(F2:F13)</f>
        <v>11.55</v>
      </c>
    </row>
    <row r="19" spans="1:6" x14ac:dyDescent="0.25">
      <c r="A19" s="1" t="s">
        <v>81</v>
      </c>
      <c r="B19" s="4">
        <v>98.86</v>
      </c>
      <c r="C19" s="1"/>
      <c r="D19" s="1"/>
      <c r="E19" s="1"/>
      <c r="F19" s="1"/>
    </row>
    <row r="20" spans="1:6" x14ac:dyDescent="0.25">
      <c r="A20" s="2" t="s">
        <v>82</v>
      </c>
      <c r="B20" s="4">
        <v>99.58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BFA9-DC76-4F8C-8AB5-543C7F2BEF31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G1" s="3" t="s">
        <v>68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9" t="s">
        <v>72</v>
      </c>
      <c r="B2" s="9">
        <v>101715</v>
      </c>
      <c r="C2" s="9" t="s">
        <v>15</v>
      </c>
      <c r="D2" s="9">
        <v>6.66</v>
      </c>
      <c r="E2" s="9">
        <v>10.8</v>
      </c>
      <c r="F2" s="9">
        <v>7.2</v>
      </c>
      <c r="H2" s="8"/>
      <c r="AA2" s="7"/>
      <c r="AB2" s="7"/>
      <c r="AC2" s="7"/>
      <c r="AD2" s="7"/>
    </row>
    <row r="3" spans="1:30" s="9" customFormat="1" x14ac:dyDescent="0.25">
      <c r="A3" s="9" t="s">
        <v>142</v>
      </c>
      <c r="B3" s="9">
        <v>104026</v>
      </c>
      <c r="C3" s="9" t="s">
        <v>15</v>
      </c>
      <c r="D3" s="9">
        <v>5.09</v>
      </c>
      <c r="E3" s="9">
        <v>2.9</v>
      </c>
      <c r="F3" s="9">
        <v>6.28</v>
      </c>
      <c r="H3" s="8"/>
      <c r="AA3" s="7"/>
      <c r="AB3" s="7"/>
      <c r="AC3" s="7"/>
      <c r="AD3" s="7"/>
    </row>
    <row r="4" spans="1:30" ht="15" customHeight="1" x14ac:dyDescent="0.25">
      <c r="A4" s="5" t="s">
        <v>149</v>
      </c>
      <c r="B4" s="5">
        <v>99032</v>
      </c>
      <c r="C4" s="5" t="s">
        <v>15</v>
      </c>
      <c r="D4" s="5">
        <v>4.9400000000000004</v>
      </c>
      <c r="E4" s="5">
        <v>6.2</v>
      </c>
      <c r="F4" s="2">
        <v>4.82</v>
      </c>
      <c r="AA4" s="1"/>
      <c r="AB4" s="1"/>
      <c r="AC4" s="1"/>
      <c r="AD4" s="1"/>
    </row>
    <row r="5" spans="1:30" ht="15" customHeight="1" x14ac:dyDescent="0.25">
      <c r="A5" s="5" t="s">
        <v>36</v>
      </c>
      <c r="B5" s="5">
        <v>51413</v>
      </c>
      <c r="C5" s="5" t="s">
        <v>13</v>
      </c>
      <c r="D5" s="5">
        <v>9.89</v>
      </c>
      <c r="E5" s="5">
        <v>20.5</v>
      </c>
      <c r="F5" s="2">
        <v>20.5</v>
      </c>
      <c r="AA5" s="1"/>
      <c r="AB5" s="1"/>
      <c r="AC5" s="1"/>
      <c r="AD5" s="1"/>
    </row>
    <row r="6" spans="1:30" ht="15" customHeight="1" x14ac:dyDescent="0.25">
      <c r="A6" s="5" t="s">
        <v>35</v>
      </c>
      <c r="B6" s="5">
        <v>60852</v>
      </c>
      <c r="C6" s="5" t="s">
        <v>12</v>
      </c>
      <c r="D6" s="5">
        <v>3.65</v>
      </c>
      <c r="E6" s="5">
        <v>6.1</v>
      </c>
      <c r="F6" s="2">
        <v>5.17</v>
      </c>
      <c r="AA6" s="1"/>
      <c r="AB6" s="1"/>
      <c r="AC6" s="1"/>
      <c r="AD6" s="1"/>
    </row>
    <row r="7" spans="1:30" ht="15" customHeight="1" x14ac:dyDescent="0.25">
      <c r="A7" s="5" t="s">
        <v>33</v>
      </c>
      <c r="B7" s="5">
        <v>63013</v>
      </c>
      <c r="C7" s="5" t="s">
        <v>12</v>
      </c>
      <c r="D7" s="5">
        <v>16.510000000000002</v>
      </c>
      <c r="E7" s="5">
        <v>7.7</v>
      </c>
      <c r="F7" s="2">
        <v>10.27</v>
      </c>
      <c r="AA7" s="1"/>
      <c r="AB7" s="1"/>
      <c r="AC7" s="1"/>
      <c r="AD7" s="1"/>
    </row>
    <row r="8" spans="1:30" ht="15" customHeight="1" x14ac:dyDescent="0.25">
      <c r="A8" s="5" t="s">
        <v>28</v>
      </c>
      <c r="B8" s="5">
        <v>71844</v>
      </c>
      <c r="C8" s="5" t="s">
        <v>11</v>
      </c>
      <c r="D8" s="5">
        <v>10.31</v>
      </c>
      <c r="E8" s="5">
        <v>2.5</v>
      </c>
      <c r="F8" s="2">
        <v>9.26</v>
      </c>
      <c r="AA8" s="1"/>
      <c r="AB8" s="1"/>
      <c r="AC8" s="1"/>
      <c r="AD8" s="1"/>
    </row>
    <row r="9" spans="1:30" ht="15" customHeight="1" x14ac:dyDescent="0.25">
      <c r="A9" s="5" t="s">
        <v>96</v>
      </c>
      <c r="B9" s="5">
        <v>94509</v>
      </c>
      <c r="C9" s="5" t="s">
        <v>11</v>
      </c>
      <c r="D9" s="5">
        <v>8.8699999999999992</v>
      </c>
      <c r="E9" s="5">
        <v>9.5</v>
      </c>
      <c r="F9" s="2">
        <v>9.5</v>
      </c>
      <c r="AA9" s="1"/>
      <c r="AB9" s="1"/>
      <c r="AC9" s="1"/>
      <c r="AD9" s="1"/>
    </row>
    <row r="10" spans="1:30" ht="15" customHeight="1" x14ac:dyDescent="0.25">
      <c r="A10" s="5" t="s">
        <v>37</v>
      </c>
      <c r="B10" s="5">
        <v>94857</v>
      </c>
      <c r="C10" s="5" t="s">
        <v>11</v>
      </c>
      <c r="D10" s="5">
        <v>4.47</v>
      </c>
      <c r="E10" s="5">
        <v>9.8000000000000007</v>
      </c>
      <c r="F10" s="2">
        <v>9.8000000000000007</v>
      </c>
      <c r="AA10" s="1"/>
      <c r="AB10" s="1"/>
      <c r="AC10" s="1"/>
      <c r="AD10" s="1"/>
    </row>
    <row r="11" spans="1:30" ht="15" customHeight="1" x14ac:dyDescent="0.25">
      <c r="A11" s="5" t="s">
        <v>94</v>
      </c>
      <c r="B11" s="5">
        <v>84071</v>
      </c>
      <c r="C11" s="5" t="s">
        <v>10</v>
      </c>
      <c r="D11" s="5">
        <v>11.45</v>
      </c>
      <c r="E11" s="5">
        <v>4.4400000000000004</v>
      </c>
      <c r="F11" s="2">
        <v>5.94</v>
      </c>
      <c r="AA11" s="1"/>
      <c r="AB11" s="1"/>
      <c r="AC11" s="1"/>
      <c r="AD11" s="1"/>
    </row>
    <row r="12" spans="1:30" ht="15" customHeight="1" x14ac:dyDescent="0.25">
      <c r="A12" s="5" t="s">
        <v>17</v>
      </c>
      <c r="B12" s="5">
        <v>73421</v>
      </c>
      <c r="C12" s="5" t="s">
        <v>9</v>
      </c>
      <c r="D12" s="5">
        <v>11.95</v>
      </c>
      <c r="E12" s="5">
        <v>4.7</v>
      </c>
      <c r="F12" s="2">
        <v>8.85</v>
      </c>
      <c r="AA12" s="1"/>
      <c r="AB12" s="1"/>
      <c r="AC12" s="1"/>
      <c r="AD12" s="1"/>
    </row>
    <row r="13" spans="1:30" ht="15" customHeight="1" x14ac:dyDescent="0.25">
      <c r="A13" s="5" t="s">
        <v>146</v>
      </c>
      <c r="B13" s="5">
        <v>91251</v>
      </c>
      <c r="C13" s="5" t="s">
        <v>9</v>
      </c>
      <c r="D13" s="5">
        <v>5.22</v>
      </c>
      <c r="E13" s="5">
        <v>10.199999999999999</v>
      </c>
      <c r="F13" s="2">
        <v>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80</v>
      </c>
      <c r="C15" s="2">
        <f>SUM(E2:E13,D17)</f>
        <v>115.84000000000002</v>
      </c>
    </row>
    <row r="16" spans="1:30" x14ac:dyDescent="0.25">
      <c r="C16" s="4"/>
    </row>
    <row r="17" spans="1:6" x14ac:dyDescent="0.25">
      <c r="C17" s="11">
        <f>SUM(F2:F13,E17)</f>
        <v>126.08999999999999</v>
      </c>
      <c r="D17" s="2">
        <f>MAX(E2:E13)</f>
        <v>20.5</v>
      </c>
      <c r="E17" s="2">
        <f>MAX(F2:F13)</f>
        <v>20.5</v>
      </c>
    </row>
    <row r="19" spans="1:6" x14ac:dyDescent="0.25">
      <c r="A19" s="1" t="s">
        <v>81</v>
      </c>
      <c r="B19" s="4">
        <v>99.58</v>
      </c>
      <c r="C19" s="1"/>
      <c r="D19" s="1"/>
      <c r="E19" s="1"/>
      <c r="F19" s="1"/>
    </row>
    <row r="20" spans="1:6" x14ac:dyDescent="0.25">
      <c r="A20" s="2" t="s">
        <v>82</v>
      </c>
      <c r="B20" s="4">
        <v>94.7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BAB5-D081-45CC-A234-D5F7A0ED7E26}">
  <dimension ref="A1:AD20"/>
  <sheetViews>
    <sheetView workbookViewId="0">
      <selection activeCell="C15" sqref="C15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0</v>
      </c>
      <c r="B1" s="3" t="s">
        <v>1</v>
      </c>
      <c r="C1" s="3" t="s">
        <v>3</v>
      </c>
      <c r="D1" s="3" t="s">
        <v>128</v>
      </c>
      <c r="E1" s="3" t="s">
        <v>129</v>
      </c>
      <c r="F1" s="3" t="s">
        <v>2</v>
      </c>
      <c r="G1" s="3" t="s">
        <v>68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25">
      <c r="A2" s="9" t="s">
        <v>72</v>
      </c>
      <c r="B2" s="9">
        <v>101715</v>
      </c>
      <c r="C2" s="9" t="s">
        <v>15</v>
      </c>
      <c r="D2" s="9">
        <v>7.98</v>
      </c>
      <c r="E2" s="9">
        <v>13.5</v>
      </c>
      <c r="F2" s="9">
        <v>8.7799999999999994</v>
      </c>
      <c r="H2" s="8"/>
      <c r="AA2" s="7"/>
      <c r="AB2" s="7"/>
      <c r="AC2" s="7"/>
      <c r="AD2" s="7"/>
    </row>
    <row r="3" spans="1:30" s="9" customFormat="1" x14ac:dyDescent="0.25">
      <c r="A3" s="9" t="s">
        <v>142</v>
      </c>
      <c r="B3" s="9">
        <v>104026</v>
      </c>
      <c r="C3" s="9" t="s">
        <v>15</v>
      </c>
      <c r="D3" s="9">
        <v>4.9400000000000004</v>
      </c>
      <c r="E3" s="9">
        <v>1.7</v>
      </c>
      <c r="F3" s="9">
        <v>5.52</v>
      </c>
      <c r="H3" s="8"/>
      <c r="AA3" s="7"/>
      <c r="AB3" s="7"/>
      <c r="AC3" s="7"/>
      <c r="AD3" s="7"/>
    </row>
    <row r="4" spans="1:30" ht="15" customHeight="1" x14ac:dyDescent="0.25">
      <c r="A4" s="5" t="s">
        <v>73</v>
      </c>
      <c r="B4" s="5">
        <v>92146</v>
      </c>
      <c r="C4" s="5" t="s">
        <v>15</v>
      </c>
      <c r="D4" s="5">
        <v>6.64</v>
      </c>
      <c r="E4" s="5">
        <v>15.7</v>
      </c>
      <c r="F4" s="2">
        <v>5.3</v>
      </c>
      <c r="AA4" s="1"/>
      <c r="AB4" s="1"/>
      <c r="AC4" s="1"/>
      <c r="AD4" s="1"/>
    </row>
    <row r="5" spans="1:30" ht="15" customHeight="1" x14ac:dyDescent="0.25">
      <c r="A5" s="5" t="s">
        <v>36</v>
      </c>
      <c r="B5" s="5">
        <v>51413</v>
      </c>
      <c r="C5" s="5" t="s">
        <v>13</v>
      </c>
      <c r="D5" s="5">
        <v>7.05</v>
      </c>
      <c r="E5" s="5">
        <v>0.7</v>
      </c>
      <c r="F5" s="2">
        <v>10.6</v>
      </c>
      <c r="AA5" s="1"/>
      <c r="AB5" s="1"/>
      <c r="AC5" s="1"/>
      <c r="AD5" s="1"/>
    </row>
    <row r="6" spans="1:30" ht="15" customHeight="1" x14ac:dyDescent="0.25">
      <c r="A6" s="5" t="s">
        <v>33</v>
      </c>
      <c r="B6" s="5">
        <v>63013</v>
      </c>
      <c r="C6" s="5" t="s">
        <v>12</v>
      </c>
      <c r="D6" s="5">
        <v>18.989999999999998</v>
      </c>
      <c r="E6" s="5">
        <v>15.4</v>
      </c>
      <c r="F6" s="2">
        <v>11.55</v>
      </c>
      <c r="AA6" s="1"/>
      <c r="AB6" s="1"/>
      <c r="AC6" s="1"/>
      <c r="AD6" s="1"/>
    </row>
    <row r="7" spans="1:30" ht="15" customHeight="1" x14ac:dyDescent="0.25">
      <c r="A7" s="5" t="s">
        <v>34</v>
      </c>
      <c r="B7" s="5">
        <v>70916</v>
      </c>
      <c r="C7" s="5" t="s">
        <v>12</v>
      </c>
      <c r="D7" s="5">
        <v>15.57</v>
      </c>
      <c r="E7" s="5">
        <v>16.7</v>
      </c>
      <c r="F7" s="2">
        <v>10.029999999999999</v>
      </c>
      <c r="AA7" s="1"/>
      <c r="AB7" s="1"/>
      <c r="AC7" s="1"/>
      <c r="AD7" s="1"/>
    </row>
    <row r="8" spans="1:30" ht="15" customHeight="1" x14ac:dyDescent="0.25">
      <c r="A8" s="5" t="s">
        <v>28</v>
      </c>
      <c r="B8" s="5">
        <v>71844</v>
      </c>
      <c r="C8" s="5" t="s">
        <v>11</v>
      </c>
      <c r="D8" s="5">
        <v>9.7899999999999991</v>
      </c>
      <c r="E8" s="5">
        <v>0.4</v>
      </c>
      <c r="F8" s="2">
        <v>7.78</v>
      </c>
      <c r="AA8" s="1"/>
      <c r="AB8" s="1"/>
      <c r="AC8" s="1"/>
      <c r="AD8" s="1"/>
    </row>
    <row r="9" spans="1:30" ht="15" customHeight="1" x14ac:dyDescent="0.25">
      <c r="A9" s="5" t="s">
        <v>150</v>
      </c>
      <c r="B9" s="5">
        <v>73501</v>
      </c>
      <c r="C9" s="5" t="s">
        <v>11</v>
      </c>
      <c r="D9" s="5">
        <v>2.4300000000000002</v>
      </c>
      <c r="E9" s="5">
        <v>4.3</v>
      </c>
      <c r="F9" s="2">
        <v>4.3</v>
      </c>
      <c r="AA9" s="1"/>
      <c r="AB9" s="1"/>
      <c r="AC9" s="1"/>
      <c r="AD9" s="1"/>
    </row>
    <row r="10" spans="1:30" ht="15" customHeight="1" x14ac:dyDescent="0.25">
      <c r="A10" s="5" t="s">
        <v>37</v>
      </c>
      <c r="B10" s="5">
        <v>94857</v>
      </c>
      <c r="C10" s="5" t="s">
        <v>11</v>
      </c>
      <c r="D10" s="5">
        <v>3.3</v>
      </c>
      <c r="E10" s="5">
        <v>1.2</v>
      </c>
      <c r="F10" s="2">
        <v>5.5</v>
      </c>
      <c r="AA10" s="1"/>
      <c r="AB10" s="1"/>
      <c r="AC10" s="1"/>
      <c r="AD10" s="1"/>
    </row>
    <row r="11" spans="1:30" ht="15" customHeight="1" x14ac:dyDescent="0.25">
      <c r="A11" s="5" t="s">
        <v>58</v>
      </c>
      <c r="B11" s="5">
        <v>72391</v>
      </c>
      <c r="C11" s="5" t="s">
        <v>10</v>
      </c>
      <c r="D11" s="5">
        <v>5.9</v>
      </c>
      <c r="E11" s="5">
        <v>0.62</v>
      </c>
      <c r="F11" s="2">
        <v>2.57</v>
      </c>
      <c r="AA11" s="1"/>
      <c r="AB11" s="1"/>
      <c r="AC11" s="1"/>
      <c r="AD11" s="1"/>
    </row>
    <row r="12" spans="1:30" ht="15" customHeight="1" x14ac:dyDescent="0.25">
      <c r="A12" s="5" t="s">
        <v>97</v>
      </c>
      <c r="B12" s="5">
        <v>79035</v>
      </c>
      <c r="C12" s="5" t="s">
        <v>9</v>
      </c>
      <c r="D12" s="5">
        <v>6.77</v>
      </c>
      <c r="E12" s="5">
        <v>7</v>
      </c>
      <c r="F12" s="2">
        <v>7</v>
      </c>
      <c r="AA12" s="1"/>
      <c r="AB12" s="1"/>
      <c r="AC12" s="1"/>
      <c r="AD12" s="1"/>
    </row>
    <row r="13" spans="1:30" ht="15" customHeight="1" x14ac:dyDescent="0.25">
      <c r="A13" s="5" t="s">
        <v>146</v>
      </c>
      <c r="B13" s="5">
        <v>91251</v>
      </c>
      <c r="C13" s="5" t="s">
        <v>9</v>
      </c>
      <c r="D13" s="5">
        <v>5.3</v>
      </c>
      <c r="E13" s="5">
        <v>7.2</v>
      </c>
      <c r="F13" s="2">
        <v>7.8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30.75" customHeight="1" x14ac:dyDescent="0.25">
      <c r="B15" s="10" t="s">
        <v>80</v>
      </c>
      <c r="C15" s="2">
        <f>SUM(E2:E13,D17)</f>
        <v>101.12000000000002</v>
      </c>
    </row>
    <row r="16" spans="1:30" x14ac:dyDescent="0.25">
      <c r="C16" s="4"/>
    </row>
    <row r="17" spans="1:6" x14ac:dyDescent="0.25">
      <c r="C17" s="11">
        <f>SUM(F2:F13,E17)</f>
        <v>98.279999999999987</v>
      </c>
      <c r="D17" s="2">
        <f>MAX(E2:E13)</f>
        <v>16.7</v>
      </c>
      <c r="E17" s="2">
        <f>MAX(F2:F13)</f>
        <v>11.55</v>
      </c>
    </row>
    <row r="19" spans="1:6" x14ac:dyDescent="0.25">
      <c r="A19" s="1" t="s">
        <v>81</v>
      </c>
      <c r="B19" s="4">
        <v>94.7</v>
      </c>
      <c r="C19" s="1"/>
      <c r="D19" s="1"/>
      <c r="E19" s="1"/>
      <c r="F19" s="1"/>
    </row>
    <row r="20" spans="1:6" x14ac:dyDescent="0.25">
      <c r="A20" s="2" t="s">
        <v>82</v>
      </c>
      <c r="B20" s="4">
        <v>90.61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2022-02-16T14:40:42Z</dcterms:modified>
</cp:coreProperties>
</file>