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wnloads\"/>
    </mc:Choice>
  </mc:AlternateContent>
  <xr:revisionPtr revIDLastSave="0" documentId="13_ncr:1_{ECF6248B-8B24-4931-AD30-24420BB3D8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istória" sheetId="5" r:id="rId1"/>
    <sheet name="Sprint 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M3" i="6"/>
  <c r="N16" i="6" l="1"/>
  <c r="N15" i="6"/>
  <c r="N21" i="6"/>
  <c r="N12" i="6"/>
  <c r="N18" i="6"/>
  <c r="N11" i="6"/>
  <c r="N13" i="6"/>
  <c r="N19" i="6"/>
  <c r="N20" i="6"/>
  <c r="N17" i="6"/>
  <c r="N10" i="6"/>
  <c r="N14" i="6"/>
</calcChain>
</file>

<file path=xl/sharedStrings.xml><?xml version="1.0" encoding="utf-8"?>
<sst xmlns="http://schemas.openxmlformats.org/spreadsheetml/2006/main" count="204" uniqueCount="109">
  <si>
    <t>hospedagem</t>
  </si>
  <si>
    <t>aluguel de carro</t>
  </si>
  <si>
    <t xml:space="preserve">história </t>
  </si>
  <si>
    <t>cultura</t>
  </si>
  <si>
    <t>parques</t>
  </si>
  <si>
    <t>gastronomia</t>
  </si>
  <si>
    <t xml:space="preserve">vida noturna </t>
  </si>
  <si>
    <t>escolher tipo de viagem</t>
  </si>
  <si>
    <t>buscar hoteis</t>
  </si>
  <si>
    <t>exibir imagem</t>
  </si>
  <si>
    <t>avaliar hotel</t>
  </si>
  <si>
    <t>filtrar sugestões</t>
  </si>
  <si>
    <t>exibir informações</t>
  </si>
  <si>
    <t>exibir mapa</t>
  </si>
  <si>
    <t>exibir valores</t>
  </si>
  <si>
    <t>inserir recomendações</t>
  </si>
  <si>
    <t>buscar locadora</t>
  </si>
  <si>
    <t>escolher locadora</t>
  </si>
  <si>
    <t>avaliar locadora</t>
  </si>
  <si>
    <t>filtrar suguestões</t>
  </si>
  <si>
    <t>exibir acesso</t>
  </si>
  <si>
    <t>escolher local</t>
  </si>
  <si>
    <t>avaliar local</t>
  </si>
  <si>
    <t>selecionar a imagem (descrição)</t>
  </si>
  <si>
    <t xml:space="preserve">exibir locais históricos </t>
  </si>
  <si>
    <t>exibir quantidade</t>
  </si>
  <si>
    <t>exibir parques</t>
  </si>
  <si>
    <t>escolher parque</t>
  </si>
  <si>
    <t>avaliar parque</t>
  </si>
  <si>
    <t xml:space="preserve">escolher restaurante </t>
  </si>
  <si>
    <t>avaliar restaurante</t>
  </si>
  <si>
    <t>exibir locais</t>
  </si>
  <si>
    <t>Funcionalidade</t>
  </si>
  <si>
    <t>ID</t>
  </si>
  <si>
    <t>História de usuário</t>
  </si>
  <si>
    <t>Prioridade</t>
  </si>
  <si>
    <t>Estimativa</t>
  </si>
  <si>
    <t>eu como usuário devo verificar os valores para decidir a melhor forma de
pagamento</t>
  </si>
  <si>
    <t>eu como usuário posso verificar a localização mais adequada a minha necessidade</t>
  </si>
  <si>
    <t>eu como usuário devo avaliar meus restaurantes para que outros viajantes possam frequentar</t>
  </si>
  <si>
    <t>eu como usuário devo avaliar os locais culturais para que outros viajantes possam frequentar</t>
  </si>
  <si>
    <t>eu como usuário devo avaliar os parques para que outros viajantes possam frequentar</t>
  </si>
  <si>
    <t>eu como usuário devo avaliar os locais visitados para que outros viajantes possam frequentar</t>
  </si>
  <si>
    <t>eu como usuário devo avaliar os restaurantes visitados para que outros viajantes possam frequentar</t>
  </si>
  <si>
    <t>eu como usuário devo escolher o tipo de viagem que pretendo fazer</t>
  </si>
  <si>
    <t>eu como usuário posso filtrar as sugestões por proximidade ao centro, por avaliações entre outros tópicos</t>
  </si>
  <si>
    <t>eu como usuário posso verificar as informações sobre o hotel escolhido</t>
  </si>
  <si>
    <t>eu como usuário devo buscar hoteis que se adequam a minha necessidade dentro da área escolhida</t>
  </si>
  <si>
    <t>eu como usuário posso visualizar a imagem de diversos hoteis</t>
  </si>
  <si>
    <t>eu como usuário devo avaliar o hotel em que me hospedei para que outros viajantes possam frequentar</t>
  </si>
  <si>
    <t>eu como usuário posso verificar quais os pontos mais proximos e a distância do centro</t>
  </si>
  <si>
    <t>eu como usuário posso inserir recomendações sobre o hotel em que fiquei hospedad</t>
  </si>
  <si>
    <t>eu como usuário devo buscar locadoras que se adequam a minha necessidade dentro da área esacolhida</t>
  </si>
  <si>
    <t>eu como usuário devo avaliar a locadora ecolhida para que outros viajantes possam frequentar</t>
  </si>
  <si>
    <t>eu como usuário posso visualizar a imagem de diversas locadoras</t>
  </si>
  <si>
    <t>eu como usuário posso escolher a locadora que atende a todas as minhas necessidades</t>
  </si>
  <si>
    <t>eu como usuário posso ler a descrição sobre a locadora, incluindo avaliações e comentários de outros usuários</t>
  </si>
  <si>
    <t>eu como usuário posso ler a descrição sobre o local historico, incluindo avaliações e comentários de outros usuários</t>
  </si>
  <si>
    <t>eu como usuário posso ler a descrição sobre a cultura local, incluindo avaliações e comentários de outros usuários</t>
  </si>
  <si>
    <t>eu como usuário posso ler a descrição sobre o parque, incluindo avaliações e comentários de outros usuários</t>
  </si>
  <si>
    <t>eu como usuário posso ler a descrição sobre o restaurante, incluindo avaliações e comentários de outros usuários</t>
  </si>
  <si>
    <t>eu como usuário posso ler a descrição sobre atividades noturnas, incluindo avaliações e comentários de outros usuários</t>
  </si>
  <si>
    <t>eu como usuário posso ver todos os locais e atividades noturnas</t>
  </si>
  <si>
    <t xml:space="preserve">eu como usuário posso escolher um local para visitar ou atividade noturna para realizar </t>
  </si>
  <si>
    <t xml:space="preserve">eu como usuário posso ver as imagens de cada atividade e local da vida noturna </t>
  </si>
  <si>
    <t>eu como usuário posso visualizar a imagem dos parques</t>
  </si>
  <si>
    <t>eu como usuário posso visualizar a imagem dos restaurantes</t>
  </si>
  <si>
    <t>eu como usuário posso escolher o restaurante de culinária que me agrade</t>
  </si>
  <si>
    <t>eu como usuário posso ver todos os tipos de culinarias oferecidas pelos restaurantes</t>
  </si>
  <si>
    <t xml:space="preserve">eu como usuário posso ver todos os parques </t>
  </si>
  <si>
    <t>eu como usuário posso escolher o parque que desejo visitar</t>
  </si>
  <si>
    <t xml:space="preserve">eu como usuário posso escolher o local cultural que desejo conhecer </t>
  </si>
  <si>
    <t>eu como usuário posso ver todos os locais culturas da cidade</t>
  </si>
  <si>
    <t>eu como usuário posso ver todos os locais históricos da cidade</t>
  </si>
  <si>
    <t>eu como usuário posso escolher o local historico que desejo conhecer</t>
  </si>
  <si>
    <t xml:space="preserve">eu como usuário posso visuaizar a imagem de locais historicos </t>
  </si>
  <si>
    <t xml:space="preserve">eu como usuário posso visualizar a imagem de locais culturais </t>
  </si>
  <si>
    <t>Equipe</t>
  </si>
  <si>
    <t>Dias</t>
  </si>
  <si>
    <t>Horas/dia</t>
  </si>
  <si>
    <t>Produção por semana</t>
  </si>
  <si>
    <t>Produção por sprint</t>
  </si>
  <si>
    <t>Sprint backlog</t>
  </si>
  <si>
    <t>5 * 8 * 5</t>
  </si>
  <si>
    <t>200 * 2</t>
  </si>
  <si>
    <t xml:space="preserve">1° 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</si>
  <si>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</si>
  <si>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</si>
  <si>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</si>
  <si>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</si>
  <si>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</si>
  <si>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</si>
  <si>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</si>
  <si>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</si>
  <si>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</si>
  <si>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ID1 + ID3 + ID5 + ID8</t>
  </si>
  <si>
    <t>ID11 + ID16 + ID18</t>
  </si>
  <si>
    <t>ID19 + ID20 + ID25</t>
  </si>
  <si>
    <t>ID26 + ID27 + ID28 + ID32</t>
  </si>
  <si>
    <t>ID33 + ID34 + ID39</t>
  </si>
  <si>
    <t>11°</t>
  </si>
  <si>
    <t>12°</t>
  </si>
  <si>
    <t>ID40 + ID41 + ID43 + ID46</t>
  </si>
  <si>
    <t>ID47 + ID48 + ID50 + ID52</t>
  </si>
  <si>
    <t>ID2 + ID7 + ID9 + ID10</t>
  </si>
  <si>
    <t>ID12 + ID13 + ID14 + ID15 + ID17</t>
  </si>
  <si>
    <t>ID21 + ID22 + ID23 + ID24 + ID29 + ID30 + ID35 + ID36</t>
  </si>
  <si>
    <t>ID6 + ID45 + ID51 + ID53</t>
  </si>
  <si>
    <t>ID31 + ID37+ ID38 + ID42 + ID44 + ID49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</si>
</sst>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DC23-8AE3-44BB-AD87-D71F228587C4}">
  <dimension ref="A1:M59"/>
  <sheetViews>
    <sheetView tabSelected="1" workbookViewId="0">
      <selection activeCell="G5" sqref="G5"/>
    </sheetView>
  </sheetViews>
  <sheetFormatPr defaultRowHeight="12.75"/>
  <cols>
    <col min="1" max="1" width="4.33203125" bestFit="1" customWidth="1"/>
    <col min="2" max="2" width="3.5" bestFit="1" customWidth="1"/>
    <col min="3" max="3" width="35.1640625" bestFit="1" customWidth="1"/>
    <col min="4" max="4" width="81.1640625" customWidth="1"/>
    <col min="5" max="5" width="12" bestFit="1" customWidth="1"/>
    <col min="6" max="6" width="11.83203125" bestFit="1" customWidth="1"/>
    <col min="8" max="8" width="3.33203125" bestFit="1" customWidth="1"/>
    <col min="9" max="9" width="3.5" bestFit="1" customWidth="1"/>
    <col min="10" max="10" width="8.33203125" bestFit="1" customWidth="1"/>
    <col min="11" max="11" width="5.5" bestFit="1" customWidth="1"/>
    <col min="12" max="12" width="11.1640625" bestFit="1" customWidth="1"/>
    <col min="13" max="13" width="11.83203125" bestFit="1" customWidth="1"/>
  </cols>
  <sheetData>
    <row r="1" spans="1:13" ht="15">
      <c r="A1" s="6" t="s">
        <v>33</v>
      </c>
      <c r="B1" s="7"/>
      <c r="C1" s="3" t="s">
        <v>32</v>
      </c>
      <c r="D1" s="3" t="s">
        <v>34</v>
      </c>
      <c r="E1" s="3" t="s">
        <v>35</v>
      </c>
      <c r="F1" s="3" t="s">
        <v>36</v>
      </c>
      <c r="H1" s="27"/>
      <c r="I1" s="27"/>
      <c r="J1" s="28"/>
      <c r="K1" s="28"/>
      <c r="L1" s="28"/>
      <c r="M1" s="28"/>
    </row>
    <row r="2" spans="1:13" ht="15">
      <c r="A2" s="40" t="s">
        <v>0</v>
      </c>
      <c r="B2" s="9">
        <v>1</v>
      </c>
      <c r="C2" s="9" t="s">
        <v>7</v>
      </c>
      <c r="D2" s="8" t="s">
        <v>44</v>
      </c>
      <c r="E2" s="12">
        <v>1</v>
      </c>
      <c r="F2" s="12">
        <v>120</v>
      </c>
      <c r="H2" s="16"/>
      <c r="I2" s="16"/>
      <c r="K2" s="29"/>
      <c r="L2" s="29"/>
      <c r="M2" s="29"/>
    </row>
    <row r="3" spans="1:13" ht="30">
      <c r="A3" s="40"/>
      <c r="B3" s="9">
        <v>2</v>
      </c>
      <c r="C3" s="9" t="s">
        <v>8</v>
      </c>
      <c r="D3" s="8" t="s">
        <v>47</v>
      </c>
      <c r="E3" s="12">
        <v>1</v>
      </c>
      <c r="F3" s="12">
        <v>120</v>
      </c>
      <c r="H3" s="16"/>
      <c r="I3" s="16"/>
      <c r="K3" s="29"/>
      <c r="L3" s="29"/>
      <c r="M3" s="29"/>
    </row>
    <row r="4" spans="1:13" ht="15">
      <c r="A4" s="40"/>
      <c r="B4" s="9">
        <v>3</v>
      </c>
      <c r="C4" s="9" t="s">
        <v>9</v>
      </c>
      <c r="D4" s="8" t="s">
        <v>48</v>
      </c>
      <c r="E4" s="12">
        <v>2</v>
      </c>
      <c r="F4" s="12">
        <v>64</v>
      </c>
      <c r="H4" s="16"/>
      <c r="I4" s="16"/>
      <c r="K4" s="29"/>
      <c r="L4" s="29"/>
      <c r="M4" s="29"/>
    </row>
    <row r="5" spans="1:13" ht="30">
      <c r="A5" s="40"/>
      <c r="B5" s="9">
        <v>4</v>
      </c>
      <c r="C5" s="9" t="s">
        <v>10</v>
      </c>
      <c r="D5" s="8" t="s">
        <v>49</v>
      </c>
      <c r="E5" s="12">
        <v>3</v>
      </c>
      <c r="F5" s="12">
        <v>24</v>
      </c>
      <c r="H5" s="16"/>
      <c r="I5" s="16"/>
      <c r="K5" s="29"/>
      <c r="L5" s="29"/>
      <c r="M5" s="29"/>
    </row>
    <row r="6" spans="1:13" ht="30">
      <c r="A6" s="40"/>
      <c r="B6" s="9">
        <v>5</v>
      </c>
      <c r="C6" s="9" t="s">
        <v>11</v>
      </c>
      <c r="D6" s="8" t="s">
        <v>45</v>
      </c>
      <c r="E6" s="12">
        <v>2</v>
      </c>
      <c r="F6" s="12">
        <v>64</v>
      </c>
      <c r="H6" s="16"/>
      <c r="I6" s="16"/>
      <c r="K6" s="29"/>
      <c r="L6" s="29"/>
      <c r="M6" s="29"/>
    </row>
    <row r="7" spans="1:13" ht="15">
      <c r="A7" s="40"/>
      <c r="B7" s="9">
        <v>6</v>
      </c>
      <c r="C7" s="9" t="s">
        <v>12</v>
      </c>
      <c r="D7" s="8" t="s">
        <v>46</v>
      </c>
      <c r="E7" s="12">
        <v>1</v>
      </c>
      <c r="F7" s="12">
        <v>120</v>
      </c>
      <c r="H7" s="16"/>
      <c r="I7" s="16"/>
      <c r="K7" s="29"/>
      <c r="L7" s="29"/>
      <c r="M7" s="29"/>
    </row>
    <row r="8" spans="1:13" ht="30">
      <c r="A8" s="40"/>
      <c r="B8" s="9">
        <v>7</v>
      </c>
      <c r="C8" s="9" t="s">
        <v>13</v>
      </c>
      <c r="D8" s="8" t="s">
        <v>38</v>
      </c>
      <c r="E8" s="12">
        <v>1</v>
      </c>
      <c r="F8" s="12">
        <v>120</v>
      </c>
      <c r="H8" s="16"/>
      <c r="I8" s="16"/>
      <c r="J8" s="16"/>
      <c r="K8" s="29"/>
      <c r="L8" s="29"/>
      <c r="M8" s="29"/>
    </row>
    <row r="9" spans="1:13" ht="30">
      <c r="A9" s="40"/>
      <c r="B9" s="9">
        <v>8</v>
      </c>
      <c r="C9" s="9" t="s">
        <v>14</v>
      </c>
      <c r="D9" s="8" t="s">
        <v>37</v>
      </c>
      <c r="E9" s="12">
        <v>1</v>
      </c>
      <c r="F9" s="12">
        <v>120</v>
      </c>
      <c r="H9" s="16"/>
      <c r="I9" s="16"/>
      <c r="J9" s="16"/>
      <c r="K9" s="29"/>
      <c r="L9" s="29"/>
      <c r="M9" s="29"/>
    </row>
    <row r="10" spans="1:13" ht="30">
      <c r="A10" s="40"/>
      <c r="B10" s="9">
        <v>9</v>
      </c>
      <c r="C10" s="9" t="s">
        <v>20</v>
      </c>
      <c r="D10" s="8" t="s">
        <v>50</v>
      </c>
      <c r="E10" s="12">
        <v>2</v>
      </c>
      <c r="F10" s="12">
        <v>64</v>
      </c>
      <c r="H10" s="16"/>
      <c r="I10" s="16"/>
      <c r="J10" s="16"/>
      <c r="K10" s="29"/>
      <c r="L10" s="29"/>
      <c r="M10" s="29"/>
    </row>
    <row r="11" spans="1:13" ht="30">
      <c r="A11" s="40"/>
      <c r="B11" s="9">
        <v>10</v>
      </c>
      <c r="C11" s="9" t="s">
        <v>15</v>
      </c>
      <c r="D11" s="8" t="s">
        <v>51</v>
      </c>
      <c r="E11" s="12">
        <v>3</v>
      </c>
      <c r="F11" s="12">
        <v>24</v>
      </c>
      <c r="H11" s="16"/>
      <c r="I11" s="16"/>
      <c r="J11" s="16"/>
      <c r="K11" s="29"/>
      <c r="L11" s="29"/>
      <c r="M11" s="29"/>
    </row>
    <row r="12" spans="1:13" ht="30">
      <c r="A12" s="41" t="s">
        <v>1</v>
      </c>
      <c r="B12" s="13">
        <v>11</v>
      </c>
      <c r="C12" s="13" t="s">
        <v>16</v>
      </c>
      <c r="D12" s="11" t="s">
        <v>52</v>
      </c>
      <c r="E12" s="14">
        <v>1</v>
      </c>
      <c r="F12" s="14">
        <v>120</v>
      </c>
      <c r="H12" s="16"/>
      <c r="I12" s="16"/>
      <c r="J12" s="16"/>
      <c r="K12" s="29"/>
      <c r="L12" s="29"/>
      <c r="M12" s="29"/>
    </row>
    <row r="13" spans="1:13" ht="30">
      <c r="A13" s="41"/>
      <c r="B13" s="13">
        <v>12</v>
      </c>
      <c r="C13" s="13" t="s">
        <v>17</v>
      </c>
      <c r="D13" s="11" t="s">
        <v>55</v>
      </c>
      <c r="E13" s="14">
        <v>1</v>
      </c>
      <c r="F13" s="14">
        <v>120</v>
      </c>
      <c r="I13" s="16"/>
      <c r="J13" s="16"/>
      <c r="K13" s="29"/>
      <c r="L13" s="29"/>
      <c r="M13" s="29"/>
    </row>
    <row r="14" spans="1:13" ht="15">
      <c r="A14" s="41"/>
      <c r="B14" s="13">
        <v>13</v>
      </c>
      <c r="C14" s="13" t="s">
        <v>9</v>
      </c>
      <c r="D14" s="11" t="s">
        <v>54</v>
      </c>
      <c r="E14" s="14">
        <v>2</v>
      </c>
      <c r="F14" s="14">
        <v>64</v>
      </c>
      <c r="I14" s="16"/>
      <c r="J14" s="16"/>
      <c r="K14" s="29"/>
      <c r="L14" s="29"/>
      <c r="M14" s="29"/>
    </row>
    <row r="15" spans="1:13" ht="30">
      <c r="A15" s="41"/>
      <c r="B15" s="13">
        <v>14</v>
      </c>
      <c r="C15" s="13" t="s">
        <v>18</v>
      </c>
      <c r="D15" s="11" t="s">
        <v>53</v>
      </c>
      <c r="E15" s="14">
        <v>3</v>
      </c>
      <c r="F15" s="14">
        <v>24</v>
      </c>
      <c r="H15" s="16"/>
      <c r="I15" s="16"/>
      <c r="J15" s="16"/>
      <c r="K15" s="29"/>
      <c r="L15" s="29"/>
      <c r="M15" s="29"/>
    </row>
    <row r="16" spans="1:13" ht="30">
      <c r="A16" s="41"/>
      <c r="B16" s="13">
        <v>15</v>
      </c>
      <c r="C16" s="13" t="s">
        <v>19</v>
      </c>
      <c r="D16" s="11" t="s">
        <v>45</v>
      </c>
      <c r="E16" s="14">
        <v>2</v>
      </c>
      <c r="F16" s="14">
        <v>64</v>
      </c>
      <c r="H16" s="16"/>
      <c r="I16" s="16"/>
      <c r="J16" s="16"/>
      <c r="K16" s="29"/>
      <c r="L16" s="29"/>
      <c r="M16" s="29"/>
    </row>
    <row r="17" spans="1:13" ht="30">
      <c r="A17" s="41"/>
      <c r="B17" s="13">
        <v>16</v>
      </c>
      <c r="C17" s="13" t="s">
        <v>14</v>
      </c>
      <c r="D17" s="11" t="s">
        <v>37</v>
      </c>
      <c r="E17" s="14">
        <v>1</v>
      </c>
      <c r="F17" s="14">
        <v>120</v>
      </c>
      <c r="H17" s="16"/>
      <c r="I17" s="16"/>
      <c r="J17" s="16"/>
      <c r="K17" s="30"/>
      <c r="L17" s="29"/>
      <c r="M17" s="29"/>
    </row>
    <row r="18" spans="1:13" ht="15">
      <c r="A18" s="41"/>
      <c r="B18" s="13">
        <v>17</v>
      </c>
      <c r="C18" s="13" t="s">
        <v>20</v>
      </c>
      <c r="D18" s="11"/>
      <c r="E18" s="14">
        <v>2</v>
      </c>
      <c r="F18" s="14">
        <v>64</v>
      </c>
      <c r="H18" s="16"/>
      <c r="I18" s="16"/>
      <c r="J18" s="16"/>
      <c r="K18" s="30"/>
      <c r="L18" s="29"/>
      <c r="M18" s="29"/>
    </row>
    <row r="19" spans="1:13" ht="30">
      <c r="A19" s="41"/>
      <c r="B19" s="13">
        <v>18</v>
      </c>
      <c r="C19" s="13" t="s">
        <v>23</v>
      </c>
      <c r="D19" s="11" t="s">
        <v>56</v>
      </c>
      <c r="E19" s="14">
        <v>1</v>
      </c>
      <c r="F19" s="14">
        <v>120</v>
      </c>
      <c r="H19" s="16"/>
      <c r="I19" s="16"/>
      <c r="J19" s="16"/>
      <c r="K19" s="30"/>
      <c r="L19" s="29"/>
      <c r="M19" s="29"/>
    </row>
    <row r="20" spans="1:13" ht="15">
      <c r="A20" s="40" t="s">
        <v>2</v>
      </c>
      <c r="B20" s="9">
        <v>19</v>
      </c>
      <c r="C20" s="9" t="s">
        <v>24</v>
      </c>
      <c r="D20" s="8" t="s">
        <v>73</v>
      </c>
      <c r="E20" s="12">
        <v>1</v>
      </c>
      <c r="F20" s="12">
        <v>120</v>
      </c>
      <c r="H20" s="16"/>
      <c r="I20" s="16"/>
      <c r="J20" s="16"/>
      <c r="K20" s="30"/>
      <c r="L20" s="29"/>
      <c r="M20" s="29"/>
    </row>
    <row r="21" spans="1:13" ht="15">
      <c r="A21" s="40"/>
      <c r="B21" s="9">
        <v>20</v>
      </c>
      <c r="C21" s="9" t="s">
        <v>21</v>
      </c>
      <c r="D21" s="8" t="s">
        <v>74</v>
      </c>
      <c r="E21" s="12">
        <v>1</v>
      </c>
      <c r="F21" s="12">
        <v>120</v>
      </c>
      <c r="H21" s="16"/>
      <c r="I21" s="16"/>
      <c r="J21" s="16"/>
      <c r="K21" s="30"/>
      <c r="L21" s="29"/>
      <c r="M21" s="29"/>
    </row>
    <row r="22" spans="1:13" ht="15">
      <c r="A22" s="40"/>
      <c r="B22" s="9">
        <v>21</v>
      </c>
      <c r="C22" s="9" t="s">
        <v>9</v>
      </c>
      <c r="D22" s="8" t="s">
        <v>75</v>
      </c>
      <c r="E22" s="12">
        <v>2</v>
      </c>
      <c r="F22" s="12">
        <v>64</v>
      </c>
      <c r="H22" s="16"/>
      <c r="I22" s="16"/>
      <c r="J22" s="16"/>
      <c r="K22" s="30"/>
      <c r="L22" s="29"/>
      <c r="M22" s="29"/>
    </row>
    <row r="23" spans="1:13" ht="30">
      <c r="A23" s="40"/>
      <c r="B23" s="9">
        <v>22</v>
      </c>
      <c r="C23" s="9" t="s">
        <v>22</v>
      </c>
      <c r="D23" s="8" t="s">
        <v>39</v>
      </c>
      <c r="E23" s="12">
        <v>3</v>
      </c>
      <c r="F23" s="12">
        <v>24</v>
      </c>
      <c r="H23" s="16"/>
      <c r="I23" s="16"/>
      <c r="J23" s="16"/>
      <c r="K23" s="30"/>
      <c r="L23" s="29"/>
      <c r="M23" s="29"/>
    </row>
    <row r="24" spans="1:13" ht="30">
      <c r="A24" s="40"/>
      <c r="B24" s="9">
        <v>23</v>
      </c>
      <c r="C24" s="9" t="s">
        <v>19</v>
      </c>
      <c r="D24" s="8" t="s">
        <v>45</v>
      </c>
      <c r="E24" s="12">
        <v>2</v>
      </c>
      <c r="F24" s="12">
        <v>64</v>
      </c>
      <c r="H24" s="16"/>
      <c r="I24" s="16"/>
      <c r="J24" s="16"/>
      <c r="K24" s="30"/>
      <c r="L24" s="29"/>
      <c r="M24" s="29"/>
    </row>
    <row r="25" spans="1:13" ht="30">
      <c r="A25" s="40"/>
      <c r="B25" s="9">
        <v>24</v>
      </c>
      <c r="C25" s="9" t="s">
        <v>20</v>
      </c>
      <c r="D25" s="8" t="s">
        <v>38</v>
      </c>
      <c r="E25" s="12">
        <v>2</v>
      </c>
      <c r="F25" s="12">
        <v>64</v>
      </c>
      <c r="H25" s="16"/>
      <c r="I25" s="16"/>
      <c r="J25" s="16"/>
      <c r="K25" s="30"/>
      <c r="L25" s="29"/>
      <c r="M25" s="29"/>
    </row>
    <row r="26" spans="1:13" ht="30">
      <c r="A26" s="40"/>
      <c r="B26" s="9">
        <v>25</v>
      </c>
      <c r="C26" s="9" t="s">
        <v>23</v>
      </c>
      <c r="D26" s="8" t="s">
        <v>57</v>
      </c>
      <c r="E26" s="12">
        <v>1</v>
      </c>
      <c r="F26" s="12">
        <v>120</v>
      </c>
      <c r="H26" s="16"/>
      <c r="I26" s="16"/>
      <c r="J26" s="16"/>
      <c r="K26" s="30"/>
      <c r="L26" s="29"/>
      <c r="M26" s="29"/>
    </row>
    <row r="27" spans="1:13" ht="15">
      <c r="A27" s="41" t="s">
        <v>3</v>
      </c>
      <c r="B27" s="13">
        <v>26</v>
      </c>
      <c r="C27" s="13" t="s">
        <v>25</v>
      </c>
      <c r="D27" s="11" t="s">
        <v>72</v>
      </c>
      <c r="E27" s="14">
        <v>1</v>
      </c>
      <c r="F27" s="14">
        <v>120</v>
      </c>
      <c r="H27" s="16"/>
      <c r="I27" s="16"/>
      <c r="J27" s="16"/>
      <c r="K27" s="30"/>
      <c r="L27" s="29"/>
      <c r="M27" s="29"/>
    </row>
    <row r="28" spans="1:13" ht="15">
      <c r="A28" s="41"/>
      <c r="B28" s="13">
        <v>27</v>
      </c>
      <c r="C28" s="13" t="s">
        <v>9</v>
      </c>
      <c r="D28" s="11" t="s">
        <v>76</v>
      </c>
      <c r="E28" s="14">
        <v>2</v>
      </c>
      <c r="F28" s="14">
        <v>64</v>
      </c>
      <c r="H28" s="16"/>
      <c r="I28" s="16"/>
      <c r="J28" s="16"/>
      <c r="K28" s="30"/>
      <c r="L28" s="29"/>
      <c r="M28" s="29"/>
    </row>
    <row r="29" spans="1:13" ht="15">
      <c r="A29" s="41"/>
      <c r="B29" s="13">
        <v>28</v>
      </c>
      <c r="C29" s="13" t="s">
        <v>21</v>
      </c>
      <c r="D29" s="11" t="s">
        <v>71</v>
      </c>
      <c r="E29" s="14">
        <v>1</v>
      </c>
      <c r="F29" s="14">
        <v>120</v>
      </c>
      <c r="H29" s="16"/>
      <c r="I29" s="16"/>
      <c r="J29" s="16"/>
      <c r="K29" s="30"/>
      <c r="L29" s="29"/>
      <c r="M29" s="29"/>
    </row>
    <row r="30" spans="1:13" ht="30">
      <c r="A30" s="41"/>
      <c r="B30" s="13">
        <v>29</v>
      </c>
      <c r="C30" s="13" t="s">
        <v>22</v>
      </c>
      <c r="D30" s="11" t="s">
        <v>40</v>
      </c>
      <c r="E30" s="14">
        <v>3</v>
      </c>
      <c r="F30" s="14">
        <v>24</v>
      </c>
      <c r="H30" s="16"/>
      <c r="I30" s="16"/>
      <c r="J30" s="16"/>
      <c r="K30" s="30"/>
      <c r="L30" s="29"/>
      <c r="M30" s="29"/>
    </row>
    <row r="31" spans="1:13" ht="30">
      <c r="A31" s="41"/>
      <c r="B31" s="13">
        <v>30</v>
      </c>
      <c r="C31" s="13" t="s">
        <v>20</v>
      </c>
      <c r="D31" s="11" t="s">
        <v>38</v>
      </c>
      <c r="E31" s="14">
        <v>2</v>
      </c>
      <c r="F31" s="14">
        <v>64</v>
      </c>
      <c r="H31" s="16"/>
      <c r="I31" s="16"/>
      <c r="J31" s="16"/>
      <c r="K31" s="30"/>
      <c r="L31" s="29"/>
      <c r="M31" s="29"/>
    </row>
    <row r="32" spans="1:13" ht="30">
      <c r="A32" s="41"/>
      <c r="B32" s="13">
        <v>31</v>
      </c>
      <c r="C32" s="13" t="s">
        <v>23</v>
      </c>
      <c r="D32" s="11" t="s">
        <v>58</v>
      </c>
      <c r="E32" s="14">
        <v>1</v>
      </c>
      <c r="F32" s="14">
        <v>120</v>
      </c>
      <c r="I32" s="16"/>
      <c r="J32" s="16"/>
      <c r="K32" s="30"/>
      <c r="L32" s="29"/>
      <c r="M32" s="29"/>
    </row>
    <row r="33" spans="1:13" ht="30">
      <c r="A33" s="41"/>
      <c r="B33" s="13">
        <v>32</v>
      </c>
      <c r="C33" s="13" t="s">
        <v>11</v>
      </c>
      <c r="D33" s="11" t="s">
        <v>45</v>
      </c>
      <c r="E33" s="14">
        <v>2</v>
      </c>
      <c r="F33" s="14">
        <v>64</v>
      </c>
      <c r="H33" s="16"/>
      <c r="I33" s="16"/>
      <c r="J33" s="16"/>
      <c r="K33" s="30"/>
      <c r="L33" s="29"/>
      <c r="M33" s="29"/>
    </row>
    <row r="34" spans="1:13" ht="15">
      <c r="A34" s="40" t="s">
        <v>4</v>
      </c>
      <c r="B34" s="9">
        <v>33</v>
      </c>
      <c r="C34" s="9" t="s">
        <v>26</v>
      </c>
      <c r="D34" s="8" t="s">
        <v>69</v>
      </c>
      <c r="E34" s="12">
        <v>1</v>
      </c>
      <c r="F34" s="12">
        <v>120</v>
      </c>
      <c r="H34" s="16"/>
      <c r="I34" s="16"/>
      <c r="J34" s="16"/>
      <c r="K34" s="30"/>
      <c r="L34" s="29"/>
      <c r="M34" s="29"/>
    </row>
    <row r="35" spans="1:13" ht="15">
      <c r="A35" s="40"/>
      <c r="B35" s="9">
        <v>34</v>
      </c>
      <c r="C35" s="9" t="s">
        <v>27</v>
      </c>
      <c r="D35" s="8" t="s">
        <v>70</v>
      </c>
      <c r="E35" s="12">
        <v>1</v>
      </c>
      <c r="F35" s="12">
        <v>120</v>
      </c>
      <c r="H35" s="16"/>
      <c r="I35" s="16"/>
      <c r="J35" s="16"/>
      <c r="K35" s="30"/>
      <c r="L35" s="29"/>
      <c r="M35" s="29"/>
    </row>
    <row r="36" spans="1:13" ht="15">
      <c r="A36" s="40"/>
      <c r="B36" s="9">
        <v>35</v>
      </c>
      <c r="C36" s="9" t="s">
        <v>9</v>
      </c>
      <c r="D36" s="8" t="s">
        <v>65</v>
      </c>
      <c r="E36" s="12">
        <v>2</v>
      </c>
      <c r="F36" s="12">
        <v>64</v>
      </c>
      <c r="H36" s="16"/>
      <c r="I36" s="16"/>
      <c r="J36" s="16"/>
      <c r="K36" s="30"/>
      <c r="L36" s="29"/>
      <c r="M36" s="29"/>
    </row>
    <row r="37" spans="1:13" ht="30">
      <c r="A37" s="40"/>
      <c r="B37" s="9">
        <v>36</v>
      </c>
      <c r="C37" s="9" t="s">
        <v>28</v>
      </c>
      <c r="D37" s="8" t="s">
        <v>41</v>
      </c>
      <c r="E37" s="12">
        <v>3</v>
      </c>
      <c r="F37" s="12">
        <v>24</v>
      </c>
      <c r="H37" s="16"/>
      <c r="I37" s="16"/>
      <c r="J37" s="16"/>
      <c r="K37" s="30"/>
      <c r="L37" s="29"/>
      <c r="M37" s="29"/>
    </row>
    <row r="38" spans="1:13" ht="30">
      <c r="A38" s="40"/>
      <c r="B38" s="9">
        <v>37</v>
      </c>
      <c r="C38" s="9" t="s">
        <v>20</v>
      </c>
      <c r="D38" s="10" t="s">
        <v>38</v>
      </c>
      <c r="E38" s="12">
        <v>2</v>
      </c>
      <c r="F38" s="12">
        <v>64</v>
      </c>
      <c r="H38" s="16"/>
      <c r="I38" s="16"/>
      <c r="J38" s="16"/>
      <c r="K38" s="30"/>
      <c r="L38" s="29"/>
      <c r="M38" s="29"/>
    </row>
    <row r="39" spans="1:13" ht="30">
      <c r="A39" s="40"/>
      <c r="B39" s="9">
        <v>38</v>
      </c>
      <c r="C39" s="9" t="s">
        <v>11</v>
      </c>
      <c r="D39" s="8" t="s">
        <v>45</v>
      </c>
      <c r="E39" s="12">
        <v>2</v>
      </c>
      <c r="F39" s="12">
        <v>64</v>
      </c>
      <c r="H39" s="16"/>
      <c r="I39" s="16"/>
      <c r="J39" s="16"/>
      <c r="K39" s="30"/>
      <c r="L39" s="29"/>
      <c r="M39" s="29"/>
    </row>
    <row r="40" spans="1:13" ht="30">
      <c r="A40" s="40"/>
      <c r="B40" s="9">
        <v>39</v>
      </c>
      <c r="C40" s="9" t="s">
        <v>23</v>
      </c>
      <c r="D40" s="8" t="s">
        <v>59</v>
      </c>
      <c r="E40" s="12">
        <v>1</v>
      </c>
      <c r="F40" s="12">
        <v>120</v>
      </c>
      <c r="H40" s="16"/>
      <c r="I40" s="16"/>
      <c r="J40" s="16"/>
      <c r="K40" s="30"/>
      <c r="L40" s="29"/>
      <c r="M40" s="29"/>
    </row>
    <row r="41" spans="1:13" ht="30">
      <c r="A41" s="41" t="s">
        <v>5</v>
      </c>
      <c r="B41" s="13">
        <v>40</v>
      </c>
      <c r="C41" s="13" t="s">
        <v>25</v>
      </c>
      <c r="D41" s="11" t="s">
        <v>68</v>
      </c>
      <c r="E41" s="14">
        <v>1</v>
      </c>
      <c r="F41" s="14">
        <v>120</v>
      </c>
      <c r="H41" s="16"/>
      <c r="I41" s="16"/>
      <c r="J41" s="16"/>
      <c r="K41" s="30"/>
      <c r="L41" s="29"/>
      <c r="M41" s="29"/>
    </row>
    <row r="42" spans="1:13" ht="15">
      <c r="A42" s="41"/>
      <c r="B42" s="13">
        <v>41</v>
      </c>
      <c r="C42" s="13" t="s">
        <v>29</v>
      </c>
      <c r="D42" s="11" t="s">
        <v>67</v>
      </c>
      <c r="E42" s="14">
        <v>1</v>
      </c>
      <c r="F42" s="14">
        <v>120</v>
      </c>
      <c r="H42" s="16"/>
      <c r="I42" s="16"/>
      <c r="J42" s="16"/>
      <c r="K42" s="30"/>
      <c r="L42" s="29"/>
      <c r="M42" s="29"/>
    </row>
    <row r="43" spans="1:13" ht="15">
      <c r="A43" s="41"/>
      <c r="B43" s="13">
        <v>42</v>
      </c>
      <c r="C43" s="13" t="s">
        <v>9</v>
      </c>
      <c r="D43" s="11" t="s">
        <v>66</v>
      </c>
      <c r="E43" s="14">
        <v>2</v>
      </c>
      <c r="F43" s="14">
        <v>64</v>
      </c>
      <c r="H43" s="16"/>
      <c r="I43" s="16"/>
      <c r="J43" s="16"/>
      <c r="K43" s="30"/>
      <c r="L43" s="29"/>
      <c r="M43" s="29"/>
    </row>
    <row r="44" spans="1:13" ht="30">
      <c r="A44" s="41"/>
      <c r="B44" s="13">
        <v>43</v>
      </c>
      <c r="C44" s="13" t="s">
        <v>30</v>
      </c>
      <c r="D44" s="11" t="s">
        <v>43</v>
      </c>
      <c r="E44" s="14">
        <v>3</v>
      </c>
      <c r="F44" s="14">
        <v>24</v>
      </c>
      <c r="H44" s="16"/>
      <c r="I44" s="16"/>
      <c r="J44" s="16"/>
      <c r="K44" s="30"/>
      <c r="L44" s="29"/>
      <c r="M44" s="29"/>
    </row>
    <row r="45" spans="1:13" ht="30">
      <c r="A45" s="41"/>
      <c r="B45" s="13">
        <v>44</v>
      </c>
      <c r="C45" s="13" t="s">
        <v>20</v>
      </c>
      <c r="D45" s="11" t="s">
        <v>38</v>
      </c>
      <c r="E45" s="14">
        <v>2</v>
      </c>
      <c r="F45" s="14">
        <v>64</v>
      </c>
      <c r="H45" s="16"/>
      <c r="I45" s="16"/>
      <c r="J45" s="16"/>
      <c r="K45" s="30"/>
      <c r="L45" s="29"/>
      <c r="M45" s="29"/>
    </row>
    <row r="46" spans="1:13" ht="30">
      <c r="A46" s="41"/>
      <c r="B46" s="13">
        <v>45</v>
      </c>
      <c r="C46" s="13" t="s">
        <v>11</v>
      </c>
      <c r="D46" s="11" t="s">
        <v>45</v>
      </c>
      <c r="E46" s="14">
        <v>2</v>
      </c>
      <c r="F46" s="14">
        <v>64</v>
      </c>
      <c r="H46" s="16"/>
      <c r="I46" s="16"/>
      <c r="J46" s="16"/>
      <c r="K46" s="30"/>
      <c r="L46" s="29"/>
      <c r="M46" s="29"/>
    </row>
    <row r="47" spans="1:13" ht="30">
      <c r="A47" s="41"/>
      <c r="B47" s="13">
        <v>46</v>
      </c>
      <c r="C47" s="13" t="s">
        <v>23</v>
      </c>
      <c r="D47" s="11" t="s">
        <v>60</v>
      </c>
      <c r="E47" s="14">
        <v>1</v>
      </c>
      <c r="F47" s="14">
        <v>120</v>
      </c>
      <c r="H47" s="16"/>
      <c r="I47" s="16"/>
      <c r="J47" s="16"/>
      <c r="K47" s="30"/>
      <c r="L47" s="29"/>
      <c r="M47" s="29"/>
    </row>
    <row r="48" spans="1:13" ht="15">
      <c r="A48" s="40" t="s">
        <v>6</v>
      </c>
      <c r="B48" s="9">
        <v>47</v>
      </c>
      <c r="C48" s="9" t="s">
        <v>31</v>
      </c>
      <c r="D48" s="8" t="s">
        <v>62</v>
      </c>
      <c r="E48" s="12">
        <v>1</v>
      </c>
      <c r="F48" s="12">
        <v>120</v>
      </c>
      <c r="H48" s="16"/>
      <c r="I48" s="16"/>
      <c r="J48" s="16"/>
      <c r="K48" s="30"/>
      <c r="L48" s="29"/>
      <c r="M48" s="29"/>
    </row>
    <row r="49" spans="1:13" ht="30">
      <c r="A49" s="40"/>
      <c r="B49" s="9">
        <v>48</v>
      </c>
      <c r="C49" s="9" t="s">
        <v>21</v>
      </c>
      <c r="D49" s="8" t="s">
        <v>63</v>
      </c>
      <c r="E49" s="12">
        <v>1</v>
      </c>
      <c r="F49" s="12">
        <v>120</v>
      </c>
      <c r="H49" s="16"/>
      <c r="I49" s="16"/>
      <c r="J49" s="16"/>
      <c r="K49" s="30"/>
      <c r="L49" s="29"/>
      <c r="M49" s="29"/>
    </row>
    <row r="50" spans="1:13" ht="30">
      <c r="A50" s="40"/>
      <c r="B50" s="9">
        <v>49</v>
      </c>
      <c r="C50" s="9" t="s">
        <v>9</v>
      </c>
      <c r="D50" s="8" t="s">
        <v>64</v>
      </c>
      <c r="E50" s="12">
        <v>2</v>
      </c>
      <c r="F50" s="12">
        <v>64</v>
      </c>
      <c r="H50" s="16"/>
      <c r="I50" s="16"/>
      <c r="J50" s="16"/>
      <c r="K50" s="30"/>
      <c r="L50" s="29"/>
      <c r="M50" s="29"/>
    </row>
    <row r="51" spans="1:13" ht="30">
      <c r="A51" s="40"/>
      <c r="B51" s="9">
        <v>50</v>
      </c>
      <c r="C51" s="9" t="s">
        <v>22</v>
      </c>
      <c r="D51" s="8" t="s">
        <v>42</v>
      </c>
      <c r="E51" s="12">
        <v>3</v>
      </c>
      <c r="F51" s="12">
        <v>24</v>
      </c>
      <c r="H51" s="16"/>
      <c r="I51" s="16"/>
      <c r="J51" s="16"/>
      <c r="K51" s="30"/>
      <c r="L51" s="29"/>
      <c r="M51" s="29"/>
    </row>
    <row r="52" spans="1:13" ht="30">
      <c r="A52" s="40"/>
      <c r="B52" s="9">
        <v>51</v>
      </c>
      <c r="C52" s="9" t="s">
        <v>20</v>
      </c>
      <c r="D52" s="10" t="s">
        <v>38</v>
      </c>
      <c r="E52" s="12">
        <v>2</v>
      </c>
      <c r="F52" s="12">
        <v>64</v>
      </c>
      <c r="H52" s="16"/>
      <c r="I52" s="16"/>
      <c r="J52" s="16"/>
      <c r="K52" s="30"/>
      <c r="L52" s="29"/>
      <c r="M52" s="29"/>
    </row>
    <row r="53" spans="1:13" ht="30">
      <c r="A53" s="40"/>
      <c r="B53" s="9">
        <v>52</v>
      </c>
      <c r="C53" s="9" t="s">
        <v>11</v>
      </c>
      <c r="D53" s="8" t="s">
        <v>45</v>
      </c>
      <c r="E53" s="12">
        <v>2</v>
      </c>
      <c r="F53" s="12">
        <v>64</v>
      </c>
      <c r="H53" s="16"/>
      <c r="I53" s="16"/>
      <c r="J53" s="16"/>
      <c r="K53" s="30"/>
      <c r="L53" s="29"/>
      <c r="M53" s="29"/>
    </row>
    <row r="54" spans="1:13" ht="30">
      <c r="A54" s="40"/>
      <c r="B54" s="9">
        <v>53</v>
      </c>
      <c r="C54" s="9" t="s">
        <v>23</v>
      </c>
      <c r="D54" s="8" t="s">
        <v>61</v>
      </c>
      <c r="E54" s="12">
        <v>1</v>
      </c>
      <c r="F54" s="12">
        <v>120</v>
      </c>
      <c r="H54" s="16"/>
      <c r="I54" s="16"/>
      <c r="J54" s="16"/>
      <c r="K54" s="30"/>
      <c r="L54" s="29"/>
      <c r="M54" s="29"/>
    </row>
    <row r="56" spans="1:13">
      <c r="I56" s="15"/>
      <c r="J56" s="15"/>
      <c r="K56" s="1"/>
    </row>
    <row r="57" spans="1:13">
      <c r="I57" s="4"/>
      <c r="J57" s="4"/>
    </row>
    <row r="58" spans="1:13">
      <c r="I58" s="4"/>
      <c r="J58" s="4"/>
    </row>
    <row r="59" spans="1:13">
      <c r="I59" s="4"/>
      <c r="J59" s="4"/>
    </row>
  </sheetData>
  <mergeCells count="9">
    <mergeCell ref="A48:A54"/>
    <mergeCell ref="A1:B1"/>
    <mergeCell ref="H1:I1"/>
    <mergeCell ref="A2:A11"/>
    <mergeCell ref="A12:A19"/>
    <mergeCell ref="A20:A26"/>
    <mergeCell ref="A27:A33"/>
    <mergeCell ref="A34:A40"/>
    <mergeCell ref="A41:A47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8428-E7A7-4491-91A8-F3AE8FDD5C9A}">
  <dimension ref="A1:P57"/>
  <sheetViews>
    <sheetView zoomScaleNormal="100" workbookViewId="0">
      <selection activeCell="O1" sqref="O1"/>
    </sheetView>
  </sheetViews>
  <sheetFormatPr defaultRowHeight="12.75"/>
  <cols>
    <col min="1" max="1" width="3.33203125" bestFit="1" customWidth="1"/>
    <col min="2" max="2" width="3.5" bestFit="1" customWidth="1"/>
    <col min="3" max="3" width="8.33203125" bestFit="1" customWidth="1"/>
    <col min="4" max="4" width="5.5" bestFit="1" customWidth="1"/>
    <col min="5" max="5" width="11.1640625" bestFit="1" customWidth="1"/>
    <col min="6" max="6" width="11.83203125" bestFit="1" customWidth="1"/>
    <col min="7" max="7" width="6.33203125" customWidth="1"/>
    <col min="8" max="8" width="23.83203125" bestFit="1" customWidth="1"/>
    <col min="9" max="9" width="6.33203125" customWidth="1"/>
    <col min="10" max="10" width="21.83203125" bestFit="1" customWidth="1"/>
    <col min="11" max="11" width="6.1640625" customWidth="1"/>
    <col min="12" max="12" width="4.33203125" bestFit="1" customWidth="1"/>
    <col min="13" max="13" width="54" bestFit="1" customWidth="1"/>
    <col min="14" max="14" width="4.6640625" bestFit="1" customWidth="1"/>
    <col min="15" max="16" width="33.1640625" bestFit="1" customWidth="1"/>
  </cols>
  <sheetData>
    <row r="1" spans="1:16" ht="15">
      <c r="A1" s="20" t="s">
        <v>33</v>
      </c>
      <c r="B1" s="20"/>
      <c r="C1" s="21" t="s">
        <v>77</v>
      </c>
      <c r="D1" s="21" t="s">
        <v>78</v>
      </c>
      <c r="E1" s="21" t="s">
        <v>79</v>
      </c>
      <c r="F1" s="21" t="s">
        <v>36</v>
      </c>
      <c r="M1" s="2" t="s">
        <v>80</v>
      </c>
      <c r="P1" s="31"/>
    </row>
    <row r="2" spans="1:16" ht="15">
      <c r="A2" s="22" t="s">
        <v>33</v>
      </c>
      <c r="B2" s="17">
        <v>1</v>
      </c>
      <c r="C2" s="25">
        <v>3</v>
      </c>
      <c r="D2" s="23">
        <v>5</v>
      </c>
      <c r="E2" s="23">
        <v>8</v>
      </c>
      <c r="F2" s="23">
        <f>C2*D2*E2</f>
        <v>120</v>
      </c>
      <c r="M2" s="35" t="s">
        <v>83</v>
      </c>
    </row>
    <row r="3" spans="1:16" ht="15">
      <c r="A3" s="24" t="s">
        <v>33</v>
      </c>
      <c r="B3" s="18">
        <v>2</v>
      </c>
      <c r="C3" s="25">
        <v>3</v>
      </c>
      <c r="D3" s="23">
        <v>5</v>
      </c>
      <c r="E3" s="23">
        <v>8</v>
      </c>
      <c r="F3" s="23">
        <f t="shared" ref="F3:F54" si="0">C3*D3*E3</f>
        <v>120</v>
      </c>
      <c r="M3" s="34">
        <f>5*8*5</f>
        <v>200</v>
      </c>
    </row>
    <row r="4" spans="1:16" ht="15">
      <c r="A4" s="24" t="s">
        <v>33</v>
      </c>
      <c r="B4" s="18">
        <v>3</v>
      </c>
      <c r="C4" s="25">
        <v>2</v>
      </c>
      <c r="D4" s="23">
        <v>4</v>
      </c>
      <c r="E4" s="23">
        <v>8</v>
      </c>
      <c r="F4" s="23">
        <f t="shared" si="0"/>
        <v>64</v>
      </c>
    </row>
    <row r="5" spans="1:16" ht="15">
      <c r="A5" s="24" t="s">
        <v>33</v>
      </c>
      <c r="B5" s="18">
        <v>4</v>
      </c>
      <c r="C5" s="25">
        <v>1</v>
      </c>
      <c r="D5" s="23">
        <v>3</v>
      </c>
      <c r="E5" s="23">
        <v>8</v>
      </c>
      <c r="F5" s="23">
        <f t="shared" si="0"/>
        <v>24</v>
      </c>
      <c r="M5" s="32" t="s">
        <v>81</v>
      </c>
    </row>
    <row r="6" spans="1:16" ht="15">
      <c r="A6" s="24" t="s">
        <v>33</v>
      </c>
      <c r="B6" s="18">
        <v>5</v>
      </c>
      <c r="C6" s="25">
        <v>2</v>
      </c>
      <c r="D6" s="23">
        <v>4</v>
      </c>
      <c r="E6" s="23">
        <v>8</v>
      </c>
      <c r="F6" s="23">
        <f t="shared" si="0"/>
        <v>64</v>
      </c>
      <c r="M6" s="36" t="s">
        <v>84</v>
      </c>
    </row>
    <row r="7" spans="1:16" ht="15">
      <c r="A7" s="24" t="s">
        <v>33</v>
      </c>
      <c r="B7" s="18">
        <v>6</v>
      </c>
      <c r="C7" s="25">
        <v>3</v>
      </c>
      <c r="D7" s="23">
        <v>5</v>
      </c>
      <c r="E7" s="23">
        <v>8</v>
      </c>
      <c r="F7" s="23">
        <f t="shared" si="0"/>
        <v>120</v>
      </c>
      <c r="M7" s="33">
        <f>200*2</f>
        <v>400</v>
      </c>
    </row>
    <row r="8" spans="1:16" ht="15">
      <c r="A8" s="24" t="s">
        <v>33</v>
      </c>
      <c r="B8" s="18">
        <v>7</v>
      </c>
      <c r="C8" s="25">
        <v>3</v>
      </c>
      <c r="D8" s="23">
        <v>5</v>
      </c>
      <c r="E8" s="23">
        <v>8</v>
      </c>
      <c r="F8" s="23">
        <f t="shared" si="0"/>
        <v>120</v>
      </c>
    </row>
    <row r="9" spans="1:16" ht="15">
      <c r="A9" s="24" t="s">
        <v>33</v>
      </c>
      <c r="B9" s="18">
        <v>8</v>
      </c>
      <c r="C9" s="25">
        <v>3</v>
      </c>
      <c r="D9" s="23">
        <v>5</v>
      </c>
      <c r="E9" s="23">
        <v>8</v>
      </c>
      <c r="F9" s="23">
        <f t="shared" si="0"/>
        <v>120</v>
      </c>
      <c r="L9" s="5" t="s">
        <v>82</v>
      </c>
      <c r="M9" s="5"/>
      <c r="N9" s="5"/>
    </row>
    <row r="10" spans="1:16" ht="15">
      <c r="A10" s="24" t="s">
        <v>33</v>
      </c>
      <c r="B10" s="18">
        <v>9</v>
      </c>
      <c r="C10" s="25">
        <v>2</v>
      </c>
      <c r="D10" s="23">
        <v>4</v>
      </c>
      <c r="E10" s="23">
        <v>8</v>
      </c>
      <c r="F10" s="23">
        <f t="shared" si="0"/>
        <v>64</v>
      </c>
      <c r="L10" s="37" t="s">
        <v>85</v>
      </c>
      <c r="M10" s="37" t="s">
        <v>95</v>
      </c>
      <c r="N10" s="38">
        <f>F2+F6+F9+F5+F4</f>
        <v>392</v>
      </c>
    </row>
    <row r="11" spans="1:16" ht="15">
      <c r="A11" s="24" t="s">
        <v>33</v>
      </c>
      <c r="B11" s="18">
        <v>10</v>
      </c>
      <c r="C11" s="25">
        <v>1</v>
      </c>
      <c r="D11" s="23">
        <v>3</v>
      </c>
      <c r="E11" s="23">
        <v>8</v>
      </c>
      <c r="F11" s="23">
        <f t="shared" si="0"/>
        <v>24</v>
      </c>
      <c r="L11" s="37" t="s">
        <v>86</v>
      </c>
      <c r="M11" s="37" t="s">
        <v>96</v>
      </c>
      <c r="N11" s="38">
        <f>F12+F17+F19</f>
        <v>360</v>
      </c>
    </row>
    <row r="12" spans="1:16" ht="15">
      <c r="A12" s="24" t="s">
        <v>33</v>
      </c>
      <c r="B12" s="18">
        <v>11</v>
      </c>
      <c r="C12" s="25">
        <v>3</v>
      </c>
      <c r="D12" s="23">
        <v>5</v>
      </c>
      <c r="E12" s="23">
        <v>8</v>
      </c>
      <c r="F12" s="23">
        <f t="shared" si="0"/>
        <v>120</v>
      </c>
      <c r="L12" s="33" t="s">
        <v>87</v>
      </c>
      <c r="M12" s="33" t="s">
        <v>97</v>
      </c>
      <c r="N12" s="33">
        <f>F20+F21+F26</f>
        <v>360</v>
      </c>
    </row>
    <row r="13" spans="1:16" ht="15">
      <c r="A13" s="24" t="s">
        <v>33</v>
      </c>
      <c r="B13" s="18">
        <v>12</v>
      </c>
      <c r="C13" s="25">
        <v>3</v>
      </c>
      <c r="D13" s="23">
        <v>5</v>
      </c>
      <c r="E13" s="23">
        <v>8</v>
      </c>
      <c r="F13" s="23">
        <f t="shared" si="0"/>
        <v>120</v>
      </c>
      <c r="L13" s="37" t="s">
        <v>88</v>
      </c>
      <c r="M13" s="37" t="s">
        <v>98</v>
      </c>
      <c r="N13" s="38">
        <f>'Sprint '!F27+'Sprint '!F29+'Sprint '!F33+'Sprint '!F28</f>
        <v>368</v>
      </c>
    </row>
    <row r="14" spans="1:16" ht="15">
      <c r="A14" s="24" t="s">
        <v>33</v>
      </c>
      <c r="B14" s="18">
        <v>13</v>
      </c>
      <c r="C14" s="25">
        <v>2</v>
      </c>
      <c r="D14" s="23">
        <v>4</v>
      </c>
      <c r="E14" s="23">
        <v>8</v>
      </c>
      <c r="F14" s="23">
        <f t="shared" si="0"/>
        <v>64</v>
      </c>
      <c r="L14" s="37" t="s">
        <v>89</v>
      </c>
      <c r="M14" s="37" t="s">
        <v>99</v>
      </c>
      <c r="N14" s="38">
        <f>'Sprint '!F34+'Sprint '!F35+'Sprint '!F40</f>
        <v>360</v>
      </c>
    </row>
    <row r="15" spans="1:16" ht="15">
      <c r="A15" s="24" t="s">
        <v>33</v>
      </c>
      <c r="B15" s="18">
        <v>14</v>
      </c>
      <c r="C15" s="25">
        <v>1</v>
      </c>
      <c r="D15" s="23">
        <v>3</v>
      </c>
      <c r="E15" s="23">
        <v>8</v>
      </c>
      <c r="F15" s="23">
        <f t="shared" si="0"/>
        <v>24</v>
      </c>
      <c r="L15" s="37" t="s">
        <v>90</v>
      </c>
      <c r="M15" s="37" t="s">
        <v>102</v>
      </c>
      <c r="N15" s="38">
        <f>F41+F42+F44+'Sprint '!F47</f>
        <v>384</v>
      </c>
    </row>
    <row r="16" spans="1:16" ht="15">
      <c r="A16" s="24" t="s">
        <v>33</v>
      </c>
      <c r="B16" s="18">
        <v>15</v>
      </c>
      <c r="C16" s="25">
        <v>2</v>
      </c>
      <c r="D16" s="23">
        <v>4</v>
      </c>
      <c r="E16" s="23">
        <v>8</v>
      </c>
      <c r="F16" s="23">
        <f t="shared" si="0"/>
        <v>64</v>
      </c>
      <c r="L16" s="37" t="s">
        <v>91</v>
      </c>
      <c r="M16" s="37" t="s">
        <v>103</v>
      </c>
      <c r="N16" s="38">
        <f>F48+'Sprint '!F49+'Sprint '!F51+'Sprint '!F53</f>
        <v>328</v>
      </c>
    </row>
    <row r="17" spans="1:14" ht="15">
      <c r="A17" s="24" t="s">
        <v>33</v>
      </c>
      <c r="B17" s="18">
        <v>16</v>
      </c>
      <c r="C17" s="25">
        <v>3</v>
      </c>
      <c r="D17" s="25">
        <v>5</v>
      </c>
      <c r="E17" s="23">
        <v>8</v>
      </c>
      <c r="F17" s="23">
        <f t="shared" si="0"/>
        <v>120</v>
      </c>
      <c r="L17" s="37" t="s">
        <v>92</v>
      </c>
      <c r="M17" s="37" t="s">
        <v>104</v>
      </c>
      <c r="N17" s="38">
        <f>F3++'Sprint '!F8+'Sprint '!F10+F11</f>
        <v>328</v>
      </c>
    </row>
    <row r="18" spans="1:14" ht="15">
      <c r="A18" s="24" t="s">
        <v>33</v>
      </c>
      <c r="B18" s="18">
        <v>17</v>
      </c>
      <c r="C18" s="25">
        <v>2</v>
      </c>
      <c r="D18" s="25">
        <v>4</v>
      </c>
      <c r="E18" s="23">
        <v>8</v>
      </c>
      <c r="F18" s="23">
        <f t="shared" si="0"/>
        <v>64</v>
      </c>
      <c r="L18" s="37" t="s">
        <v>93</v>
      </c>
      <c r="M18" s="37" t="s">
        <v>105</v>
      </c>
      <c r="N18" s="38">
        <f>F13+F15+F16+'Sprint '!F14+'Sprint '!F18</f>
        <v>336</v>
      </c>
    </row>
    <row r="19" spans="1:14" ht="15">
      <c r="A19" s="24" t="s">
        <v>33</v>
      </c>
      <c r="B19" s="18">
        <v>18</v>
      </c>
      <c r="C19" s="25">
        <v>3</v>
      </c>
      <c r="D19" s="25">
        <v>5</v>
      </c>
      <c r="E19" s="23">
        <v>8</v>
      </c>
      <c r="F19" s="23">
        <f t="shared" si="0"/>
        <v>120</v>
      </c>
      <c r="L19" s="37" t="s">
        <v>94</v>
      </c>
      <c r="M19" s="37" t="s">
        <v>106</v>
      </c>
      <c r="N19" s="38">
        <f>F23+F24+F25+F22+F30+F31+F36+F37</f>
        <v>392</v>
      </c>
    </row>
    <row r="20" spans="1:14" ht="15">
      <c r="A20" s="24" t="s">
        <v>33</v>
      </c>
      <c r="B20" s="18">
        <v>19</v>
      </c>
      <c r="C20" s="25">
        <v>3</v>
      </c>
      <c r="D20" s="25">
        <v>5</v>
      </c>
      <c r="E20" s="23">
        <v>8</v>
      </c>
      <c r="F20" s="23">
        <f t="shared" si="0"/>
        <v>120</v>
      </c>
      <c r="L20" s="37" t="s">
        <v>100</v>
      </c>
      <c r="M20" s="37" t="s">
        <v>107</v>
      </c>
      <c r="N20" s="38">
        <f>F7+'Sprint '!F52+'Sprint '!F54+'Sprint '!F46</f>
        <v>368</v>
      </c>
    </row>
    <row r="21" spans="1:14" ht="15">
      <c r="A21" s="24" t="s">
        <v>33</v>
      </c>
      <c r="B21" s="18">
        <v>20</v>
      </c>
      <c r="C21" s="25">
        <v>3</v>
      </c>
      <c r="D21" s="25">
        <v>5</v>
      </c>
      <c r="E21" s="23">
        <v>8</v>
      </c>
      <c r="F21" s="23">
        <f t="shared" si="0"/>
        <v>120</v>
      </c>
      <c r="L21" s="37" t="s">
        <v>101</v>
      </c>
      <c r="M21" s="37" t="s">
        <v>108</v>
      </c>
      <c r="N21" s="38">
        <f>'Sprint '!F32+'Sprint '!F39+'Sprint '!F45+'Sprint '!F50+'Sprint '!F38+F43</f>
        <v>440</v>
      </c>
    </row>
    <row r="22" spans="1:14" ht="15">
      <c r="A22" s="24" t="s">
        <v>33</v>
      </c>
      <c r="B22" s="18">
        <v>21</v>
      </c>
      <c r="C22" s="25">
        <v>2</v>
      </c>
      <c r="D22" s="25">
        <v>4</v>
      </c>
      <c r="E22" s="23">
        <v>8</v>
      </c>
      <c r="F22" s="23">
        <f t="shared" si="0"/>
        <v>64</v>
      </c>
    </row>
    <row r="23" spans="1:14" ht="15">
      <c r="A23" s="24" t="s">
        <v>33</v>
      </c>
      <c r="B23" s="18">
        <v>22</v>
      </c>
      <c r="C23" s="25">
        <v>1</v>
      </c>
      <c r="D23" s="25">
        <v>3</v>
      </c>
      <c r="E23" s="23">
        <v>8</v>
      </c>
      <c r="F23" s="23">
        <f t="shared" si="0"/>
        <v>24</v>
      </c>
    </row>
    <row r="24" spans="1:14" ht="15">
      <c r="A24" s="24" t="s">
        <v>33</v>
      </c>
      <c r="B24" s="18">
        <v>23</v>
      </c>
      <c r="C24" s="25">
        <v>2</v>
      </c>
      <c r="D24" s="25">
        <v>4</v>
      </c>
      <c r="E24" s="23">
        <v>8</v>
      </c>
      <c r="F24" s="23">
        <f t="shared" si="0"/>
        <v>64</v>
      </c>
    </row>
    <row r="25" spans="1:14" ht="15">
      <c r="A25" s="24" t="s">
        <v>33</v>
      </c>
      <c r="B25" s="18">
        <v>24</v>
      </c>
      <c r="C25" s="25">
        <v>2</v>
      </c>
      <c r="D25" s="25">
        <v>4</v>
      </c>
      <c r="E25" s="23">
        <v>8</v>
      </c>
      <c r="F25" s="23">
        <f t="shared" si="0"/>
        <v>64</v>
      </c>
    </row>
    <row r="26" spans="1:14" ht="15">
      <c r="A26" s="24" t="s">
        <v>33</v>
      </c>
      <c r="B26" s="18">
        <v>25</v>
      </c>
      <c r="C26" s="25">
        <v>3</v>
      </c>
      <c r="D26" s="25">
        <v>5</v>
      </c>
      <c r="E26" s="23">
        <v>8</v>
      </c>
      <c r="F26" s="23">
        <f t="shared" si="0"/>
        <v>120</v>
      </c>
    </row>
    <row r="27" spans="1:14" ht="15">
      <c r="A27" s="24" t="s">
        <v>33</v>
      </c>
      <c r="B27" s="18">
        <v>26</v>
      </c>
      <c r="C27" s="25">
        <v>3</v>
      </c>
      <c r="D27" s="25">
        <v>5</v>
      </c>
      <c r="E27" s="23">
        <v>8</v>
      </c>
      <c r="F27" s="23">
        <f t="shared" si="0"/>
        <v>120</v>
      </c>
    </row>
    <row r="28" spans="1:14" ht="15">
      <c r="A28" s="24" t="s">
        <v>33</v>
      </c>
      <c r="B28" s="18">
        <v>27</v>
      </c>
      <c r="C28" s="25">
        <v>2</v>
      </c>
      <c r="D28" s="25">
        <v>4</v>
      </c>
      <c r="E28" s="23">
        <v>8</v>
      </c>
      <c r="F28" s="23">
        <f t="shared" si="0"/>
        <v>64</v>
      </c>
    </row>
    <row r="29" spans="1:14" ht="15">
      <c r="A29" s="24" t="s">
        <v>33</v>
      </c>
      <c r="B29" s="18">
        <v>28</v>
      </c>
      <c r="C29" s="25">
        <v>3</v>
      </c>
      <c r="D29" s="25">
        <v>5</v>
      </c>
      <c r="E29" s="23">
        <v>8</v>
      </c>
      <c r="F29" s="23">
        <f t="shared" si="0"/>
        <v>120</v>
      </c>
    </row>
    <row r="30" spans="1:14" ht="15">
      <c r="A30" s="24" t="s">
        <v>33</v>
      </c>
      <c r="B30" s="18">
        <v>29</v>
      </c>
      <c r="C30" s="25">
        <v>1</v>
      </c>
      <c r="D30" s="25">
        <v>3</v>
      </c>
      <c r="E30" s="23">
        <v>8</v>
      </c>
      <c r="F30" s="23">
        <f t="shared" si="0"/>
        <v>24</v>
      </c>
    </row>
    <row r="31" spans="1:14" ht="15">
      <c r="A31" s="24" t="s">
        <v>33</v>
      </c>
      <c r="B31" s="18">
        <v>30</v>
      </c>
      <c r="C31" s="25">
        <v>2</v>
      </c>
      <c r="D31" s="25">
        <v>4</v>
      </c>
      <c r="E31" s="23">
        <v>8</v>
      </c>
      <c r="F31" s="23">
        <f t="shared" si="0"/>
        <v>64</v>
      </c>
    </row>
    <row r="32" spans="1:14" ht="15">
      <c r="A32" s="24" t="s">
        <v>33</v>
      </c>
      <c r="B32" s="18">
        <v>31</v>
      </c>
      <c r="C32" s="25">
        <v>3</v>
      </c>
      <c r="D32" s="25">
        <v>5</v>
      </c>
      <c r="E32" s="23">
        <v>8</v>
      </c>
      <c r="F32" s="23">
        <f t="shared" si="0"/>
        <v>120</v>
      </c>
    </row>
    <row r="33" spans="1:6" ht="15">
      <c r="A33" s="24" t="s">
        <v>33</v>
      </c>
      <c r="B33" s="18">
        <v>32</v>
      </c>
      <c r="C33" s="25">
        <v>2</v>
      </c>
      <c r="D33" s="25">
        <v>4</v>
      </c>
      <c r="E33" s="23">
        <v>8</v>
      </c>
      <c r="F33" s="23">
        <f t="shared" si="0"/>
        <v>64</v>
      </c>
    </row>
    <row r="34" spans="1:6" ht="15">
      <c r="A34" s="24" t="s">
        <v>33</v>
      </c>
      <c r="B34" s="18">
        <v>33</v>
      </c>
      <c r="C34" s="25">
        <v>3</v>
      </c>
      <c r="D34" s="25">
        <v>5</v>
      </c>
      <c r="E34" s="23">
        <v>8</v>
      </c>
      <c r="F34" s="23">
        <f t="shared" si="0"/>
        <v>120</v>
      </c>
    </row>
    <row r="35" spans="1:6" ht="15">
      <c r="A35" s="24" t="s">
        <v>33</v>
      </c>
      <c r="B35" s="18">
        <v>34</v>
      </c>
      <c r="C35" s="25">
        <v>3</v>
      </c>
      <c r="D35" s="25">
        <v>5</v>
      </c>
      <c r="E35" s="23">
        <v>8</v>
      </c>
      <c r="F35" s="23">
        <f t="shared" si="0"/>
        <v>120</v>
      </c>
    </row>
    <row r="36" spans="1:6" ht="15">
      <c r="A36" s="24" t="s">
        <v>33</v>
      </c>
      <c r="B36" s="18">
        <v>35</v>
      </c>
      <c r="C36" s="25">
        <v>2</v>
      </c>
      <c r="D36" s="25">
        <v>4</v>
      </c>
      <c r="E36" s="23">
        <v>8</v>
      </c>
      <c r="F36" s="23">
        <f t="shared" si="0"/>
        <v>64</v>
      </c>
    </row>
    <row r="37" spans="1:6" ht="15">
      <c r="A37" s="24" t="s">
        <v>33</v>
      </c>
      <c r="B37" s="18">
        <v>36</v>
      </c>
      <c r="C37" s="25">
        <v>1</v>
      </c>
      <c r="D37" s="25">
        <v>3</v>
      </c>
      <c r="E37" s="23">
        <v>8</v>
      </c>
      <c r="F37" s="23">
        <f t="shared" si="0"/>
        <v>24</v>
      </c>
    </row>
    <row r="38" spans="1:6" ht="15">
      <c r="A38" s="24" t="s">
        <v>33</v>
      </c>
      <c r="B38" s="18">
        <v>37</v>
      </c>
      <c r="C38" s="25">
        <v>2</v>
      </c>
      <c r="D38" s="25">
        <v>4</v>
      </c>
      <c r="E38" s="23">
        <v>8</v>
      </c>
      <c r="F38" s="23">
        <f t="shared" si="0"/>
        <v>64</v>
      </c>
    </row>
    <row r="39" spans="1:6" ht="15">
      <c r="A39" s="24" t="s">
        <v>33</v>
      </c>
      <c r="B39" s="18">
        <v>38</v>
      </c>
      <c r="C39" s="25">
        <v>2</v>
      </c>
      <c r="D39" s="25">
        <v>4</v>
      </c>
      <c r="E39" s="23">
        <v>8</v>
      </c>
      <c r="F39" s="23">
        <f t="shared" si="0"/>
        <v>64</v>
      </c>
    </row>
    <row r="40" spans="1:6" ht="15">
      <c r="A40" s="24" t="s">
        <v>33</v>
      </c>
      <c r="B40" s="18">
        <v>39</v>
      </c>
      <c r="C40" s="25">
        <v>3</v>
      </c>
      <c r="D40" s="25">
        <v>5</v>
      </c>
      <c r="E40" s="23">
        <v>8</v>
      </c>
      <c r="F40" s="23">
        <f t="shared" si="0"/>
        <v>120</v>
      </c>
    </row>
    <row r="41" spans="1:6" ht="15">
      <c r="A41" s="24" t="s">
        <v>33</v>
      </c>
      <c r="B41" s="18">
        <v>40</v>
      </c>
      <c r="C41" s="25">
        <v>3</v>
      </c>
      <c r="D41" s="25">
        <v>5</v>
      </c>
      <c r="E41" s="23">
        <v>8</v>
      </c>
      <c r="F41" s="23">
        <f t="shared" si="0"/>
        <v>120</v>
      </c>
    </row>
    <row r="42" spans="1:6" ht="15">
      <c r="A42" s="24" t="s">
        <v>33</v>
      </c>
      <c r="B42" s="18">
        <v>41</v>
      </c>
      <c r="C42" s="25">
        <v>3</v>
      </c>
      <c r="D42" s="25">
        <v>5</v>
      </c>
      <c r="E42" s="23">
        <v>8</v>
      </c>
      <c r="F42" s="23">
        <f t="shared" si="0"/>
        <v>120</v>
      </c>
    </row>
    <row r="43" spans="1:6" ht="15">
      <c r="A43" s="24" t="s">
        <v>33</v>
      </c>
      <c r="B43" s="18">
        <v>42</v>
      </c>
      <c r="C43" s="25">
        <v>2</v>
      </c>
      <c r="D43" s="25">
        <v>4</v>
      </c>
      <c r="E43" s="23">
        <v>8</v>
      </c>
      <c r="F43" s="23">
        <f t="shared" si="0"/>
        <v>64</v>
      </c>
    </row>
    <row r="44" spans="1:6" ht="15">
      <c r="A44" s="24" t="s">
        <v>33</v>
      </c>
      <c r="B44" s="18">
        <v>43</v>
      </c>
      <c r="C44" s="25">
        <v>1</v>
      </c>
      <c r="D44" s="25">
        <v>3</v>
      </c>
      <c r="E44" s="23">
        <v>8</v>
      </c>
      <c r="F44" s="23">
        <f t="shared" si="0"/>
        <v>24</v>
      </c>
    </row>
    <row r="45" spans="1:6" ht="15">
      <c r="A45" s="24" t="s">
        <v>33</v>
      </c>
      <c r="B45" s="18">
        <v>44</v>
      </c>
      <c r="C45" s="25">
        <v>2</v>
      </c>
      <c r="D45" s="25">
        <v>4</v>
      </c>
      <c r="E45" s="23">
        <v>8</v>
      </c>
      <c r="F45" s="23">
        <f t="shared" si="0"/>
        <v>64</v>
      </c>
    </row>
    <row r="46" spans="1:6" ht="15">
      <c r="A46" s="24" t="s">
        <v>33</v>
      </c>
      <c r="B46" s="18">
        <v>45</v>
      </c>
      <c r="C46" s="25">
        <v>2</v>
      </c>
      <c r="D46" s="25">
        <v>4</v>
      </c>
      <c r="E46" s="23">
        <v>8</v>
      </c>
      <c r="F46" s="23">
        <f t="shared" si="0"/>
        <v>64</v>
      </c>
    </row>
    <row r="47" spans="1:6" ht="15">
      <c r="A47" s="24" t="s">
        <v>33</v>
      </c>
      <c r="B47" s="18">
        <v>46</v>
      </c>
      <c r="C47" s="25">
        <v>3</v>
      </c>
      <c r="D47" s="25">
        <v>5</v>
      </c>
      <c r="E47" s="23">
        <v>8</v>
      </c>
      <c r="F47" s="23">
        <f t="shared" si="0"/>
        <v>120</v>
      </c>
    </row>
    <row r="48" spans="1:6" ht="15">
      <c r="A48" s="24" t="s">
        <v>33</v>
      </c>
      <c r="B48" s="18">
        <v>47</v>
      </c>
      <c r="C48" s="25">
        <v>3</v>
      </c>
      <c r="D48" s="25">
        <v>5</v>
      </c>
      <c r="E48" s="23">
        <v>8</v>
      </c>
      <c r="F48" s="23">
        <f t="shared" si="0"/>
        <v>120</v>
      </c>
    </row>
    <row r="49" spans="1:6" ht="15">
      <c r="A49" s="24" t="s">
        <v>33</v>
      </c>
      <c r="B49" s="18">
        <v>48</v>
      </c>
      <c r="C49" s="25">
        <v>3</v>
      </c>
      <c r="D49" s="25">
        <v>5</v>
      </c>
      <c r="E49" s="23">
        <v>8</v>
      </c>
      <c r="F49" s="23">
        <f t="shared" si="0"/>
        <v>120</v>
      </c>
    </row>
    <row r="50" spans="1:6" ht="15">
      <c r="A50" s="24" t="s">
        <v>33</v>
      </c>
      <c r="B50" s="18">
        <v>49</v>
      </c>
      <c r="C50" s="25">
        <v>2</v>
      </c>
      <c r="D50" s="25">
        <v>4</v>
      </c>
      <c r="E50" s="23">
        <v>8</v>
      </c>
      <c r="F50" s="23">
        <f t="shared" si="0"/>
        <v>64</v>
      </c>
    </row>
    <row r="51" spans="1:6" ht="15">
      <c r="A51" s="24" t="s">
        <v>33</v>
      </c>
      <c r="B51" s="18">
        <v>50</v>
      </c>
      <c r="C51" s="25">
        <v>1</v>
      </c>
      <c r="D51" s="25">
        <v>3</v>
      </c>
      <c r="E51" s="23">
        <v>8</v>
      </c>
      <c r="F51" s="23">
        <f t="shared" si="0"/>
        <v>24</v>
      </c>
    </row>
    <row r="52" spans="1:6" ht="15">
      <c r="A52" s="24" t="s">
        <v>33</v>
      </c>
      <c r="B52" s="18">
        <v>51</v>
      </c>
      <c r="C52" s="25">
        <v>2</v>
      </c>
      <c r="D52" s="25">
        <v>4</v>
      </c>
      <c r="E52" s="23">
        <v>8</v>
      </c>
      <c r="F52" s="23">
        <f t="shared" si="0"/>
        <v>64</v>
      </c>
    </row>
    <row r="53" spans="1:6" ht="15">
      <c r="A53" s="24" t="s">
        <v>33</v>
      </c>
      <c r="B53" s="18">
        <v>52</v>
      </c>
      <c r="C53" s="25">
        <v>2</v>
      </c>
      <c r="D53" s="25">
        <v>4</v>
      </c>
      <c r="E53" s="23">
        <v>8</v>
      </c>
      <c r="F53" s="23">
        <f t="shared" si="0"/>
        <v>64</v>
      </c>
    </row>
    <row r="54" spans="1:6" ht="15">
      <c r="A54" s="26" t="s">
        <v>33</v>
      </c>
      <c r="B54" s="19">
        <v>53</v>
      </c>
      <c r="C54" s="25">
        <v>3</v>
      </c>
      <c r="D54" s="25">
        <v>5</v>
      </c>
      <c r="E54" s="23">
        <v>8</v>
      </c>
      <c r="F54" s="23">
        <f t="shared" si="0"/>
        <v>120</v>
      </c>
    </row>
    <row r="57" spans="1:6">
      <c r="F57" s="39"/>
    </row>
  </sheetData>
  <mergeCells count="2">
    <mergeCell ref="L9:N9"/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História</vt:lpstr>
      <vt:lpstr>Sprint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Santos</dc:creator>
  <cp:lastModifiedBy>Debora Santos</cp:lastModifiedBy>
  <cp:lastPrinted>2022-06-14T21:10:21Z</cp:lastPrinted>
  <dcterms:created xsi:type="dcterms:W3CDTF">2022-06-14T17:32:29Z</dcterms:created>
  <dcterms:modified xsi:type="dcterms:W3CDTF">2022-06-14T21:12:05Z</dcterms:modified>
</cp:coreProperties>
</file>