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or\Desktop\traveller\Projeto_Gulliver\documentation\"/>
    </mc:Choice>
  </mc:AlternateContent>
  <xr:revisionPtr revIDLastSave="0" documentId="13_ncr:1_{44A2831E-4F79-4625-977F-1A5BA3A1598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istória" sheetId="5" r:id="rId1"/>
    <sheet name="Sprint 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6" l="1"/>
  <c r="N19" i="6"/>
  <c r="N22" i="6"/>
  <c r="N18" i="6"/>
  <c r="N17" i="6"/>
  <c r="N16" i="6"/>
  <c r="N14" i="6"/>
  <c r="N13" i="6"/>
  <c r="N12" i="6"/>
  <c r="N10" i="6"/>
  <c r="M7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14" i="6"/>
  <c r="M3" i="6"/>
  <c r="N20" i="6" l="1"/>
  <c r="N21" i="6"/>
  <c r="N15" i="6"/>
</calcChain>
</file>

<file path=xl/sharedStrings.xml><?xml version="1.0" encoding="utf-8"?>
<sst xmlns="http://schemas.openxmlformats.org/spreadsheetml/2006/main" count="244" uniqueCount="134">
  <si>
    <t>hospedagem</t>
  </si>
  <si>
    <t>aluguel de carro</t>
  </si>
  <si>
    <t xml:space="preserve">história </t>
  </si>
  <si>
    <t>cultura</t>
  </si>
  <si>
    <t>parques</t>
  </si>
  <si>
    <t>gastronomia</t>
  </si>
  <si>
    <t xml:space="preserve">vida noturna </t>
  </si>
  <si>
    <t>escolher tipo de viagem</t>
  </si>
  <si>
    <t>buscar hoteis</t>
  </si>
  <si>
    <t>exibir imagem</t>
  </si>
  <si>
    <t>avaliar hotel</t>
  </si>
  <si>
    <t>filtrar sugestões</t>
  </si>
  <si>
    <t>exibir informações</t>
  </si>
  <si>
    <t>exibir mapa</t>
  </si>
  <si>
    <t>exibir valores</t>
  </si>
  <si>
    <t>inserir recomendações</t>
  </si>
  <si>
    <t>buscar locadora</t>
  </si>
  <si>
    <t>escolher locadora</t>
  </si>
  <si>
    <t>avaliar locadora</t>
  </si>
  <si>
    <t>filtrar suguestões</t>
  </si>
  <si>
    <t>exibir acesso</t>
  </si>
  <si>
    <t>escolher local</t>
  </si>
  <si>
    <t>avaliar local</t>
  </si>
  <si>
    <t>selecionar a imagem (descrição)</t>
  </si>
  <si>
    <t xml:space="preserve">exibir locais históricos </t>
  </si>
  <si>
    <t>exibir quantidade</t>
  </si>
  <si>
    <t>exibir parques</t>
  </si>
  <si>
    <t>escolher parque</t>
  </si>
  <si>
    <t>avaliar parque</t>
  </si>
  <si>
    <t xml:space="preserve">escolher restaurante </t>
  </si>
  <si>
    <t>avaliar restaurante</t>
  </si>
  <si>
    <t>exibir locais</t>
  </si>
  <si>
    <t>Funcionalidade</t>
  </si>
  <si>
    <t>ID</t>
  </si>
  <si>
    <t>História de usuário</t>
  </si>
  <si>
    <t>Prioridade</t>
  </si>
  <si>
    <t>Estimativa</t>
  </si>
  <si>
    <t>eu como usuário devo verificar os valores para decidir a melhor forma de
pagamento</t>
  </si>
  <si>
    <t>eu como usuário posso verificar a localização mais adequada a minha necessidade</t>
  </si>
  <si>
    <t>eu como usuário devo avaliar meus restaurantes para que outros viajantes possam frequentar</t>
  </si>
  <si>
    <t>eu como usuário devo avaliar os locais culturais para que outros viajantes possam frequentar</t>
  </si>
  <si>
    <t>eu como usuário devo avaliar os parques para que outros viajantes possam frequentar</t>
  </si>
  <si>
    <t>eu como usuário devo avaliar os locais visitados para que outros viajantes possam frequentar</t>
  </si>
  <si>
    <t>eu como usuário devo avaliar os restaurantes visitados para que outros viajantes possam frequentar</t>
  </si>
  <si>
    <t>eu como usuário devo escolher o tipo de viagem que pretendo fazer</t>
  </si>
  <si>
    <t>eu como usuário posso filtrar as sugestões por proximidade ao centro, por avaliações entre outros tópicos</t>
  </si>
  <si>
    <t>eu como usuário posso verificar as informações sobre o hotel escolhido</t>
  </si>
  <si>
    <t>eu como usuário devo buscar hoteis que se adequam a minha necessidade dentro da área escolhida</t>
  </si>
  <si>
    <t>eu como usuário posso visualizar a imagem de diversos hoteis</t>
  </si>
  <si>
    <t>eu como usuário devo avaliar o hotel em que me hospedei para que outros viajantes possam frequentar</t>
  </si>
  <si>
    <t>eu como usuário posso verificar quais os pontos mais proximos e a distância do centro</t>
  </si>
  <si>
    <t>eu como usuário posso inserir recomendações sobre o hotel em que fiquei hospedad</t>
  </si>
  <si>
    <t>eu como usuário devo buscar locadoras que se adequam a minha necessidade dentro da área esacolhida</t>
  </si>
  <si>
    <t>eu como usuário devo avaliar a locadora ecolhida para que outros viajantes possam frequentar</t>
  </si>
  <si>
    <t>eu como usuário posso visualizar a imagem de diversas locadoras</t>
  </si>
  <si>
    <t>eu como usuário posso escolher a locadora que atende a todas as minhas necessidades</t>
  </si>
  <si>
    <t>eu como usuário posso ler a descrição sobre a locadora, incluindo avaliações e comentários de outros usuários</t>
  </si>
  <si>
    <t>eu como usuário posso ler a descrição sobre o local historico, incluindo avaliações e comentários de outros usuários</t>
  </si>
  <si>
    <t>eu como usuário posso ler a descrição sobre a cultura local, incluindo avaliações e comentários de outros usuários</t>
  </si>
  <si>
    <t>eu como usuário posso ler a descrição sobre o parque, incluindo avaliações e comentários de outros usuários</t>
  </si>
  <si>
    <t>eu como usuário posso ler a descrição sobre o restaurante, incluindo avaliações e comentários de outros usuários</t>
  </si>
  <si>
    <t>eu como usuário posso ler a descrição sobre atividades noturnas, incluindo avaliações e comentários de outros usuários</t>
  </si>
  <si>
    <t>eu como usuário posso ver todos os locais e atividades noturnas</t>
  </si>
  <si>
    <t xml:space="preserve">eu como usuário posso escolher um local para visitar ou atividade noturna para realizar </t>
  </si>
  <si>
    <t xml:space="preserve">eu como usuário posso ver as imagens de cada atividade e local da vida noturna </t>
  </si>
  <si>
    <t>eu como usuário posso visualizar a imagem dos parques</t>
  </si>
  <si>
    <t>eu como usuário posso visualizar a imagem dos restaurantes</t>
  </si>
  <si>
    <t>eu como usuário posso escolher o restaurante de culinária que me agrade</t>
  </si>
  <si>
    <t>eu como usuário posso ver todos os tipos de culinarias oferecidas pelos restaurantes</t>
  </si>
  <si>
    <t xml:space="preserve">eu como usuário posso ver todos os parques </t>
  </si>
  <si>
    <t>eu como usuário posso escolher o parque que desejo visitar</t>
  </si>
  <si>
    <t xml:space="preserve">eu como usuário posso escolher o local cultural que desejo conhecer </t>
  </si>
  <si>
    <t>eu como usuário posso ver todos os locais culturas da cidade</t>
  </si>
  <si>
    <t>eu como usuário posso ver todos os locais históricos da cidade</t>
  </si>
  <si>
    <t>eu como usuário posso escolher o local historico que desejo conhecer</t>
  </si>
  <si>
    <t xml:space="preserve">eu como usuário posso visuaizar a imagem de locais historicos </t>
  </si>
  <si>
    <t xml:space="preserve">eu como usuário posso visualizar a imagem de locais culturais </t>
  </si>
  <si>
    <t>Equipe</t>
  </si>
  <si>
    <t>Dias</t>
  </si>
  <si>
    <t>Horas/dia</t>
  </si>
  <si>
    <t>Produção por semana</t>
  </si>
  <si>
    <t>Produção por sprint</t>
  </si>
  <si>
    <t>Sprint backlog</t>
  </si>
  <si>
    <t>5 * 8 * 5</t>
  </si>
  <si>
    <t>200 * 2</t>
  </si>
  <si>
    <t xml:space="preserve">1° 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</si>
  <si>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</si>
  <si>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</si>
  <si>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</si>
  <si>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</si>
  <si>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</si>
  <si>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</si>
  <si>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</si>
  <si>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</si>
  <si>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</si>
  <si>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11°</t>
  </si>
  <si>
    <t>12°</t>
  </si>
  <si>
    <t>confirmar senha</t>
  </si>
  <si>
    <t>cadastrar</t>
  </si>
  <si>
    <t>selecionar lugares</t>
  </si>
  <si>
    <t>selecionar culinária</t>
  </si>
  <si>
    <t>selecionar atividades</t>
  </si>
  <si>
    <t>selecionar bandas</t>
  </si>
  <si>
    <t>eu como usuário devo inserir meu email para realizar o cadastro</t>
  </si>
  <si>
    <t>eu como usuário devo inserir meu nome</t>
  </si>
  <si>
    <t xml:space="preserve">eu como usuário devo escolher uma senha </t>
  </si>
  <si>
    <t>eu como usuário devo selecionar atividades que gosto de praticar</t>
  </si>
  <si>
    <t>eu como usuário devo selecionar estilos de bandas que gosto de ouvir</t>
  </si>
  <si>
    <t>eu como usuário devo selecionar culinárias que me agradem</t>
  </si>
  <si>
    <t>eu como usuário devo selecionar lugares que gosto de frequentar</t>
  </si>
  <si>
    <t>eu como usuário devo me cadastrar</t>
  </si>
  <si>
    <t>eu como usuário devo confirmar a minha senha</t>
  </si>
  <si>
    <t>senha</t>
  </si>
  <si>
    <t>email</t>
  </si>
  <si>
    <t>nome</t>
  </si>
  <si>
    <t>eu como usuário devo inserir o meu email utilizado no cadastro</t>
  </si>
  <si>
    <t>eu como usuário devo inserir a senha que utilizei no cadastro</t>
  </si>
  <si>
    <t>login</t>
  </si>
  <si>
    <t>eu como usuário devo fazer login para acessar meu perfil e configuração de recomendações e poder altera-lás e personalizar de acordo com minhas necessidades</t>
  </si>
  <si>
    <t>cadastro</t>
  </si>
  <si>
    <t xml:space="preserve">0° </t>
  </si>
  <si>
    <t>ID1 + ID2 + ID3 + ID4 + ID5 + ID6 + ID7 + ID8+ ID9 + ID10 + ID11 + ID12</t>
  </si>
  <si>
    <t>ID43 + ID49+ ID50 + ID54 + ID56 + ID61</t>
  </si>
  <si>
    <t>ID18 + ID57 + ID63 + ID65</t>
  </si>
  <si>
    <t>ID33 + ID34 + ID35 + ID36 + ID41 + ID42 + ID47 + ID48</t>
  </si>
  <si>
    <t>ID24 + ID25 + ID26 + ID27 + ID29</t>
  </si>
  <si>
    <t>ID14 + ID19 + ID21 + ID22</t>
  </si>
  <si>
    <t>ID59 + ID60 + ID62 + ID64</t>
  </si>
  <si>
    <t>ID52 + ID53 + ID55 + ID58</t>
  </si>
  <si>
    <t>ID45 + ID46 + ID51</t>
  </si>
  <si>
    <t>ID38 + ID39 + ID40 + ID44</t>
  </si>
  <si>
    <t>ID31 + ID32 + ID37</t>
  </si>
  <si>
    <t>ID23 + ID28 + ID30</t>
  </si>
  <si>
    <t>ID13 + ID15 + ID16 + ID17 + ID20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</si>
</sst>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Times New Roman"/>
      <charset val="204"/>
    </font>
    <font>
      <sz val="11"/>
      <name val="Calibri"/>
    </font>
    <font>
      <sz val="11"/>
      <color rgb="FF000000"/>
      <name val="Calibri"/>
      <family val="2"/>
    </font>
    <font>
      <sz val="11"/>
      <name val="Calibri"/>
      <family val="1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4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vertical="top"/>
    </xf>
    <xf numFmtId="0" fontId="6" fillId="0" borderId="2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 shrinkToFit="1"/>
    </xf>
    <xf numFmtId="1" fontId="2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textRotation="90"/>
    </xf>
    <xf numFmtId="0" fontId="6" fillId="0" borderId="3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center" textRotation="90"/>
    </xf>
    <xf numFmtId="0" fontId="6" fillId="0" borderId="2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DC23-8AE3-44BB-AD87-D71F228587C4}">
  <dimension ref="A1:M66"/>
  <sheetViews>
    <sheetView tabSelected="1" zoomScale="85" zoomScaleNormal="85" workbookViewId="0">
      <selection activeCell="G5" sqref="G5"/>
    </sheetView>
  </sheetViews>
  <sheetFormatPr defaultRowHeight="12.75"/>
  <cols>
    <col min="1" max="1" width="4.33203125" bestFit="1" customWidth="1"/>
    <col min="2" max="2" width="3.5" bestFit="1" customWidth="1"/>
    <col min="3" max="3" width="35.1640625" bestFit="1" customWidth="1"/>
    <col min="4" max="4" width="81.1640625" customWidth="1"/>
    <col min="5" max="5" width="12" bestFit="1" customWidth="1"/>
    <col min="6" max="6" width="11.83203125" bestFit="1" customWidth="1"/>
    <col min="8" max="8" width="3.33203125" bestFit="1" customWidth="1"/>
    <col min="9" max="9" width="3.5" bestFit="1" customWidth="1"/>
    <col min="10" max="10" width="8.33203125" bestFit="1" customWidth="1"/>
    <col min="11" max="11" width="5.5" bestFit="1" customWidth="1"/>
    <col min="12" max="12" width="23.5" bestFit="1" customWidth="1"/>
    <col min="13" max="13" width="37.33203125" bestFit="1" customWidth="1"/>
  </cols>
  <sheetData>
    <row r="1" spans="1:13" ht="15">
      <c r="A1" s="32" t="s">
        <v>33</v>
      </c>
      <c r="B1" s="33"/>
      <c r="C1" s="2" t="s">
        <v>32</v>
      </c>
      <c r="D1" s="2" t="s">
        <v>34</v>
      </c>
      <c r="E1" s="2" t="s">
        <v>35</v>
      </c>
      <c r="F1" s="2" t="s">
        <v>36</v>
      </c>
      <c r="H1" s="34"/>
      <c r="I1" s="34"/>
      <c r="J1" s="22"/>
      <c r="K1" s="22"/>
      <c r="L1" s="22"/>
      <c r="M1" s="22"/>
    </row>
    <row r="2" spans="1:13" ht="15">
      <c r="A2" s="31" t="s">
        <v>119</v>
      </c>
      <c r="B2" s="5">
        <v>1</v>
      </c>
      <c r="C2" s="5" t="s">
        <v>114</v>
      </c>
      <c r="D2" s="4" t="s">
        <v>104</v>
      </c>
      <c r="E2" s="8">
        <v>1</v>
      </c>
      <c r="F2" s="8">
        <v>8</v>
      </c>
      <c r="H2" s="12"/>
      <c r="I2" s="12"/>
    </row>
    <row r="3" spans="1:13" ht="15">
      <c r="A3" s="31"/>
      <c r="B3" s="5">
        <v>2</v>
      </c>
      <c r="C3" s="5" t="s">
        <v>113</v>
      </c>
      <c r="D3" s="4" t="s">
        <v>103</v>
      </c>
      <c r="E3" s="8">
        <v>1</v>
      </c>
      <c r="F3" s="8">
        <v>8</v>
      </c>
      <c r="H3" s="12"/>
      <c r="I3" s="12"/>
    </row>
    <row r="4" spans="1:13" ht="15">
      <c r="A4" s="31"/>
      <c r="B4" s="5">
        <v>3</v>
      </c>
      <c r="C4" s="5" t="s">
        <v>112</v>
      </c>
      <c r="D4" s="4" t="s">
        <v>105</v>
      </c>
      <c r="E4" s="8">
        <v>1</v>
      </c>
      <c r="F4" s="8">
        <v>8</v>
      </c>
      <c r="H4" s="12"/>
      <c r="I4" s="12"/>
    </row>
    <row r="5" spans="1:13" ht="15">
      <c r="A5" s="31"/>
      <c r="B5" s="5">
        <v>4</v>
      </c>
      <c r="C5" s="5" t="s">
        <v>97</v>
      </c>
      <c r="D5" s="4" t="s">
        <v>111</v>
      </c>
      <c r="E5" s="8">
        <v>1</v>
      </c>
      <c r="F5" s="8">
        <v>8</v>
      </c>
      <c r="H5" s="12"/>
      <c r="I5" s="12"/>
    </row>
    <row r="6" spans="1:13" ht="15">
      <c r="A6" s="31"/>
      <c r="B6" s="5">
        <v>5</v>
      </c>
      <c r="C6" s="5" t="s">
        <v>98</v>
      </c>
      <c r="D6" s="4" t="s">
        <v>110</v>
      </c>
      <c r="E6" s="8">
        <v>1</v>
      </c>
      <c r="F6" s="8">
        <v>2</v>
      </c>
      <c r="H6" s="12"/>
      <c r="I6" s="12"/>
    </row>
    <row r="7" spans="1:13" ht="15">
      <c r="A7" s="31"/>
      <c r="B7" s="5">
        <v>6</v>
      </c>
      <c r="C7" s="5" t="s">
        <v>99</v>
      </c>
      <c r="D7" s="4" t="s">
        <v>109</v>
      </c>
      <c r="E7" s="8">
        <v>1</v>
      </c>
      <c r="F7" s="8">
        <v>2</v>
      </c>
      <c r="H7" s="12"/>
      <c r="I7" s="12"/>
    </row>
    <row r="8" spans="1:13" ht="15">
      <c r="A8" s="31"/>
      <c r="B8" s="5">
        <v>7</v>
      </c>
      <c r="C8" s="5" t="s">
        <v>100</v>
      </c>
      <c r="D8" s="4" t="s">
        <v>108</v>
      </c>
      <c r="E8" s="8">
        <v>1</v>
      </c>
      <c r="F8" s="8">
        <v>2</v>
      </c>
      <c r="H8" s="12"/>
      <c r="I8" s="12"/>
      <c r="J8" s="12"/>
    </row>
    <row r="9" spans="1:13" ht="15">
      <c r="A9" s="31"/>
      <c r="B9" s="5">
        <v>8</v>
      </c>
      <c r="C9" s="5" t="s">
        <v>101</v>
      </c>
      <c r="D9" s="4" t="s">
        <v>106</v>
      </c>
      <c r="E9" s="8">
        <v>1</v>
      </c>
      <c r="F9" s="8">
        <v>2</v>
      </c>
      <c r="H9" s="12"/>
      <c r="I9" s="12"/>
      <c r="J9" s="12"/>
    </row>
    <row r="10" spans="1:13" ht="15">
      <c r="A10" s="31"/>
      <c r="B10" s="5">
        <v>9</v>
      </c>
      <c r="C10" s="5" t="s">
        <v>102</v>
      </c>
      <c r="D10" s="4" t="s">
        <v>107</v>
      </c>
      <c r="E10" s="8">
        <v>1</v>
      </c>
      <c r="F10" s="8">
        <v>2</v>
      </c>
      <c r="H10" s="12"/>
      <c r="I10" s="12"/>
      <c r="J10" s="12"/>
    </row>
    <row r="11" spans="1:13" ht="15" customHeight="1">
      <c r="A11" s="35" t="s">
        <v>117</v>
      </c>
      <c r="B11" s="9">
        <v>10</v>
      </c>
      <c r="C11" s="9" t="s">
        <v>113</v>
      </c>
      <c r="D11" s="7" t="s">
        <v>115</v>
      </c>
      <c r="E11" s="10">
        <v>1</v>
      </c>
      <c r="F11" s="10">
        <v>8</v>
      </c>
      <c r="H11" s="12"/>
      <c r="I11" s="12"/>
      <c r="J11" s="12"/>
    </row>
    <row r="12" spans="1:13" ht="15">
      <c r="A12" s="35"/>
      <c r="B12" s="9">
        <v>11</v>
      </c>
      <c r="C12" s="9" t="s">
        <v>112</v>
      </c>
      <c r="D12" s="7" t="s">
        <v>116</v>
      </c>
      <c r="E12" s="10">
        <v>1</v>
      </c>
      <c r="F12" s="10">
        <v>8</v>
      </c>
      <c r="H12" s="12"/>
      <c r="I12" s="12"/>
      <c r="J12" s="12"/>
    </row>
    <row r="13" spans="1:13" ht="45">
      <c r="A13" s="35"/>
      <c r="B13" s="9">
        <v>12</v>
      </c>
      <c r="C13" s="9" t="s">
        <v>117</v>
      </c>
      <c r="D13" s="7" t="s">
        <v>118</v>
      </c>
      <c r="E13" s="10">
        <v>1</v>
      </c>
      <c r="F13" s="10">
        <v>4</v>
      </c>
      <c r="I13" s="12"/>
      <c r="J13" s="12"/>
    </row>
    <row r="14" spans="1:13" ht="15">
      <c r="A14" s="31" t="s">
        <v>0</v>
      </c>
      <c r="B14" s="5">
        <v>1</v>
      </c>
      <c r="C14" s="5" t="s">
        <v>7</v>
      </c>
      <c r="D14" s="4" t="s">
        <v>44</v>
      </c>
      <c r="E14" s="8">
        <v>1</v>
      </c>
      <c r="F14" s="8">
        <v>120</v>
      </c>
      <c r="I14" s="12"/>
      <c r="J14" s="12"/>
    </row>
    <row r="15" spans="1:13" ht="30">
      <c r="A15" s="31"/>
      <c r="B15" s="5">
        <v>2</v>
      </c>
      <c r="C15" s="5" t="s">
        <v>8</v>
      </c>
      <c r="D15" s="4" t="s">
        <v>47</v>
      </c>
      <c r="E15" s="8">
        <v>1</v>
      </c>
      <c r="F15" s="8">
        <v>120</v>
      </c>
      <c r="H15" s="12"/>
      <c r="I15" s="12"/>
      <c r="J15" s="12"/>
    </row>
    <row r="16" spans="1:13" ht="15">
      <c r="A16" s="31"/>
      <c r="B16" s="5">
        <v>3</v>
      </c>
      <c r="C16" s="5" t="s">
        <v>9</v>
      </c>
      <c r="D16" s="4" t="s">
        <v>48</v>
      </c>
      <c r="E16" s="8">
        <v>2</v>
      </c>
      <c r="F16" s="8">
        <v>64</v>
      </c>
      <c r="H16" s="12"/>
      <c r="I16" s="12"/>
      <c r="J16" s="12"/>
    </row>
    <row r="17" spans="1:10" ht="30">
      <c r="A17" s="31"/>
      <c r="B17" s="5">
        <v>4</v>
      </c>
      <c r="C17" s="5" t="s">
        <v>10</v>
      </c>
      <c r="D17" s="4" t="s">
        <v>49</v>
      </c>
      <c r="E17" s="8">
        <v>3</v>
      </c>
      <c r="F17" s="8">
        <v>24</v>
      </c>
      <c r="H17" s="12"/>
      <c r="I17" s="12"/>
      <c r="J17" s="12"/>
    </row>
    <row r="18" spans="1:10" ht="30">
      <c r="A18" s="31"/>
      <c r="B18" s="5">
        <v>5</v>
      </c>
      <c r="C18" s="5" t="s">
        <v>11</v>
      </c>
      <c r="D18" s="4" t="s">
        <v>45</v>
      </c>
      <c r="E18" s="8">
        <v>2</v>
      </c>
      <c r="F18" s="8">
        <v>64</v>
      </c>
      <c r="H18" s="12"/>
      <c r="I18" s="12"/>
      <c r="J18" s="12"/>
    </row>
    <row r="19" spans="1:10" ht="15">
      <c r="A19" s="31"/>
      <c r="B19" s="5">
        <v>6</v>
      </c>
      <c r="C19" s="5" t="s">
        <v>12</v>
      </c>
      <c r="D19" s="4" t="s">
        <v>46</v>
      </c>
      <c r="E19" s="8">
        <v>1</v>
      </c>
      <c r="F19" s="8">
        <v>120</v>
      </c>
      <c r="H19" s="12"/>
      <c r="I19" s="12"/>
      <c r="J19" s="12"/>
    </row>
    <row r="20" spans="1:10" ht="30">
      <c r="A20" s="31"/>
      <c r="B20" s="5">
        <v>7</v>
      </c>
      <c r="C20" s="5" t="s">
        <v>13</v>
      </c>
      <c r="D20" s="4" t="s">
        <v>38</v>
      </c>
      <c r="E20" s="8">
        <v>1</v>
      </c>
      <c r="F20" s="8">
        <v>120</v>
      </c>
      <c r="H20" s="12"/>
      <c r="I20" s="12"/>
      <c r="J20" s="12"/>
    </row>
    <row r="21" spans="1:10" ht="30">
      <c r="A21" s="31"/>
      <c r="B21" s="5">
        <v>8</v>
      </c>
      <c r="C21" s="5" t="s">
        <v>14</v>
      </c>
      <c r="D21" s="4" t="s">
        <v>37</v>
      </c>
      <c r="E21" s="8">
        <v>1</v>
      </c>
      <c r="F21" s="8">
        <v>120</v>
      </c>
      <c r="H21" s="12"/>
      <c r="I21" s="12"/>
      <c r="J21" s="12"/>
    </row>
    <row r="22" spans="1:10" ht="30">
      <c r="A22" s="31"/>
      <c r="B22" s="5">
        <v>9</v>
      </c>
      <c r="C22" s="5" t="s">
        <v>20</v>
      </c>
      <c r="D22" s="4" t="s">
        <v>50</v>
      </c>
      <c r="E22" s="8">
        <v>2</v>
      </c>
      <c r="F22" s="8">
        <v>64</v>
      </c>
      <c r="H22" s="12"/>
      <c r="I22" s="12"/>
      <c r="J22" s="12"/>
    </row>
    <row r="23" spans="1:10" ht="30">
      <c r="A23" s="31"/>
      <c r="B23" s="5">
        <v>10</v>
      </c>
      <c r="C23" s="5" t="s">
        <v>15</v>
      </c>
      <c r="D23" s="4" t="s">
        <v>51</v>
      </c>
      <c r="E23" s="8">
        <v>3</v>
      </c>
      <c r="F23" s="8">
        <v>24</v>
      </c>
      <c r="H23" s="12"/>
      <c r="I23" s="12"/>
      <c r="J23" s="12"/>
    </row>
    <row r="24" spans="1:10" ht="30">
      <c r="A24" s="35" t="s">
        <v>1</v>
      </c>
      <c r="B24" s="9">
        <v>11</v>
      </c>
      <c r="C24" s="9" t="s">
        <v>16</v>
      </c>
      <c r="D24" s="7" t="s">
        <v>52</v>
      </c>
      <c r="E24" s="10">
        <v>1</v>
      </c>
      <c r="F24" s="10">
        <v>120</v>
      </c>
      <c r="H24" s="12"/>
      <c r="I24" s="12"/>
      <c r="J24" s="12"/>
    </row>
    <row r="25" spans="1:10" ht="30">
      <c r="A25" s="35"/>
      <c r="B25" s="9">
        <v>12</v>
      </c>
      <c r="C25" s="9" t="s">
        <v>17</v>
      </c>
      <c r="D25" s="7" t="s">
        <v>55</v>
      </c>
      <c r="E25" s="10">
        <v>1</v>
      </c>
      <c r="F25" s="10">
        <v>120</v>
      </c>
      <c r="H25" s="12"/>
      <c r="I25" s="12"/>
      <c r="J25" s="12"/>
    </row>
    <row r="26" spans="1:10" ht="15">
      <c r="A26" s="35"/>
      <c r="B26" s="9">
        <v>13</v>
      </c>
      <c r="C26" s="9" t="s">
        <v>9</v>
      </c>
      <c r="D26" s="7" t="s">
        <v>54</v>
      </c>
      <c r="E26" s="10">
        <v>2</v>
      </c>
      <c r="F26" s="10">
        <v>64</v>
      </c>
      <c r="H26" s="12"/>
      <c r="I26" s="12"/>
      <c r="J26" s="12"/>
    </row>
    <row r="27" spans="1:10" ht="30">
      <c r="A27" s="35"/>
      <c r="B27" s="9">
        <v>14</v>
      </c>
      <c r="C27" s="9" t="s">
        <v>18</v>
      </c>
      <c r="D27" s="7" t="s">
        <v>53</v>
      </c>
      <c r="E27" s="10">
        <v>3</v>
      </c>
      <c r="F27" s="10">
        <v>24</v>
      </c>
      <c r="H27" s="12"/>
      <c r="I27" s="12"/>
      <c r="J27" s="12"/>
    </row>
    <row r="28" spans="1:10" ht="30">
      <c r="A28" s="35"/>
      <c r="B28" s="9">
        <v>15</v>
      </c>
      <c r="C28" s="9" t="s">
        <v>19</v>
      </c>
      <c r="D28" s="7" t="s">
        <v>45</v>
      </c>
      <c r="E28" s="10">
        <v>2</v>
      </c>
      <c r="F28" s="10">
        <v>64</v>
      </c>
      <c r="H28" s="12"/>
      <c r="I28" s="12"/>
      <c r="J28" s="12"/>
    </row>
    <row r="29" spans="1:10" ht="30">
      <c r="A29" s="35"/>
      <c r="B29" s="9">
        <v>16</v>
      </c>
      <c r="C29" s="9" t="s">
        <v>14</v>
      </c>
      <c r="D29" s="7" t="s">
        <v>37</v>
      </c>
      <c r="E29" s="10">
        <v>1</v>
      </c>
      <c r="F29" s="10">
        <v>120</v>
      </c>
      <c r="H29" s="12"/>
      <c r="I29" s="12"/>
      <c r="J29" s="12"/>
    </row>
    <row r="30" spans="1:10" ht="15">
      <c r="A30" s="35"/>
      <c r="B30" s="9">
        <v>17</v>
      </c>
      <c r="C30" s="9" t="s">
        <v>20</v>
      </c>
      <c r="D30" s="7"/>
      <c r="E30" s="10">
        <v>2</v>
      </c>
      <c r="F30" s="10">
        <v>64</v>
      </c>
      <c r="H30" s="12"/>
      <c r="I30" s="12"/>
      <c r="J30" s="12"/>
    </row>
    <row r="31" spans="1:10" ht="30">
      <c r="A31" s="35"/>
      <c r="B31" s="9">
        <v>18</v>
      </c>
      <c r="C31" s="9" t="s">
        <v>23</v>
      </c>
      <c r="D31" s="7" t="s">
        <v>56</v>
      </c>
      <c r="E31" s="10">
        <v>1</v>
      </c>
      <c r="F31" s="10">
        <v>120</v>
      </c>
      <c r="H31" s="12"/>
      <c r="I31" s="12"/>
      <c r="J31" s="12"/>
    </row>
    <row r="32" spans="1:10" ht="15">
      <c r="A32" s="31" t="s">
        <v>2</v>
      </c>
      <c r="B32" s="5">
        <v>19</v>
      </c>
      <c r="C32" s="5" t="s">
        <v>24</v>
      </c>
      <c r="D32" s="4" t="s">
        <v>73</v>
      </c>
      <c r="E32" s="8">
        <v>1</v>
      </c>
      <c r="F32" s="8">
        <v>120</v>
      </c>
      <c r="I32" s="12"/>
      <c r="J32" s="12"/>
    </row>
    <row r="33" spans="1:10" ht="15">
      <c r="A33" s="31"/>
      <c r="B33" s="5">
        <v>20</v>
      </c>
      <c r="C33" s="5" t="s">
        <v>21</v>
      </c>
      <c r="D33" s="4" t="s">
        <v>74</v>
      </c>
      <c r="E33" s="8">
        <v>1</v>
      </c>
      <c r="F33" s="8">
        <v>120</v>
      </c>
      <c r="H33" s="12"/>
      <c r="I33" s="12"/>
      <c r="J33" s="12"/>
    </row>
    <row r="34" spans="1:10" ht="15">
      <c r="A34" s="31"/>
      <c r="B34" s="5">
        <v>21</v>
      </c>
      <c r="C34" s="5" t="s">
        <v>9</v>
      </c>
      <c r="D34" s="4" t="s">
        <v>75</v>
      </c>
      <c r="E34" s="8">
        <v>2</v>
      </c>
      <c r="F34" s="8">
        <v>64</v>
      </c>
      <c r="H34" s="12"/>
      <c r="I34" s="12"/>
      <c r="J34" s="12"/>
    </row>
    <row r="35" spans="1:10" ht="30">
      <c r="A35" s="31"/>
      <c r="B35" s="5">
        <v>22</v>
      </c>
      <c r="C35" s="5" t="s">
        <v>22</v>
      </c>
      <c r="D35" s="4" t="s">
        <v>39</v>
      </c>
      <c r="E35" s="8">
        <v>3</v>
      </c>
      <c r="F35" s="8">
        <v>24</v>
      </c>
      <c r="H35" s="12"/>
      <c r="I35" s="12"/>
      <c r="J35" s="12"/>
    </row>
    <row r="36" spans="1:10" ht="30">
      <c r="A36" s="31"/>
      <c r="B36" s="5">
        <v>23</v>
      </c>
      <c r="C36" s="5" t="s">
        <v>19</v>
      </c>
      <c r="D36" s="4" t="s">
        <v>45</v>
      </c>
      <c r="E36" s="8">
        <v>2</v>
      </c>
      <c r="F36" s="8">
        <v>64</v>
      </c>
      <c r="H36" s="12"/>
      <c r="I36" s="12"/>
      <c r="J36" s="12"/>
    </row>
    <row r="37" spans="1:10" ht="30">
      <c r="A37" s="31"/>
      <c r="B37" s="5">
        <v>24</v>
      </c>
      <c r="C37" s="5" t="s">
        <v>20</v>
      </c>
      <c r="D37" s="4" t="s">
        <v>38</v>
      </c>
      <c r="E37" s="8">
        <v>2</v>
      </c>
      <c r="F37" s="8">
        <v>64</v>
      </c>
      <c r="H37" s="12"/>
      <c r="I37" s="12"/>
      <c r="J37" s="12"/>
    </row>
    <row r="38" spans="1:10" ht="30">
      <c r="A38" s="31"/>
      <c r="B38" s="5">
        <v>25</v>
      </c>
      <c r="C38" s="5" t="s">
        <v>23</v>
      </c>
      <c r="D38" s="4" t="s">
        <v>57</v>
      </c>
      <c r="E38" s="8">
        <v>1</v>
      </c>
      <c r="F38" s="8">
        <v>120</v>
      </c>
      <c r="H38" s="12"/>
      <c r="I38" s="12"/>
      <c r="J38" s="12"/>
    </row>
    <row r="39" spans="1:10" ht="15">
      <c r="A39" s="35" t="s">
        <v>3</v>
      </c>
      <c r="B39" s="9">
        <v>26</v>
      </c>
      <c r="C39" s="9" t="s">
        <v>25</v>
      </c>
      <c r="D39" s="7" t="s">
        <v>72</v>
      </c>
      <c r="E39" s="10">
        <v>1</v>
      </c>
      <c r="F39" s="10">
        <v>120</v>
      </c>
      <c r="H39" s="12"/>
      <c r="I39" s="12"/>
      <c r="J39" s="12"/>
    </row>
    <row r="40" spans="1:10" ht="15">
      <c r="A40" s="35"/>
      <c r="B40" s="9">
        <v>27</v>
      </c>
      <c r="C40" s="9" t="s">
        <v>9</v>
      </c>
      <c r="D40" s="7" t="s">
        <v>76</v>
      </c>
      <c r="E40" s="10">
        <v>2</v>
      </c>
      <c r="F40" s="10">
        <v>64</v>
      </c>
      <c r="H40" s="12"/>
      <c r="I40" s="12"/>
      <c r="J40" s="12"/>
    </row>
    <row r="41" spans="1:10" ht="15">
      <c r="A41" s="35"/>
      <c r="B41" s="9">
        <v>28</v>
      </c>
      <c r="C41" s="9" t="s">
        <v>21</v>
      </c>
      <c r="D41" s="7" t="s">
        <v>71</v>
      </c>
      <c r="E41" s="10">
        <v>1</v>
      </c>
      <c r="F41" s="10">
        <v>120</v>
      </c>
      <c r="H41" s="12"/>
      <c r="I41" s="12"/>
      <c r="J41" s="12"/>
    </row>
    <row r="42" spans="1:10" ht="30">
      <c r="A42" s="35"/>
      <c r="B42" s="9">
        <v>29</v>
      </c>
      <c r="C42" s="9" t="s">
        <v>22</v>
      </c>
      <c r="D42" s="7" t="s">
        <v>40</v>
      </c>
      <c r="E42" s="10">
        <v>3</v>
      </c>
      <c r="F42" s="10">
        <v>24</v>
      </c>
      <c r="H42" s="12"/>
      <c r="I42" s="12"/>
      <c r="J42" s="12"/>
    </row>
    <row r="43" spans="1:10" ht="30">
      <c r="A43" s="35"/>
      <c r="B43" s="9">
        <v>30</v>
      </c>
      <c r="C43" s="9" t="s">
        <v>20</v>
      </c>
      <c r="D43" s="7" t="s">
        <v>38</v>
      </c>
      <c r="E43" s="10">
        <v>2</v>
      </c>
      <c r="F43" s="10">
        <v>64</v>
      </c>
      <c r="H43" s="12"/>
      <c r="I43" s="12"/>
      <c r="J43" s="12"/>
    </row>
    <row r="44" spans="1:10" ht="30">
      <c r="A44" s="35"/>
      <c r="B44" s="9">
        <v>31</v>
      </c>
      <c r="C44" s="9" t="s">
        <v>23</v>
      </c>
      <c r="D44" s="7" t="s">
        <v>58</v>
      </c>
      <c r="E44" s="10">
        <v>1</v>
      </c>
      <c r="F44" s="10">
        <v>120</v>
      </c>
      <c r="H44" s="12"/>
      <c r="I44" s="12"/>
      <c r="J44" s="12"/>
    </row>
    <row r="45" spans="1:10" ht="30">
      <c r="A45" s="35"/>
      <c r="B45" s="9">
        <v>32</v>
      </c>
      <c r="C45" s="9" t="s">
        <v>11</v>
      </c>
      <c r="D45" s="7" t="s">
        <v>45</v>
      </c>
      <c r="E45" s="10">
        <v>2</v>
      </c>
      <c r="F45" s="10">
        <v>64</v>
      </c>
      <c r="H45" s="12"/>
      <c r="I45" s="12"/>
      <c r="J45" s="12"/>
    </row>
    <row r="46" spans="1:10" ht="15">
      <c r="A46" s="31" t="s">
        <v>4</v>
      </c>
      <c r="B46" s="5">
        <v>33</v>
      </c>
      <c r="C46" s="5" t="s">
        <v>26</v>
      </c>
      <c r="D46" s="4" t="s">
        <v>69</v>
      </c>
      <c r="E46" s="8">
        <v>1</v>
      </c>
      <c r="F46" s="8">
        <v>120</v>
      </c>
      <c r="H46" s="12"/>
      <c r="I46" s="12"/>
      <c r="J46" s="12"/>
    </row>
    <row r="47" spans="1:10" ht="15">
      <c r="A47" s="31"/>
      <c r="B47" s="5">
        <v>34</v>
      </c>
      <c r="C47" s="5" t="s">
        <v>27</v>
      </c>
      <c r="D47" s="4" t="s">
        <v>70</v>
      </c>
      <c r="E47" s="8">
        <v>1</v>
      </c>
      <c r="F47" s="8">
        <v>120</v>
      </c>
      <c r="H47" s="12"/>
      <c r="I47" s="12"/>
      <c r="J47" s="12"/>
    </row>
    <row r="48" spans="1:10" ht="15">
      <c r="A48" s="31"/>
      <c r="B48" s="5">
        <v>35</v>
      </c>
      <c r="C48" s="5" t="s">
        <v>9</v>
      </c>
      <c r="D48" s="4" t="s">
        <v>65</v>
      </c>
      <c r="E48" s="8">
        <v>2</v>
      </c>
      <c r="F48" s="8">
        <v>64</v>
      </c>
      <c r="H48" s="12"/>
      <c r="I48" s="12"/>
      <c r="J48" s="12"/>
    </row>
    <row r="49" spans="1:10" ht="30">
      <c r="A49" s="31"/>
      <c r="B49" s="5">
        <v>36</v>
      </c>
      <c r="C49" s="5" t="s">
        <v>28</v>
      </c>
      <c r="D49" s="4" t="s">
        <v>41</v>
      </c>
      <c r="E49" s="8">
        <v>3</v>
      </c>
      <c r="F49" s="8">
        <v>24</v>
      </c>
      <c r="H49" s="12"/>
      <c r="I49" s="12"/>
      <c r="J49" s="12"/>
    </row>
    <row r="50" spans="1:10" ht="30">
      <c r="A50" s="31"/>
      <c r="B50" s="5">
        <v>37</v>
      </c>
      <c r="C50" s="5" t="s">
        <v>20</v>
      </c>
      <c r="D50" s="6" t="s">
        <v>38</v>
      </c>
      <c r="E50" s="8">
        <v>2</v>
      </c>
      <c r="F50" s="8">
        <v>64</v>
      </c>
      <c r="H50" s="12"/>
      <c r="I50" s="12"/>
      <c r="J50" s="12"/>
    </row>
    <row r="51" spans="1:10" ht="30">
      <c r="A51" s="31"/>
      <c r="B51" s="5">
        <v>38</v>
      </c>
      <c r="C51" s="5" t="s">
        <v>11</v>
      </c>
      <c r="D51" s="4" t="s">
        <v>45</v>
      </c>
      <c r="E51" s="8">
        <v>2</v>
      </c>
      <c r="F51" s="8">
        <v>64</v>
      </c>
      <c r="H51" s="12"/>
      <c r="I51" s="12"/>
      <c r="J51" s="12"/>
    </row>
    <row r="52" spans="1:10" ht="30">
      <c r="A52" s="31"/>
      <c r="B52" s="5">
        <v>39</v>
      </c>
      <c r="C52" s="5" t="s">
        <v>23</v>
      </c>
      <c r="D52" s="4" t="s">
        <v>59</v>
      </c>
      <c r="E52" s="8">
        <v>1</v>
      </c>
      <c r="F52" s="8">
        <v>120</v>
      </c>
      <c r="H52" s="12"/>
      <c r="I52" s="12"/>
      <c r="J52" s="12"/>
    </row>
    <row r="53" spans="1:10" ht="30">
      <c r="A53" s="35" t="s">
        <v>5</v>
      </c>
      <c r="B53" s="9">
        <v>40</v>
      </c>
      <c r="C53" s="9" t="s">
        <v>25</v>
      </c>
      <c r="D53" s="7" t="s">
        <v>68</v>
      </c>
      <c r="E53" s="10">
        <v>1</v>
      </c>
      <c r="F53" s="10">
        <v>120</v>
      </c>
      <c r="H53" s="12"/>
      <c r="I53" s="12"/>
      <c r="J53" s="12"/>
    </row>
    <row r="54" spans="1:10" ht="15">
      <c r="A54" s="35"/>
      <c r="B54" s="9">
        <v>41</v>
      </c>
      <c r="C54" s="9" t="s">
        <v>29</v>
      </c>
      <c r="D54" s="7" t="s">
        <v>67</v>
      </c>
      <c r="E54" s="10">
        <v>1</v>
      </c>
      <c r="F54" s="10">
        <v>120</v>
      </c>
      <c r="H54" s="12"/>
      <c r="I54" s="12"/>
      <c r="J54" s="12"/>
    </row>
    <row r="55" spans="1:10" ht="15">
      <c r="A55" s="35"/>
      <c r="B55" s="9">
        <v>42</v>
      </c>
      <c r="C55" s="9" t="s">
        <v>9</v>
      </c>
      <c r="D55" s="7" t="s">
        <v>66</v>
      </c>
      <c r="E55" s="10">
        <v>2</v>
      </c>
      <c r="F55" s="10">
        <v>64</v>
      </c>
    </row>
    <row r="56" spans="1:10" ht="30">
      <c r="A56" s="35"/>
      <c r="B56" s="9">
        <v>43</v>
      </c>
      <c r="C56" s="9" t="s">
        <v>30</v>
      </c>
      <c r="D56" s="7" t="s">
        <v>43</v>
      </c>
      <c r="E56" s="10">
        <v>3</v>
      </c>
      <c r="F56" s="10">
        <v>24</v>
      </c>
      <c r="I56" s="11"/>
      <c r="J56" s="11"/>
    </row>
    <row r="57" spans="1:10" ht="30">
      <c r="A57" s="35"/>
      <c r="B57" s="9">
        <v>44</v>
      </c>
      <c r="C57" s="9" t="s">
        <v>20</v>
      </c>
      <c r="D57" s="7" t="s">
        <v>38</v>
      </c>
      <c r="E57" s="10">
        <v>2</v>
      </c>
      <c r="F57" s="10">
        <v>64</v>
      </c>
      <c r="I57" s="3"/>
      <c r="J57" s="3"/>
    </row>
    <row r="58" spans="1:10" ht="30">
      <c r="A58" s="35"/>
      <c r="B58" s="9">
        <v>45</v>
      </c>
      <c r="C58" s="9" t="s">
        <v>11</v>
      </c>
      <c r="D58" s="7" t="s">
        <v>45</v>
      </c>
      <c r="E58" s="10">
        <v>2</v>
      </c>
      <c r="F58" s="10">
        <v>64</v>
      </c>
      <c r="I58" s="3"/>
      <c r="J58" s="3"/>
    </row>
    <row r="59" spans="1:10" ht="30">
      <c r="A59" s="35"/>
      <c r="B59" s="9">
        <v>46</v>
      </c>
      <c r="C59" s="9" t="s">
        <v>23</v>
      </c>
      <c r="D59" s="7" t="s">
        <v>60</v>
      </c>
      <c r="E59" s="10">
        <v>1</v>
      </c>
      <c r="F59" s="10">
        <v>120</v>
      </c>
      <c r="I59" s="3"/>
      <c r="J59" s="3"/>
    </row>
    <row r="60" spans="1:10" ht="15">
      <c r="A60" s="31" t="s">
        <v>6</v>
      </c>
      <c r="B60" s="5">
        <v>47</v>
      </c>
      <c r="C60" s="5" t="s">
        <v>31</v>
      </c>
      <c r="D60" s="4" t="s">
        <v>62</v>
      </c>
      <c r="E60" s="8">
        <v>1</v>
      </c>
      <c r="F60" s="8">
        <v>120</v>
      </c>
    </row>
    <row r="61" spans="1:10" ht="30">
      <c r="A61" s="31"/>
      <c r="B61" s="5">
        <v>48</v>
      </c>
      <c r="C61" s="5" t="s">
        <v>21</v>
      </c>
      <c r="D61" s="4" t="s">
        <v>63</v>
      </c>
      <c r="E61" s="8">
        <v>1</v>
      </c>
      <c r="F61" s="8">
        <v>120</v>
      </c>
    </row>
    <row r="62" spans="1:10" ht="30">
      <c r="A62" s="31"/>
      <c r="B62" s="5">
        <v>49</v>
      </c>
      <c r="C62" s="5" t="s">
        <v>9</v>
      </c>
      <c r="D62" s="4" t="s">
        <v>64</v>
      </c>
      <c r="E62" s="8">
        <v>2</v>
      </c>
      <c r="F62" s="8">
        <v>64</v>
      </c>
    </row>
    <row r="63" spans="1:10" ht="30">
      <c r="A63" s="31"/>
      <c r="B63" s="5">
        <v>50</v>
      </c>
      <c r="C63" s="5" t="s">
        <v>22</v>
      </c>
      <c r="D63" s="4" t="s">
        <v>42</v>
      </c>
      <c r="E63" s="8">
        <v>3</v>
      </c>
      <c r="F63" s="8">
        <v>24</v>
      </c>
    </row>
    <row r="64" spans="1:10" ht="30">
      <c r="A64" s="31"/>
      <c r="B64" s="5">
        <v>51</v>
      </c>
      <c r="C64" s="5" t="s">
        <v>20</v>
      </c>
      <c r="D64" s="6" t="s">
        <v>38</v>
      </c>
      <c r="E64" s="8">
        <v>2</v>
      </c>
      <c r="F64" s="8">
        <v>64</v>
      </c>
    </row>
    <row r="65" spans="1:6" ht="30">
      <c r="A65" s="31"/>
      <c r="B65" s="5">
        <v>52</v>
      </c>
      <c r="C65" s="5" t="s">
        <v>11</v>
      </c>
      <c r="D65" s="4" t="s">
        <v>45</v>
      </c>
      <c r="E65" s="8">
        <v>2</v>
      </c>
      <c r="F65" s="8">
        <v>64</v>
      </c>
    </row>
    <row r="66" spans="1:6" ht="30">
      <c r="A66" s="31"/>
      <c r="B66" s="5">
        <v>53</v>
      </c>
      <c r="C66" s="5" t="s">
        <v>23</v>
      </c>
      <c r="D66" s="4" t="s">
        <v>61</v>
      </c>
      <c r="E66" s="8">
        <v>1</v>
      </c>
      <c r="F66" s="8">
        <v>120</v>
      </c>
    </row>
  </sheetData>
  <mergeCells count="11">
    <mergeCell ref="A60:A66"/>
    <mergeCell ref="A1:B1"/>
    <mergeCell ref="H1:I1"/>
    <mergeCell ref="A14:A23"/>
    <mergeCell ref="A24:A31"/>
    <mergeCell ref="A32:A38"/>
    <mergeCell ref="A39:A45"/>
    <mergeCell ref="A46:A52"/>
    <mergeCell ref="A53:A59"/>
    <mergeCell ref="A11:A13"/>
    <mergeCell ref="A2:A10"/>
  </mergeCells>
  <pageMargins left="0.511811024" right="0.511811024" top="0.78740157499999996" bottom="0.78740157499999996" header="0.31496062000000002" footer="0.31496062000000002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8428-E7A7-4491-91A8-F3AE8FDD5C9A}">
  <dimension ref="A1:P66"/>
  <sheetViews>
    <sheetView zoomScaleNormal="100" workbookViewId="0">
      <selection activeCell="H61" sqref="H61"/>
    </sheetView>
  </sheetViews>
  <sheetFormatPr defaultRowHeight="12.75"/>
  <cols>
    <col min="1" max="1" width="3.33203125" bestFit="1" customWidth="1"/>
    <col min="2" max="2" width="3.5" bestFit="1" customWidth="1"/>
    <col min="3" max="3" width="8.33203125" bestFit="1" customWidth="1"/>
    <col min="4" max="4" width="5.5" bestFit="1" customWidth="1"/>
    <col min="5" max="5" width="11.1640625" bestFit="1" customWidth="1"/>
    <col min="6" max="6" width="11.83203125" bestFit="1" customWidth="1"/>
    <col min="7" max="7" width="6.33203125" customWidth="1"/>
    <col min="8" max="8" width="23.83203125" bestFit="1" customWidth="1"/>
    <col min="9" max="9" width="6.33203125" customWidth="1"/>
    <col min="10" max="10" width="21.83203125" bestFit="1" customWidth="1"/>
    <col min="11" max="11" width="6.1640625" customWidth="1"/>
    <col min="12" max="12" width="4.33203125" bestFit="1" customWidth="1"/>
    <col min="13" max="13" width="70.33203125" bestFit="1" customWidth="1"/>
    <col min="14" max="14" width="4.6640625" bestFit="1" customWidth="1"/>
    <col min="15" max="16" width="33.1640625" bestFit="1" customWidth="1"/>
  </cols>
  <sheetData>
    <row r="1" spans="1:16" ht="15">
      <c r="A1" s="37" t="s">
        <v>33</v>
      </c>
      <c r="B1" s="37"/>
      <c r="C1" s="16" t="s">
        <v>77</v>
      </c>
      <c r="D1" s="16" t="s">
        <v>78</v>
      </c>
      <c r="E1" s="16" t="s">
        <v>79</v>
      </c>
      <c r="F1" s="16" t="s">
        <v>36</v>
      </c>
      <c r="M1" s="1" t="s">
        <v>80</v>
      </c>
      <c r="P1" s="23"/>
    </row>
    <row r="2" spans="1:16" ht="15">
      <c r="A2" s="17" t="s">
        <v>33</v>
      </c>
      <c r="B2" s="13">
        <v>1</v>
      </c>
      <c r="C2" s="20">
        <v>1</v>
      </c>
      <c r="D2" s="18">
        <v>2</v>
      </c>
      <c r="E2" s="18">
        <v>8</v>
      </c>
      <c r="F2" s="18">
        <v>8</v>
      </c>
      <c r="M2" s="27" t="s">
        <v>83</v>
      </c>
    </row>
    <row r="3" spans="1:16" ht="15">
      <c r="A3" s="17" t="s">
        <v>33</v>
      </c>
      <c r="B3" s="13">
        <v>2</v>
      </c>
      <c r="C3" s="20">
        <v>1</v>
      </c>
      <c r="D3" s="18">
        <v>2</v>
      </c>
      <c r="E3" s="18">
        <v>8</v>
      </c>
      <c r="F3" s="18">
        <v>8</v>
      </c>
      <c r="M3" s="26">
        <f>5*8*5</f>
        <v>200</v>
      </c>
    </row>
    <row r="4" spans="1:16" ht="15">
      <c r="A4" s="17" t="s">
        <v>33</v>
      </c>
      <c r="B4" s="13">
        <v>3</v>
      </c>
      <c r="C4" s="20">
        <v>1</v>
      </c>
      <c r="D4" s="18">
        <v>2</v>
      </c>
      <c r="E4" s="18">
        <v>8</v>
      </c>
      <c r="F4" s="18">
        <v>8</v>
      </c>
    </row>
    <row r="5" spans="1:16" ht="15">
      <c r="A5" s="17" t="s">
        <v>33</v>
      </c>
      <c r="B5" s="13">
        <v>4</v>
      </c>
      <c r="C5" s="20">
        <v>1</v>
      </c>
      <c r="D5" s="18">
        <v>2</v>
      </c>
      <c r="E5" s="18">
        <v>8</v>
      </c>
      <c r="F5" s="18">
        <v>8</v>
      </c>
      <c r="M5" s="24" t="s">
        <v>81</v>
      </c>
    </row>
    <row r="6" spans="1:16" ht="15">
      <c r="A6" s="17" t="s">
        <v>33</v>
      </c>
      <c r="B6" s="13">
        <v>5</v>
      </c>
      <c r="C6" s="20">
        <v>1</v>
      </c>
      <c r="D6" s="18">
        <v>2</v>
      </c>
      <c r="E6" s="18">
        <v>8</v>
      </c>
      <c r="F6" s="18">
        <v>2</v>
      </c>
      <c r="M6" s="28" t="s">
        <v>84</v>
      </c>
    </row>
    <row r="7" spans="1:16" ht="15">
      <c r="A7" s="17" t="s">
        <v>33</v>
      </c>
      <c r="B7" s="13">
        <v>6</v>
      </c>
      <c r="C7" s="20">
        <v>1</v>
      </c>
      <c r="D7" s="18">
        <v>2</v>
      </c>
      <c r="E7" s="18">
        <v>8</v>
      </c>
      <c r="F7" s="18">
        <v>2</v>
      </c>
      <c r="M7" s="25">
        <f>200*2</f>
        <v>400</v>
      </c>
    </row>
    <row r="8" spans="1:16" ht="15">
      <c r="A8" s="17" t="s">
        <v>33</v>
      </c>
      <c r="B8" s="13">
        <v>7</v>
      </c>
      <c r="C8" s="20">
        <v>1</v>
      </c>
      <c r="D8" s="18">
        <v>2</v>
      </c>
      <c r="E8" s="18">
        <v>8</v>
      </c>
      <c r="F8" s="18">
        <v>2</v>
      </c>
    </row>
    <row r="9" spans="1:16" ht="15">
      <c r="A9" s="17" t="s">
        <v>33</v>
      </c>
      <c r="B9" s="13">
        <v>8</v>
      </c>
      <c r="C9" s="20">
        <v>1</v>
      </c>
      <c r="D9" s="18">
        <v>2</v>
      </c>
      <c r="E9" s="18">
        <v>8</v>
      </c>
      <c r="F9" s="18">
        <v>2</v>
      </c>
      <c r="L9" s="36" t="s">
        <v>82</v>
      </c>
      <c r="M9" s="36"/>
      <c r="N9" s="36"/>
    </row>
    <row r="10" spans="1:16" ht="15">
      <c r="A10" s="17" t="s">
        <v>33</v>
      </c>
      <c r="B10" s="13">
        <v>9</v>
      </c>
      <c r="C10" s="20">
        <v>1</v>
      </c>
      <c r="D10" s="18">
        <v>2</v>
      </c>
      <c r="E10" s="18">
        <v>8</v>
      </c>
      <c r="F10" s="18">
        <v>2</v>
      </c>
      <c r="L10" s="29" t="s">
        <v>120</v>
      </c>
      <c r="M10" s="29" t="s">
        <v>121</v>
      </c>
      <c r="N10" s="30">
        <f>SUM(F2:F13)</f>
        <v>62</v>
      </c>
    </row>
    <row r="11" spans="1:16" ht="15">
      <c r="A11" s="17" t="s">
        <v>33</v>
      </c>
      <c r="B11" s="13">
        <v>10</v>
      </c>
      <c r="C11" s="20">
        <v>1</v>
      </c>
      <c r="D11" s="18">
        <v>2</v>
      </c>
      <c r="E11" s="18">
        <v>8</v>
      </c>
      <c r="F11" s="18">
        <v>8</v>
      </c>
      <c r="L11" s="29" t="s">
        <v>85</v>
      </c>
      <c r="M11" s="29" t="s">
        <v>133</v>
      </c>
      <c r="N11" s="30">
        <f>F14+F18+F21+F17+F16</f>
        <v>392</v>
      </c>
    </row>
    <row r="12" spans="1:16" ht="15">
      <c r="A12" s="17" t="s">
        <v>33</v>
      </c>
      <c r="B12" s="13">
        <v>11</v>
      </c>
      <c r="C12" s="20">
        <v>1</v>
      </c>
      <c r="D12" s="18">
        <v>2</v>
      </c>
      <c r="E12" s="18">
        <v>8</v>
      </c>
      <c r="F12" s="18">
        <v>8</v>
      </c>
      <c r="L12" s="29" t="s">
        <v>86</v>
      </c>
      <c r="M12" s="29" t="s">
        <v>132</v>
      </c>
      <c r="N12" s="30">
        <f>F24+F29+F31</f>
        <v>360</v>
      </c>
    </row>
    <row r="13" spans="1:16" ht="15">
      <c r="A13" s="17" t="s">
        <v>33</v>
      </c>
      <c r="B13" s="13">
        <v>12</v>
      </c>
      <c r="C13" s="20">
        <v>1</v>
      </c>
      <c r="D13" s="18">
        <v>2</v>
      </c>
      <c r="E13" s="18">
        <v>8</v>
      </c>
      <c r="F13" s="18">
        <v>4</v>
      </c>
      <c r="L13" s="25" t="s">
        <v>87</v>
      </c>
      <c r="M13" s="25" t="s">
        <v>131</v>
      </c>
      <c r="N13" s="25">
        <f>F32+F33+F38</f>
        <v>360</v>
      </c>
    </row>
    <row r="14" spans="1:16" ht="15">
      <c r="A14" s="17" t="s">
        <v>33</v>
      </c>
      <c r="B14" s="13">
        <v>13</v>
      </c>
      <c r="C14" s="20">
        <v>3</v>
      </c>
      <c r="D14" s="18">
        <v>5</v>
      </c>
      <c r="E14" s="18">
        <v>8</v>
      </c>
      <c r="F14" s="18">
        <f>C14*D14*E14</f>
        <v>120</v>
      </c>
      <c r="L14" s="29" t="s">
        <v>88</v>
      </c>
      <c r="M14" s="29" t="s">
        <v>130</v>
      </c>
      <c r="N14" s="30">
        <f>'Sprint '!F39+'Sprint '!F41+'Sprint '!F45+'Sprint '!F40</f>
        <v>368</v>
      </c>
    </row>
    <row r="15" spans="1:16" ht="15">
      <c r="A15" s="19" t="s">
        <v>33</v>
      </c>
      <c r="B15" s="14">
        <v>14</v>
      </c>
      <c r="C15" s="20">
        <v>3</v>
      </c>
      <c r="D15" s="18">
        <v>5</v>
      </c>
      <c r="E15" s="18">
        <v>8</v>
      </c>
      <c r="F15" s="18">
        <f t="shared" ref="F15:F66" si="0">C15*D15*E15</f>
        <v>120</v>
      </c>
      <c r="L15" s="29" t="s">
        <v>89</v>
      </c>
      <c r="M15" s="29" t="s">
        <v>129</v>
      </c>
      <c r="N15" s="30">
        <f>'Sprint '!F46+'Sprint '!F47+'Sprint '!F52</f>
        <v>360</v>
      </c>
    </row>
    <row r="16" spans="1:16" ht="15">
      <c r="A16" s="19" t="s">
        <v>33</v>
      </c>
      <c r="B16" s="14">
        <v>15</v>
      </c>
      <c r="C16" s="20">
        <v>2</v>
      </c>
      <c r="D16" s="18">
        <v>4</v>
      </c>
      <c r="E16" s="18">
        <v>8</v>
      </c>
      <c r="F16" s="18">
        <f t="shared" si="0"/>
        <v>64</v>
      </c>
      <c r="L16" s="29" t="s">
        <v>90</v>
      </c>
      <c r="M16" s="29" t="s">
        <v>128</v>
      </c>
      <c r="N16" s="30">
        <f>F53+F54+F56+'Sprint '!F59</f>
        <v>384</v>
      </c>
    </row>
    <row r="17" spans="1:14" ht="15">
      <c r="A17" s="19" t="s">
        <v>33</v>
      </c>
      <c r="B17" s="13">
        <v>16</v>
      </c>
      <c r="C17" s="20">
        <v>1</v>
      </c>
      <c r="D17" s="18">
        <v>3</v>
      </c>
      <c r="E17" s="18">
        <v>8</v>
      </c>
      <c r="F17" s="18">
        <f t="shared" si="0"/>
        <v>24</v>
      </c>
      <c r="L17" s="29" t="s">
        <v>91</v>
      </c>
      <c r="M17" s="29" t="s">
        <v>127</v>
      </c>
      <c r="N17" s="30">
        <f>F60+'Sprint '!F61+'Sprint '!F63+'Sprint '!F65</f>
        <v>328</v>
      </c>
    </row>
    <row r="18" spans="1:14" ht="15">
      <c r="A18" s="19" t="s">
        <v>33</v>
      </c>
      <c r="B18" s="14">
        <v>17</v>
      </c>
      <c r="C18" s="20">
        <v>2</v>
      </c>
      <c r="D18" s="18">
        <v>4</v>
      </c>
      <c r="E18" s="18">
        <v>8</v>
      </c>
      <c r="F18" s="18">
        <f t="shared" si="0"/>
        <v>64</v>
      </c>
      <c r="L18" s="29" t="s">
        <v>92</v>
      </c>
      <c r="M18" s="29" t="s">
        <v>126</v>
      </c>
      <c r="N18" s="30">
        <f>F15+'Sprint '!F20+'Sprint '!F22+F23</f>
        <v>328</v>
      </c>
    </row>
    <row r="19" spans="1:14" ht="15">
      <c r="A19" s="19" t="s">
        <v>33</v>
      </c>
      <c r="B19" s="14">
        <v>18</v>
      </c>
      <c r="C19" s="20">
        <v>3</v>
      </c>
      <c r="D19" s="18">
        <v>5</v>
      </c>
      <c r="E19" s="18">
        <v>8</v>
      </c>
      <c r="F19" s="18">
        <f t="shared" si="0"/>
        <v>120</v>
      </c>
      <c r="L19" s="29" t="s">
        <v>93</v>
      </c>
      <c r="M19" s="29" t="s">
        <v>125</v>
      </c>
      <c r="N19" s="30">
        <f>F25+F27+F28+'Sprint '!F26+'Sprint '!F30</f>
        <v>336</v>
      </c>
    </row>
    <row r="20" spans="1:14" ht="15">
      <c r="A20" s="19" t="s">
        <v>33</v>
      </c>
      <c r="B20" s="13">
        <v>19</v>
      </c>
      <c r="C20" s="20">
        <v>3</v>
      </c>
      <c r="D20" s="18">
        <v>5</v>
      </c>
      <c r="E20" s="18">
        <v>8</v>
      </c>
      <c r="F20" s="18">
        <f t="shared" si="0"/>
        <v>120</v>
      </c>
      <c r="L20" s="29" t="s">
        <v>94</v>
      </c>
      <c r="M20" s="29" t="s">
        <v>124</v>
      </c>
      <c r="N20" s="30">
        <f>F35+F36+F37+F34+F42+F43+F48+F49</f>
        <v>392</v>
      </c>
    </row>
    <row r="21" spans="1:14" ht="15">
      <c r="A21" s="19" t="s">
        <v>33</v>
      </c>
      <c r="B21" s="14">
        <v>20</v>
      </c>
      <c r="C21" s="20">
        <v>3</v>
      </c>
      <c r="D21" s="18">
        <v>5</v>
      </c>
      <c r="E21" s="18">
        <v>8</v>
      </c>
      <c r="F21" s="18">
        <f t="shared" si="0"/>
        <v>120</v>
      </c>
      <c r="L21" s="29" t="s">
        <v>95</v>
      </c>
      <c r="M21" s="29" t="s">
        <v>123</v>
      </c>
      <c r="N21" s="30">
        <f>F19+'Sprint '!F64+'Sprint '!F66+'Sprint '!F58</f>
        <v>368</v>
      </c>
    </row>
    <row r="22" spans="1:14" ht="15">
      <c r="A22" s="19" t="s">
        <v>33</v>
      </c>
      <c r="B22" s="14">
        <v>21</v>
      </c>
      <c r="C22" s="20">
        <v>2</v>
      </c>
      <c r="D22" s="18">
        <v>4</v>
      </c>
      <c r="E22" s="18">
        <v>8</v>
      </c>
      <c r="F22" s="18">
        <f t="shared" si="0"/>
        <v>64</v>
      </c>
      <c r="L22" s="29" t="s">
        <v>96</v>
      </c>
      <c r="M22" s="29" t="s">
        <v>122</v>
      </c>
      <c r="N22" s="30">
        <f>'Sprint '!F44+'Sprint '!F51+'Sprint '!F57+'Sprint '!F62+'Sprint '!F50+F55</f>
        <v>440</v>
      </c>
    </row>
    <row r="23" spans="1:14" ht="15">
      <c r="A23" s="19" t="s">
        <v>33</v>
      </c>
      <c r="B23" s="13">
        <v>22</v>
      </c>
      <c r="C23" s="20">
        <v>1</v>
      </c>
      <c r="D23" s="18">
        <v>3</v>
      </c>
      <c r="E23" s="18">
        <v>8</v>
      </c>
      <c r="F23" s="18">
        <f t="shared" si="0"/>
        <v>24</v>
      </c>
    </row>
    <row r="24" spans="1:14" ht="15">
      <c r="A24" s="19" t="s">
        <v>33</v>
      </c>
      <c r="B24" s="14">
        <v>23</v>
      </c>
      <c r="C24" s="20">
        <v>3</v>
      </c>
      <c r="D24" s="18">
        <v>5</v>
      </c>
      <c r="E24" s="18">
        <v>8</v>
      </c>
      <c r="F24" s="18">
        <f t="shared" si="0"/>
        <v>120</v>
      </c>
    </row>
    <row r="25" spans="1:14" ht="15">
      <c r="A25" s="19" t="s">
        <v>33</v>
      </c>
      <c r="B25" s="14">
        <v>24</v>
      </c>
      <c r="C25" s="20">
        <v>3</v>
      </c>
      <c r="D25" s="18">
        <v>5</v>
      </c>
      <c r="E25" s="18">
        <v>8</v>
      </c>
      <c r="F25" s="18">
        <f t="shared" si="0"/>
        <v>120</v>
      </c>
    </row>
    <row r="26" spans="1:14" ht="15">
      <c r="A26" s="19" t="s">
        <v>33</v>
      </c>
      <c r="B26" s="13">
        <v>25</v>
      </c>
      <c r="C26" s="20">
        <v>2</v>
      </c>
      <c r="D26" s="18">
        <v>4</v>
      </c>
      <c r="E26" s="18">
        <v>8</v>
      </c>
      <c r="F26" s="18">
        <f t="shared" si="0"/>
        <v>64</v>
      </c>
    </row>
    <row r="27" spans="1:14" ht="15">
      <c r="A27" s="19" t="s">
        <v>33</v>
      </c>
      <c r="B27" s="14">
        <v>26</v>
      </c>
      <c r="C27" s="20">
        <v>1</v>
      </c>
      <c r="D27" s="18">
        <v>3</v>
      </c>
      <c r="E27" s="18">
        <v>8</v>
      </c>
      <c r="F27" s="18">
        <f t="shared" si="0"/>
        <v>24</v>
      </c>
    </row>
    <row r="28" spans="1:14" ht="15">
      <c r="A28" s="19" t="s">
        <v>33</v>
      </c>
      <c r="B28" s="14">
        <v>27</v>
      </c>
      <c r="C28" s="20">
        <v>2</v>
      </c>
      <c r="D28" s="18">
        <v>4</v>
      </c>
      <c r="E28" s="18">
        <v>8</v>
      </c>
      <c r="F28" s="18">
        <f t="shared" si="0"/>
        <v>64</v>
      </c>
    </row>
    <row r="29" spans="1:14" ht="15">
      <c r="A29" s="19" t="s">
        <v>33</v>
      </c>
      <c r="B29" s="13">
        <v>28</v>
      </c>
      <c r="C29" s="20">
        <v>3</v>
      </c>
      <c r="D29" s="20">
        <v>5</v>
      </c>
      <c r="E29" s="18">
        <v>8</v>
      </c>
      <c r="F29" s="18">
        <f t="shared" si="0"/>
        <v>120</v>
      </c>
    </row>
    <row r="30" spans="1:14" ht="15">
      <c r="A30" s="19" t="s">
        <v>33</v>
      </c>
      <c r="B30" s="14">
        <v>29</v>
      </c>
      <c r="C30" s="20">
        <v>2</v>
      </c>
      <c r="D30" s="20">
        <v>4</v>
      </c>
      <c r="E30" s="18">
        <v>8</v>
      </c>
      <c r="F30" s="18">
        <f t="shared" si="0"/>
        <v>64</v>
      </c>
    </row>
    <row r="31" spans="1:14" ht="15">
      <c r="A31" s="19" t="s">
        <v>33</v>
      </c>
      <c r="B31" s="14">
        <v>30</v>
      </c>
      <c r="C31" s="20">
        <v>3</v>
      </c>
      <c r="D31" s="20">
        <v>5</v>
      </c>
      <c r="E31" s="18">
        <v>8</v>
      </c>
      <c r="F31" s="18">
        <f t="shared" si="0"/>
        <v>120</v>
      </c>
    </row>
    <row r="32" spans="1:14" ht="15">
      <c r="A32" s="19" t="s">
        <v>33</v>
      </c>
      <c r="B32" s="13">
        <v>31</v>
      </c>
      <c r="C32" s="20">
        <v>3</v>
      </c>
      <c r="D32" s="20">
        <v>5</v>
      </c>
      <c r="E32" s="18">
        <v>8</v>
      </c>
      <c r="F32" s="18">
        <f t="shared" si="0"/>
        <v>120</v>
      </c>
    </row>
    <row r="33" spans="1:6" ht="15">
      <c r="A33" s="19" t="s">
        <v>33</v>
      </c>
      <c r="B33" s="14">
        <v>32</v>
      </c>
      <c r="C33" s="20">
        <v>3</v>
      </c>
      <c r="D33" s="20">
        <v>5</v>
      </c>
      <c r="E33" s="18">
        <v>8</v>
      </c>
      <c r="F33" s="18">
        <f t="shared" si="0"/>
        <v>120</v>
      </c>
    </row>
    <row r="34" spans="1:6" ht="15">
      <c r="A34" s="19" t="s">
        <v>33</v>
      </c>
      <c r="B34" s="14">
        <v>33</v>
      </c>
      <c r="C34" s="20">
        <v>2</v>
      </c>
      <c r="D34" s="20">
        <v>4</v>
      </c>
      <c r="E34" s="18">
        <v>8</v>
      </c>
      <c r="F34" s="18">
        <f t="shared" si="0"/>
        <v>64</v>
      </c>
    </row>
    <row r="35" spans="1:6" ht="15">
      <c r="A35" s="19" t="s">
        <v>33</v>
      </c>
      <c r="B35" s="13">
        <v>34</v>
      </c>
      <c r="C35" s="20">
        <v>1</v>
      </c>
      <c r="D35" s="20">
        <v>3</v>
      </c>
      <c r="E35" s="18">
        <v>8</v>
      </c>
      <c r="F35" s="18">
        <f t="shared" si="0"/>
        <v>24</v>
      </c>
    </row>
    <row r="36" spans="1:6" ht="15">
      <c r="A36" s="19" t="s">
        <v>33</v>
      </c>
      <c r="B36" s="14">
        <v>35</v>
      </c>
      <c r="C36" s="20">
        <v>2</v>
      </c>
      <c r="D36" s="20">
        <v>4</v>
      </c>
      <c r="E36" s="18">
        <v>8</v>
      </c>
      <c r="F36" s="18">
        <f t="shared" si="0"/>
        <v>64</v>
      </c>
    </row>
    <row r="37" spans="1:6" ht="15">
      <c r="A37" s="19" t="s">
        <v>33</v>
      </c>
      <c r="B37" s="14">
        <v>36</v>
      </c>
      <c r="C37" s="20">
        <v>2</v>
      </c>
      <c r="D37" s="20">
        <v>4</v>
      </c>
      <c r="E37" s="18">
        <v>8</v>
      </c>
      <c r="F37" s="18">
        <f t="shared" si="0"/>
        <v>64</v>
      </c>
    </row>
    <row r="38" spans="1:6" ht="15">
      <c r="A38" s="19" t="s">
        <v>33</v>
      </c>
      <c r="B38" s="13">
        <v>37</v>
      </c>
      <c r="C38" s="20">
        <v>3</v>
      </c>
      <c r="D38" s="20">
        <v>5</v>
      </c>
      <c r="E38" s="18">
        <v>8</v>
      </c>
      <c r="F38" s="18">
        <f t="shared" si="0"/>
        <v>120</v>
      </c>
    </row>
    <row r="39" spans="1:6" ht="15">
      <c r="A39" s="19" t="s">
        <v>33</v>
      </c>
      <c r="B39" s="14">
        <v>38</v>
      </c>
      <c r="C39" s="20">
        <v>3</v>
      </c>
      <c r="D39" s="20">
        <v>5</v>
      </c>
      <c r="E39" s="18">
        <v>8</v>
      </c>
      <c r="F39" s="18">
        <f t="shared" si="0"/>
        <v>120</v>
      </c>
    </row>
    <row r="40" spans="1:6" ht="15">
      <c r="A40" s="19" t="s">
        <v>33</v>
      </c>
      <c r="B40" s="14">
        <v>39</v>
      </c>
      <c r="C40" s="20">
        <v>2</v>
      </c>
      <c r="D40" s="20">
        <v>4</v>
      </c>
      <c r="E40" s="18">
        <v>8</v>
      </c>
      <c r="F40" s="18">
        <f t="shared" si="0"/>
        <v>64</v>
      </c>
    </row>
    <row r="41" spans="1:6" ht="15">
      <c r="A41" s="19" t="s">
        <v>33</v>
      </c>
      <c r="B41" s="13">
        <v>40</v>
      </c>
      <c r="C41" s="20">
        <v>3</v>
      </c>
      <c r="D41" s="20">
        <v>5</v>
      </c>
      <c r="E41" s="18">
        <v>8</v>
      </c>
      <c r="F41" s="18">
        <f t="shared" si="0"/>
        <v>120</v>
      </c>
    </row>
    <row r="42" spans="1:6" ht="15">
      <c r="A42" s="19" t="s">
        <v>33</v>
      </c>
      <c r="B42" s="14">
        <v>41</v>
      </c>
      <c r="C42" s="20">
        <v>1</v>
      </c>
      <c r="D42" s="20">
        <v>3</v>
      </c>
      <c r="E42" s="18">
        <v>8</v>
      </c>
      <c r="F42" s="18">
        <f t="shared" si="0"/>
        <v>24</v>
      </c>
    </row>
    <row r="43" spans="1:6" ht="15">
      <c r="A43" s="19" t="s">
        <v>33</v>
      </c>
      <c r="B43" s="14">
        <v>42</v>
      </c>
      <c r="C43" s="20">
        <v>2</v>
      </c>
      <c r="D43" s="20">
        <v>4</v>
      </c>
      <c r="E43" s="18">
        <v>8</v>
      </c>
      <c r="F43" s="18">
        <f t="shared" si="0"/>
        <v>64</v>
      </c>
    </row>
    <row r="44" spans="1:6" ht="15">
      <c r="A44" s="19" t="s">
        <v>33</v>
      </c>
      <c r="B44" s="13">
        <v>43</v>
      </c>
      <c r="C44" s="20">
        <v>3</v>
      </c>
      <c r="D44" s="20">
        <v>5</v>
      </c>
      <c r="E44" s="18">
        <v>8</v>
      </c>
      <c r="F44" s="18">
        <f t="shared" si="0"/>
        <v>120</v>
      </c>
    </row>
    <row r="45" spans="1:6" ht="15">
      <c r="A45" s="19" t="s">
        <v>33</v>
      </c>
      <c r="B45" s="14">
        <v>44</v>
      </c>
      <c r="C45" s="20">
        <v>2</v>
      </c>
      <c r="D45" s="20">
        <v>4</v>
      </c>
      <c r="E45" s="18">
        <v>8</v>
      </c>
      <c r="F45" s="18">
        <f t="shared" si="0"/>
        <v>64</v>
      </c>
    </row>
    <row r="46" spans="1:6" ht="15">
      <c r="A46" s="19" t="s">
        <v>33</v>
      </c>
      <c r="B46" s="14">
        <v>45</v>
      </c>
      <c r="C46" s="20">
        <v>3</v>
      </c>
      <c r="D46" s="20">
        <v>5</v>
      </c>
      <c r="E46" s="18">
        <v>8</v>
      </c>
      <c r="F46" s="18">
        <f t="shared" si="0"/>
        <v>120</v>
      </c>
    </row>
    <row r="47" spans="1:6" ht="15">
      <c r="A47" s="19" t="s">
        <v>33</v>
      </c>
      <c r="B47" s="13">
        <v>46</v>
      </c>
      <c r="C47" s="20">
        <v>3</v>
      </c>
      <c r="D47" s="20">
        <v>5</v>
      </c>
      <c r="E47" s="18">
        <v>8</v>
      </c>
      <c r="F47" s="18">
        <f t="shared" si="0"/>
        <v>120</v>
      </c>
    </row>
    <row r="48" spans="1:6" ht="15">
      <c r="A48" s="19" t="s">
        <v>33</v>
      </c>
      <c r="B48" s="14">
        <v>47</v>
      </c>
      <c r="C48" s="20">
        <v>2</v>
      </c>
      <c r="D48" s="20">
        <v>4</v>
      </c>
      <c r="E48" s="18">
        <v>8</v>
      </c>
      <c r="F48" s="18">
        <f t="shared" si="0"/>
        <v>64</v>
      </c>
    </row>
    <row r="49" spans="1:6" ht="15">
      <c r="A49" s="19" t="s">
        <v>33</v>
      </c>
      <c r="B49" s="14">
        <v>48</v>
      </c>
      <c r="C49" s="20">
        <v>1</v>
      </c>
      <c r="D49" s="20">
        <v>3</v>
      </c>
      <c r="E49" s="18">
        <v>8</v>
      </c>
      <c r="F49" s="18">
        <f t="shared" si="0"/>
        <v>24</v>
      </c>
    </row>
    <row r="50" spans="1:6" ht="15">
      <c r="A50" s="19" t="s">
        <v>33</v>
      </c>
      <c r="B50" s="13">
        <v>49</v>
      </c>
      <c r="C50" s="20">
        <v>2</v>
      </c>
      <c r="D50" s="20">
        <v>4</v>
      </c>
      <c r="E50" s="18">
        <v>8</v>
      </c>
      <c r="F50" s="18">
        <f t="shared" si="0"/>
        <v>64</v>
      </c>
    </row>
    <row r="51" spans="1:6" ht="15">
      <c r="A51" s="19" t="s">
        <v>33</v>
      </c>
      <c r="B51" s="14">
        <v>50</v>
      </c>
      <c r="C51" s="20">
        <v>2</v>
      </c>
      <c r="D51" s="20">
        <v>4</v>
      </c>
      <c r="E51" s="18">
        <v>8</v>
      </c>
      <c r="F51" s="18">
        <f t="shared" si="0"/>
        <v>64</v>
      </c>
    </row>
    <row r="52" spans="1:6" ht="15">
      <c r="A52" s="19" t="s">
        <v>33</v>
      </c>
      <c r="B52" s="14">
        <v>51</v>
      </c>
      <c r="C52" s="20">
        <v>3</v>
      </c>
      <c r="D52" s="20">
        <v>5</v>
      </c>
      <c r="E52" s="18">
        <v>8</v>
      </c>
      <c r="F52" s="18">
        <f t="shared" si="0"/>
        <v>120</v>
      </c>
    </row>
    <row r="53" spans="1:6" ht="15">
      <c r="A53" s="19" t="s">
        <v>33</v>
      </c>
      <c r="B53" s="13">
        <v>52</v>
      </c>
      <c r="C53" s="20">
        <v>3</v>
      </c>
      <c r="D53" s="20">
        <v>5</v>
      </c>
      <c r="E53" s="18">
        <v>8</v>
      </c>
      <c r="F53" s="18">
        <f t="shared" si="0"/>
        <v>120</v>
      </c>
    </row>
    <row r="54" spans="1:6" ht="15">
      <c r="A54" s="19" t="s">
        <v>33</v>
      </c>
      <c r="B54" s="14">
        <v>53</v>
      </c>
      <c r="C54" s="20">
        <v>3</v>
      </c>
      <c r="D54" s="20">
        <v>5</v>
      </c>
      <c r="E54" s="18">
        <v>8</v>
      </c>
      <c r="F54" s="18">
        <f t="shared" si="0"/>
        <v>120</v>
      </c>
    </row>
    <row r="55" spans="1:6" ht="15">
      <c r="A55" s="19" t="s">
        <v>33</v>
      </c>
      <c r="B55" s="14">
        <v>54</v>
      </c>
      <c r="C55" s="20">
        <v>2</v>
      </c>
      <c r="D55" s="20">
        <v>4</v>
      </c>
      <c r="E55" s="18">
        <v>8</v>
      </c>
      <c r="F55" s="18">
        <f t="shared" si="0"/>
        <v>64</v>
      </c>
    </row>
    <row r="56" spans="1:6" ht="15">
      <c r="A56" s="19" t="s">
        <v>33</v>
      </c>
      <c r="B56" s="13">
        <v>55</v>
      </c>
      <c r="C56" s="20">
        <v>1</v>
      </c>
      <c r="D56" s="20">
        <v>3</v>
      </c>
      <c r="E56" s="18">
        <v>8</v>
      </c>
      <c r="F56" s="18">
        <f t="shared" si="0"/>
        <v>24</v>
      </c>
    </row>
    <row r="57" spans="1:6" ht="15">
      <c r="A57" s="19" t="s">
        <v>33</v>
      </c>
      <c r="B57" s="14">
        <v>56</v>
      </c>
      <c r="C57" s="20">
        <v>2</v>
      </c>
      <c r="D57" s="20">
        <v>4</v>
      </c>
      <c r="E57" s="18">
        <v>8</v>
      </c>
      <c r="F57" s="18">
        <f t="shared" si="0"/>
        <v>64</v>
      </c>
    </row>
    <row r="58" spans="1:6" ht="15">
      <c r="A58" s="19" t="s">
        <v>33</v>
      </c>
      <c r="B58" s="14">
        <v>57</v>
      </c>
      <c r="C58" s="20">
        <v>2</v>
      </c>
      <c r="D58" s="20">
        <v>4</v>
      </c>
      <c r="E58" s="18">
        <v>8</v>
      </c>
      <c r="F58" s="18">
        <f t="shared" si="0"/>
        <v>64</v>
      </c>
    </row>
    <row r="59" spans="1:6" ht="15">
      <c r="A59" s="19" t="s">
        <v>33</v>
      </c>
      <c r="B59" s="13">
        <v>58</v>
      </c>
      <c r="C59" s="20">
        <v>3</v>
      </c>
      <c r="D59" s="20">
        <v>5</v>
      </c>
      <c r="E59" s="18">
        <v>8</v>
      </c>
      <c r="F59" s="18">
        <f t="shared" si="0"/>
        <v>120</v>
      </c>
    </row>
    <row r="60" spans="1:6" ht="15">
      <c r="A60" s="19" t="s">
        <v>33</v>
      </c>
      <c r="B60" s="14">
        <v>59</v>
      </c>
      <c r="C60" s="20">
        <v>3</v>
      </c>
      <c r="D60" s="20">
        <v>5</v>
      </c>
      <c r="E60" s="18">
        <v>8</v>
      </c>
      <c r="F60" s="18">
        <f t="shared" si="0"/>
        <v>120</v>
      </c>
    </row>
    <row r="61" spans="1:6" ht="15">
      <c r="A61" s="19" t="s">
        <v>33</v>
      </c>
      <c r="B61" s="14">
        <v>60</v>
      </c>
      <c r="C61" s="20">
        <v>3</v>
      </c>
      <c r="D61" s="20">
        <v>5</v>
      </c>
      <c r="E61" s="18">
        <v>8</v>
      </c>
      <c r="F61" s="18">
        <f t="shared" si="0"/>
        <v>120</v>
      </c>
    </row>
    <row r="62" spans="1:6" ht="15">
      <c r="A62" s="19" t="s">
        <v>33</v>
      </c>
      <c r="B62" s="13">
        <v>61</v>
      </c>
      <c r="C62" s="20">
        <v>2</v>
      </c>
      <c r="D62" s="20">
        <v>4</v>
      </c>
      <c r="E62" s="18">
        <v>8</v>
      </c>
      <c r="F62" s="18">
        <f t="shared" si="0"/>
        <v>64</v>
      </c>
    </row>
    <row r="63" spans="1:6" ht="15">
      <c r="A63" s="19" t="s">
        <v>33</v>
      </c>
      <c r="B63" s="14">
        <v>62</v>
      </c>
      <c r="C63" s="20">
        <v>1</v>
      </c>
      <c r="D63" s="20">
        <v>3</v>
      </c>
      <c r="E63" s="18">
        <v>8</v>
      </c>
      <c r="F63" s="18">
        <f t="shared" si="0"/>
        <v>24</v>
      </c>
    </row>
    <row r="64" spans="1:6" ht="15">
      <c r="A64" s="19" t="s">
        <v>33</v>
      </c>
      <c r="B64" s="14">
        <v>63</v>
      </c>
      <c r="C64" s="20">
        <v>2</v>
      </c>
      <c r="D64" s="20">
        <v>4</v>
      </c>
      <c r="E64" s="18">
        <v>8</v>
      </c>
      <c r="F64" s="18">
        <f t="shared" si="0"/>
        <v>64</v>
      </c>
    </row>
    <row r="65" spans="1:6" ht="15">
      <c r="A65" s="19" t="s">
        <v>33</v>
      </c>
      <c r="B65" s="13">
        <v>64</v>
      </c>
      <c r="C65" s="20">
        <v>2</v>
      </c>
      <c r="D65" s="20">
        <v>4</v>
      </c>
      <c r="E65" s="18">
        <v>8</v>
      </c>
      <c r="F65" s="18">
        <f t="shared" si="0"/>
        <v>64</v>
      </c>
    </row>
    <row r="66" spans="1:6" ht="15">
      <c r="A66" s="21" t="s">
        <v>33</v>
      </c>
      <c r="B66" s="15">
        <v>65</v>
      </c>
      <c r="C66" s="20">
        <v>3</v>
      </c>
      <c r="D66" s="20">
        <v>5</v>
      </c>
      <c r="E66" s="18">
        <v>8</v>
      </c>
      <c r="F66" s="18">
        <f t="shared" si="0"/>
        <v>120</v>
      </c>
    </row>
  </sheetData>
  <mergeCells count="2">
    <mergeCell ref="L9:N9"/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História</vt:lpstr>
      <vt:lpstr>Sprint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Santos</dc:creator>
  <cp:lastModifiedBy>Debora Santos</cp:lastModifiedBy>
  <cp:lastPrinted>2022-06-14T21:10:21Z</cp:lastPrinted>
  <dcterms:created xsi:type="dcterms:W3CDTF">2022-06-14T17:32:29Z</dcterms:created>
  <dcterms:modified xsi:type="dcterms:W3CDTF">2022-06-16T14:14:29Z</dcterms:modified>
</cp:coreProperties>
</file>