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ba\Desktop\material excel\"/>
    </mc:Choice>
  </mc:AlternateContent>
  <xr:revisionPtr revIDLastSave="0" documentId="8_{DE0AE4E4-C1B3-464C-9103-228102F0A17E}" xr6:coauthVersionLast="47" xr6:coauthVersionMax="47" xr10:uidLastSave="{00000000-0000-0000-0000-000000000000}"/>
  <bookViews>
    <workbookView xWindow="-108" yWindow="-108" windowWidth="23256" windowHeight="12576" xr2:uid="{7528E8E3-84B6-4401-85F3-923C63116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6" i="1"/>
  <c r="G2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6" i="1"/>
</calcChain>
</file>

<file path=xl/sharedStrings.xml><?xml version="1.0" encoding="utf-8"?>
<sst xmlns="http://schemas.openxmlformats.org/spreadsheetml/2006/main" count="63" uniqueCount="59">
  <si>
    <t>EXCEL</t>
  </si>
  <si>
    <t>WORD</t>
  </si>
  <si>
    <t>ACCESS</t>
  </si>
  <si>
    <t>Max</t>
  </si>
  <si>
    <t>Sandy</t>
  </si>
  <si>
    <t>Min</t>
  </si>
  <si>
    <t>Mento</t>
  </si>
  <si>
    <t>Kelyn</t>
  </si>
  <si>
    <t>Teresa</t>
  </si>
  <si>
    <t>Alex</t>
  </si>
  <si>
    <t>Cindy</t>
  </si>
  <si>
    <t>Eddy</t>
  </si>
  <si>
    <t>Elsa</t>
  </si>
  <si>
    <t>Pito</t>
  </si>
  <si>
    <t>Yotoko</t>
  </si>
  <si>
    <t>UNIVERSITY</t>
  </si>
  <si>
    <t>BASIC FUNCTIONS</t>
  </si>
  <si>
    <t>TUITION</t>
  </si>
  <si>
    <t>NAME</t>
  </si>
  <si>
    <t>L. NAME</t>
  </si>
  <si>
    <t>AVERAGE</t>
  </si>
  <si>
    <t>FINAL R.</t>
  </si>
  <si>
    <t>Mode</t>
  </si>
  <si>
    <t>Average</t>
  </si>
  <si>
    <t>Count</t>
  </si>
  <si>
    <t>Count.if</t>
  </si>
  <si>
    <t>Average.if</t>
  </si>
  <si>
    <t>Sumif</t>
  </si>
  <si>
    <t>Highest Grade</t>
  </si>
  <si>
    <t>Lowest Grade</t>
  </si>
  <si>
    <t xml:space="preserve">Class Average </t>
  </si>
  <si>
    <t>Total Students</t>
  </si>
  <si>
    <t>Approved ones</t>
  </si>
  <si>
    <t>Disapproved ones</t>
  </si>
  <si>
    <t>Approved average</t>
  </si>
  <si>
    <t>Disapproved Av.</t>
  </si>
  <si>
    <t>Approved Tuition</t>
  </si>
  <si>
    <t>Disapproved Tuition</t>
  </si>
  <si>
    <t>DETAILS</t>
  </si>
  <si>
    <t>Justin</t>
  </si>
  <si>
    <t>Josh</t>
  </si>
  <si>
    <t>Douglas</t>
  </si>
  <si>
    <t>Sam</t>
  </si>
  <si>
    <t>Marcus</t>
  </si>
  <si>
    <t>Joe</t>
  </si>
  <si>
    <t>Michael</t>
  </si>
  <si>
    <t>Andrew</t>
  </si>
  <si>
    <t>Brown</t>
  </si>
  <si>
    <t>Smith</t>
  </si>
  <si>
    <t>Miller</t>
  </si>
  <si>
    <t>Jones</t>
  </si>
  <si>
    <t>Davis</t>
  </si>
  <si>
    <t>Martinez</t>
  </si>
  <si>
    <t>Jackson</t>
  </si>
  <si>
    <t>Wilson</t>
  </si>
  <si>
    <t>Carter</t>
  </si>
  <si>
    <t>Cruz</t>
  </si>
  <si>
    <t>Murphy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</si>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</sst>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theme="0" tint="-0.24997711111789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EEBF7"/>
        <bgColor rgb="FFDEEBF7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2" fontId="3" fillId="0" borderId="1" xfId="0" applyNumberFormat="1" applyFont="1" applyBorder="1"/>
    <xf numFmtId="0" fontId="7" fillId="0" borderId="1" xfId="0" applyFont="1" applyBorder="1"/>
    <xf numFmtId="0" fontId="8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0" xfId="0" applyAlignment="1"/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0" fillId="0" borderId="3" xfId="0" applyNumberFormat="1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1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C228-48C8-4EEC-95C0-C7F15249C639}">
  <dimension ref="A1:N21"/>
  <sheetViews>
    <sheetView tabSelected="1" workbookViewId="0">
      <selection activeCell="E6" sqref="E6"/>
    </sheetView>
  </sheetViews>
  <sheetFormatPr defaultRowHeight="14.4" x14ac:dyDescent="0.3"/>
  <sheetData>
    <row r="1" spans="1:14" ht="17.399999999999999" x14ac:dyDescent="0.3">
      <c r="A1" s="1" t="s">
        <v>15</v>
      </c>
      <c r="B1" s="2"/>
      <c r="C1" s="2"/>
      <c r="D1" s="2"/>
      <c r="E1" s="2"/>
      <c r="F1" s="2"/>
      <c r="G1" s="2"/>
      <c r="H1" s="2"/>
    </row>
    <row r="2" spans="1:14" x14ac:dyDescent="0.3">
      <c r="A2" s="3"/>
      <c r="B2" s="3"/>
      <c r="C2" s="3"/>
      <c r="D2" s="3"/>
      <c r="E2" s="3"/>
      <c r="F2" s="3"/>
      <c r="G2" s="3"/>
    </row>
    <row r="3" spans="1:14" x14ac:dyDescent="0.3">
      <c r="A3" s="4" t="s">
        <v>16</v>
      </c>
      <c r="B3" s="2"/>
      <c r="C3" s="2"/>
      <c r="D3" s="2"/>
      <c r="E3" s="2"/>
      <c r="F3" s="2"/>
      <c r="G3" s="2"/>
      <c r="H3" s="2"/>
    </row>
    <row r="4" spans="1:14" x14ac:dyDescent="0.3">
      <c r="A4" s="3"/>
      <c r="B4" s="3"/>
      <c r="C4" s="3"/>
      <c r="D4" s="3"/>
      <c r="E4" s="3"/>
      <c r="F4" s="3"/>
      <c r="G4" s="3"/>
    </row>
    <row r="5" spans="1:14" x14ac:dyDescent="0.3">
      <c r="A5" s="5" t="s">
        <v>18</v>
      </c>
      <c r="B5" s="6" t="s">
        <v>19</v>
      </c>
      <c r="C5" s="6" t="s">
        <v>17</v>
      </c>
      <c r="D5" s="6" t="s">
        <v>0</v>
      </c>
      <c r="E5" s="6" t="s">
        <v>1</v>
      </c>
      <c r="F5" s="6" t="s">
        <v>2</v>
      </c>
      <c r="G5" s="6" t="s">
        <v>20</v>
      </c>
      <c r="H5" s="6" t="s">
        <v>21</v>
      </c>
      <c r="J5" s="18" t="s">
        <v>38</v>
      </c>
      <c r="K5" s="19"/>
      <c r="L5" s="19"/>
      <c r="M5" s="19"/>
    </row>
    <row r="6" spans="1:14" x14ac:dyDescent="0.3">
      <c r="A6" s="22" t="s">
        <v>39</v>
      </c>
      <c r="B6" s="22" t="s">
        <v>47</v>
      </c>
      <c r="C6" s="8">
        <v>80000</v>
      </c>
      <c r="D6" s="9">
        <v>10</v>
      </c>
      <c r="E6" s="9">
        <v>10</v>
      </c>
      <c r="F6" s="9">
        <v>10</v>
      </c>
      <c r="G6" s="10">
        <f>AVERAGE(D6:F6)</f>
        <v>10</v>
      </c>
      <c r="H6" s="11" t="str">
        <f>IF(G6&gt;=6,"Approved","Disapp.")</f>
        <v>Approved</v>
      </c>
      <c r="J6" s="16" t="s">
        <v>28</v>
      </c>
      <c r="K6" s="16"/>
      <c r="L6" s="20">
        <f>MAX(G6:G20)</f>
        <v>10</v>
      </c>
      <c r="M6" s="15"/>
      <c r="N6" s="12" t="s">
        <v>3</v>
      </c>
    </row>
    <row r="7" spans="1:14" x14ac:dyDescent="0.3">
      <c r="A7" s="22" t="s">
        <v>4</v>
      </c>
      <c r="B7" s="22" t="s">
        <v>48</v>
      </c>
      <c r="C7" s="8">
        <v>90000</v>
      </c>
      <c r="D7" s="9">
        <v>10</v>
      </c>
      <c r="E7" s="9">
        <v>10</v>
      </c>
      <c r="F7" s="9">
        <v>10</v>
      </c>
      <c r="G7" s="10">
        <f t="shared" ref="G7:G20" si="0">AVERAGE(D7:F7)</f>
        <v>10</v>
      </c>
      <c r="H7" s="11" t="str">
        <f t="shared" ref="H7:H20" si="1">IF(G7&gt;=6,"Approved","Disapp.")</f>
        <v>Approved</v>
      </c>
      <c r="J7" s="16" t="s">
        <v>29</v>
      </c>
      <c r="K7" s="16"/>
      <c r="L7" s="20">
        <f>MIN(G6:G20)</f>
        <v>1.3333333333333333</v>
      </c>
      <c r="M7" s="15"/>
      <c r="N7" s="12" t="s">
        <v>5</v>
      </c>
    </row>
    <row r="8" spans="1:14" x14ac:dyDescent="0.3">
      <c r="A8" s="22" t="s">
        <v>40</v>
      </c>
      <c r="B8" s="22" t="s">
        <v>49</v>
      </c>
      <c r="C8" s="8">
        <v>70000</v>
      </c>
      <c r="D8" s="9">
        <v>7</v>
      </c>
      <c r="E8" s="9">
        <v>8</v>
      </c>
      <c r="F8" s="9">
        <v>1</v>
      </c>
      <c r="G8" s="10">
        <f t="shared" si="0"/>
        <v>5.333333333333333</v>
      </c>
      <c r="H8" s="11" t="str">
        <f t="shared" si="1"/>
        <v>Disapp.</v>
      </c>
      <c r="J8" s="16" t="s">
        <v>22</v>
      </c>
      <c r="K8" s="16"/>
      <c r="L8" s="15">
        <f>MODE(G6:G20)</f>
        <v>10</v>
      </c>
      <c r="M8" s="15"/>
      <c r="N8" s="12" t="s">
        <v>22</v>
      </c>
    </row>
    <row r="9" spans="1:14" x14ac:dyDescent="0.3">
      <c r="A9" s="22" t="s">
        <v>41</v>
      </c>
      <c r="B9" s="22" t="s">
        <v>50</v>
      </c>
      <c r="C9" s="8">
        <v>80000</v>
      </c>
      <c r="D9" s="9">
        <v>5</v>
      </c>
      <c r="E9" s="9">
        <v>9</v>
      </c>
      <c r="F9" s="9">
        <v>7</v>
      </c>
      <c r="G9" s="10">
        <f t="shared" si="0"/>
        <v>7</v>
      </c>
      <c r="H9" s="11" t="str">
        <f t="shared" si="1"/>
        <v>Approved</v>
      </c>
      <c r="J9" s="16" t="s">
        <v>30</v>
      </c>
      <c r="K9" s="16"/>
      <c r="L9" s="20">
        <f>AVERAGE(G6:G20)</f>
        <v>5.4888888888888889</v>
      </c>
      <c r="M9" s="15"/>
      <c r="N9" s="12" t="s">
        <v>23</v>
      </c>
    </row>
    <row r="10" spans="1:14" x14ac:dyDescent="0.3">
      <c r="A10" s="22" t="s">
        <v>42</v>
      </c>
      <c r="B10" s="22" t="s">
        <v>51</v>
      </c>
      <c r="C10" s="8">
        <v>90000</v>
      </c>
      <c r="D10" s="7">
        <v>9</v>
      </c>
      <c r="E10" s="7">
        <v>2</v>
      </c>
      <c r="F10" s="7">
        <v>4</v>
      </c>
      <c r="G10" s="10">
        <f t="shared" si="0"/>
        <v>5</v>
      </c>
      <c r="H10" s="11" t="str">
        <f t="shared" si="1"/>
        <v>Disapp.</v>
      </c>
      <c r="J10" s="16" t="s">
        <v>31</v>
      </c>
      <c r="K10" s="16"/>
      <c r="L10" s="15">
        <f>COUNT(G6:G20)</f>
        <v>15</v>
      </c>
      <c r="M10" s="15"/>
      <c r="N10" s="12" t="s">
        <v>24</v>
      </c>
    </row>
    <row r="11" spans="1:14" x14ac:dyDescent="0.3">
      <c r="A11" s="22" t="s">
        <v>43</v>
      </c>
      <c r="B11" s="7" t="s">
        <v>6</v>
      </c>
      <c r="C11" s="8">
        <v>70000</v>
      </c>
      <c r="D11" s="7">
        <v>9</v>
      </c>
      <c r="E11" s="7">
        <v>5</v>
      </c>
      <c r="F11" s="7">
        <v>6</v>
      </c>
      <c r="G11" s="10">
        <f t="shared" si="0"/>
        <v>6.666666666666667</v>
      </c>
      <c r="H11" s="11" t="str">
        <f t="shared" si="1"/>
        <v>Approved</v>
      </c>
      <c r="J11" s="16" t="s">
        <v>32</v>
      </c>
      <c r="K11" s="16"/>
      <c r="L11" s="15">
        <f>COUNTIF(H6:H20,"Approved")</f>
        <v>6</v>
      </c>
      <c r="M11" s="15"/>
      <c r="N11" s="12" t="s">
        <v>25</v>
      </c>
    </row>
    <row r="12" spans="1:14" x14ac:dyDescent="0.3">
      <c r="A12" s="7" t="s">
        <v>7</v>
      </c>
      <c r="B12" s="7" t="s">
        <v>8</v>
      </c>
      <c r="C12" s="8">
        <v>80000</v>
      </c>
      <c r="D12" s="7">
        <v>7</v>
      </c>
      <c r="E12" s="7">
        <v>1</v>
      </c>
      <c r="F12" s="7">
        <v>1</v>
      </c>
      <c r="G12" s="10">
        <f t="shared" si="0"/>
        <v>3</v>
      </c>
      <c r="H12" s="11" t="str">
        <f t="shared" si="1"/>
        <v>Disapp.</v>
      </c>
      <c r="J12" s="16" t="s">
        <v>33</v>
      </c>
      <c r="K12" s="16"/>
      <c r="L12" s="15">
        <f>COUNTIF(H6:H20,"Disapp.")</f>
        <v>9</v>
      </c>
      <c r="M12" s="15"/>
      <c r="N12" s="12" t="s">
        <v>25</v>
      </c>
    </row>
    <row r="13" spans="1:14" x14ac:dyDescent="0.3">
      <c r="A13" s="22" t="s">
        <v>44</v>
      </c>
      <c r="B13" s="22" t="s">
        <v>57</v>
      </c>
      <c r="C13" s="8">
        <v>90000</v>
      </c>
      <c r="D13" s="7">
        <v>5</v>
      </c>
      <c r="E13" s="7">
        <v>1</v>
      </c>
      <c r="F13" s="7">
        <v>1</v>
      </c>
      <c r="G13" s="10">
        <f t="shared" si="0"/>
        <v>2.3333333333333335</v>
      </c>
      <c r="H13" s="11" t="str">
        <f t="shared" si="1"/>
        <v>Disapp.</v>
      </c>
      <c r="J13" s="16" t="s">
        <v>34</v>
      </c>
      <c r="K13" s="16"/>
      <c r="L13" s="15">
        <f>AVERAGEIF(H6:H20,"Approved",G6:G20)</f>
        <v>7.8888888888888893</v>
      </c>
      <c r="M13" s="15"/>
      <c r="N13" s="12" t="s">
        <v>26</v>
      </c>
    </row>
    <row r="14" spans="1:14" x14ac:dyDescent="0.3">
      <c r="A14" s="7" t="s">
        <v>9</v>
      </c>
      <c r="B14" s="22" t="s">
        <v>52</v>
      </c>
      <c r="C14" s="8">
        <v>70000</v>
      </c>
      <c r="D14" s="7">
        <v>9</v>
      </c>
      <c r="E14" s="7">
        <v>8</v>
      </c>
      <c r="F14" s="7">
        <v>5</v>
      </c>
      <c r="G14" s="10">
        <f t="shared" si="0"/>
        <v>7.333333333333333</v>
      </c>
      <c r="H14" s="11" t="str">
        <f t="shared" si="1"/>
        <v>Approved</v>
      </c>
      <c r="J14" s="16" t="s">
        <v>35</v>
      </c>
      <c r="K14" s="16"/>
      <c r="L14" s="15">
        <f>AVERAGEIF(H6:H20,"Disapp.",G6:G20)</f>
        <v>3.8888888888888888</v>
      </c>
      <c r="M14" s="15"/>
      <c r="N14" s="12" t="s">
        <v>26</v>
      </c>
    </row>
    <row r="15" spans="1:14" x14ac:dyDescent="0.3">
      <c r="A15" s="7" t="s">
        <v>10</v>
      </c>
      <c r="B15" s="22" t="s">
        <v>55</v>
      </c>
      <c r="C15" s="8">
        <v>80000</v>
      </c>
      <c r="D15" s="7">
        <v>1</v>
      </c>
      <c r="E15" s="7">
        <v>2</v>
      </c>
      <c r="F15" s="7">
        <v>1</v>
      </c>
      <c r="G15" s="10">
        <f t="shared" si="0"/>
        <v>1.3333333333333333</v>
      </c>
      <c r="H15" s="11" t="str">
        <f t="shared" si="1"/>
        <v>Disapp.</v>
      </c>
      <c r="J15" s="16" t="s">
        <v>36</v>
      </c>
      <c r="K15" s="16"/>
      <c r="L15" s="21">
        <f>SUMIF(H6:H20,"Approved",C6:C20)</f>
        <v>470000</v>
      </c>
      <c r="M15" s="21"/>
      <c r="N15" s="12" t="s">
        <v>27</v>
      </c>
    </row>
    <row r="16" spans="1:14" x14ac:dyDescent="0.3">
      <c r="A16" s="7" t="s">
        <v>11</v>
      </c>
      <c r="B16" s="22" t="s">
        <v>54</v>
      </c>
      <c r="C16" s="8">
        <v>90000</v>
      </c>
      <c r="D16" s="7">
        <v>8</v>
      </c>
      <c r="E16" s="7">
        <v>5</v>
      </c>
      <c r="F16" s="7">
        <v>1</v>
      </c>
      <c r="G16" s="10">
        <f t="shared" si="0"/>
        <v>4.666666666666667</v>
      </c>
      <c r="H16" s="11" t="str">
        <f t="shared" si="1"/>
        <v>Disapp.</v>
      </c>
      <c r="J16" s="16" t="s">
        <v>37</v>
      </c>
      <c r="K16" s="16"/>
      <c r="L16" s="21">
        <f>SUMIF(H6:H20,"Disapp.",C6:C20)</f>
        <v>730000</v>
      </c>
      <c r="M16" s="21"/>
      <c r="N16" s="12" t="s">
        <v>27</v>
      </c>
    </row>
    <row r="17" spans="1:11" x14ac:dyDescent="0.3">
      <c r="A17" s="22" t="s">
        <v>45</v>
      </c>
      <c r="B17" s="22" t="s">
        <v>56</v>
      </c>
      <c r="C17" s="8">
        <v>70000</v>
      </c>
      <c r="D17" s="7">
        <v>7</v>
      </c>
      <c r="E17" s="7">
        <v>2</v>
      </c>
      <c r="F17" s="7">
        <v>1</v>
      </c>
      <c r="G17" s="10">
        <f t="shared" si="0"/>
        <v>3.3333333333333335</v>
      </c>
      <c r="H17" s="11" t="str">
        <f t="shared" si="1"/>
        <v>Disapp.</v>
      </c>
      <c r="K17" s="13"/>
    </row>
    <row r="18" spans="1:11" x14ac:dyDescent="0.3">
      <c r="A18" s="7" t="s">
        <v>12</v>
      </c>
      <c r="B18" s="7" t="s">
        <v>13</v>
      </c>
      <c r="C18" s="8">
        <v>80000</v>
      </c>
      <c r="D18" s="7">
        <v>1</v>
      </c>
      <c r="E18" s="7">
        <v>9</v>
      </c>
      <c r="F18" s="7">
        <v>9</v>
      </c>
      <c r="G18" s="10">
        <f t="shared" si="0"/>
        <v>6.333333333333333</v>
      </c>
      <c r="H18" s="11" t="str">
        <f t="shared" si="1"/>
        <v>Approved</v>
      </c>
      <c r="K18" s="13"/>
    </row>
    <row r="19" spans="1:11" x14ac:dyDescent="0.3">
      <c r="A19" s="22" t="s">
        <v>46</v>
      </c>
      <c r="B19" s="22" t="s">
        <v>53</v>
      </c>
      <c r="C19" s="8">
        <v>90000</v>
      </c>
      <c r="D19" s="7">
        <v>3</v>
      </c>
      <c r="E19" s="7">
        <v>6</v>
      </c>
      <c r="F19" s="7">
        <v>8</v>
      </c>
      <c r="G19" s="10">
        <f t="shared" si="0"/>
        <v>5.666666666666667</v>
      </c>
      <c r="H19" s="11" t="str">
        <f t="shared" si="1"/>
        <v>Disapp.</v>
      </c>
      <c r="J19" s="17"/>
      <c r="K19" s="17"/>
    </row>
    <row r="20" spans="1:11" x14ac:dyDescent="0.3">
      <c r="A20" s="7" t="s">
        <v>14</v>
      </c>
      <c r="B20" s="22" t="s">
        <v>58</v>
      </c>
      <c r="C20" s="8">
        <v>70000</v>
      </c>
      <c r="D20" s="7">
        <v>7</v>
      </c>
      <c r="E20" s="7">
        <v>2</v>
      </c>
      <c r="F20" s="7">
        <v>4</v>
      </c>
      <c r="G20" s="10">
        <f t="shared" si="0"/>
        <v>4.333333333333333</v>
      </c>
      <c r="H20" s="11" t="str">
        <f t="shared" si="1"/>
        <v>Disapp.</v>
      </c>
    </row>
    <row r="21" spans="1:11" x14ac:dyDescent="0.3">
      <c r="C21" s="14"/>
    </row>
  </sheetData>
  <mergeCells count="25">
    <mergeCell ref="L13:M13"/>
    <mergeCell ref="L14:M14"/>
    <mergeCell ref="L15:M15"/>
    <mergeCell ref="L16:M16"/>
    <mergeCell ref="J16:K16"/>
    <mergeCell ref="L6:M6"/>
    <mergeCell ref="L7:M7"/>
    <mergeCell ref="L8:M8"/>
    <mergeCell ref="L9:M9"/>
    <mergeCell ref="L10:M10"/>
    <mergeCell ref="L11:M11"/>
    <mergeCell ref="L12:M12"/>
    <mergeCell ref="J10:K10"/>
    <mergeCell ref="J11:K11"/>
    <mergeCell ref="J12:K12"/>
    <mergeCell ref="J13:K13"/>
    <mergeCell ref="J14:K14"/>
    <mergeCell ref="J15:K15"/>
    <mergeCell ref="J5:M5"/>
    <mergeCell ref="J7:K7"/>
    <mergeCell ref="J6:K6"/>
    <mergeCell ref="J8:K8"/>
    <mergeCell ref="J9:K9"/>
    <mergeCell ref="A1:H1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aguayo caceres</dc:creator>
  <cp:lastModifiedBy>diego aguayo caceres</cp:lastModifiedBy>
  <dcterms:created xsi:type="dcterms:W3CDTF">2024-05-07T02:03:33Z</dcterms:created>
  <dcterms:modified xsi:type="dcterms:W3CDTF">2024-05-07T02:35:29Z</dcterms:modified>
</cp:coreProperties>
</file>