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hoy">TODAY()</definedName>
    <definedName localSheetId="0" name="task_start">ProjectSchedule!$E$1</definedName>
    <definedName localSheetId="0" name="task_end">ProjectSchedule!$F$1</definedName>
    <definedName name="Semana_para_mostrar">ProjectSchedule!$E$4</definedName>
    <definedName name="Inicio_del_proyecto">ProjectSchedule!$E$3</definedName>
    <definedName localSheetId="0" name="task_progress">ProjectSchedule!$D$1</definedName>
  </definedNames>
  <calcPr/>
  <extLst>
    <ext uri="GoogleSheetsCustomDataVersion2">
      <go:sheetsCustomData xmlns:go="http://customooxmlschemas.google.com/" r:id="rId6" roundtripDataChecksum="jmqep6duudPXRofiupxOzV7WVRin4Ro2ysHfxpfvNrU="/>
    </ext>
  </extLst>
</workbook>
</file>

<file path=xl/sharedStrings.xml><?xml version="1.0" encoding="utf-8"?>
<sst xmlns="http://schemas.openxmlformats.org/spreadsheetml/2006/main" count="185" uniqueCount="85">
  <si>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</si>
  <si>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FINDER</t>
  </si>
  <si>
    <t>GRÁFICO GANTT SIMPLE de Vertex42.com</t>
  </si>
  <si>
    <t>Escriba el nombre de la compañía en la celda B2.</t>
  </si>
  <si>
    <t>CMDTECH</t>
  </si>
  <si>
    <t>https://www.vertex42.com/ExcelTemplates/simple-gantt-chart.html</t>
  </si>
  <si>
    <t>Escriba el nombre del responsable del proyecto en la celda B3. Escriba la fecha de comienzo del proyecto en la celda E3. Inicio del proyecto: la etiqueta se encuentra en la celda C3.</t>
  </si>
  <si>
    <t>Equipo Finder</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</si>
  <si>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</si>
  <si>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</si>
  <si>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</si>
  <si>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</si>
  <si>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</si>
  <si>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</si>
  <si>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</si>
  <si>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</si>
  <si>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</si>
  <si>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</si>
  <si>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</si>
  <si>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l</t>
  </si>
  <si>
    <t>m</t>
  </si>
  <si>
    <t>j</t>
  </si>
  <si>
    <t>v</t>
  </si>
  <si>
    <t>s</t>
  </si>
  <si>
    <t>d</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</si>
  <si>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</si>
  <si>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</si>
  <si>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Fase  Investigación Inicial</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</si>
  <si>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</si>
  <si>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Reunión inicial del equipo</t>
  </si>
  <si>
    <t>Equipo completo</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</si>
  <si>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</si>
  <si>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Investigación de antecedentes del problema</t>
  </si>
  <si>
    <t>Definición de requerimientos funcionales y no funcionales</t>
  </si>
  <si>
    <t>Revisión y ajuste de requerimientos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</si>
  <si>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</si>
  <si>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Fase Diseño de la arquitectura de la aplicación y Base de Datos</t>
  </si>
  <si>
    <t>Diseño preliminar de la arquitectura del sistema</t>
  </si>
  <si>
    <t>Diseño detallado de la base de datos</t>
  </si>
  <si>
    <t>Validación del diseño con el equipo</t>
  </si>
  <si>
    <t>Ajustes en base al feedback</t>
  </si>
  <si>
    <t>Bloque de título fase de ejemplo</t>
  </si>
  <si>
    <t>Fase Desarrollo Backend / Frontend</t>
  </si>
  <si>
    <t>Configuración inicial del entorno de desarrollo</t>
  </si>
  <si>
    <t>Creación de modelos de datos</t>
  </si>
  <si>
    <t>Desarrollo de API y lógica de negocio básica</t>
  </si>
  <si>
    <t>Desarrollo Modulo Registro</t>
  </si>
  <si>
    <t>Desarrollo Modulo Login</t>
  </si>
  <si>
    <t>Desarrollo Modulo MiPerfil</t>
  </si>
  <si>
    <t>Desarrollo Modulo Home</t>
  </si>
  <si>
    <t>Revisión del código y ajustes</t>
  </si>
  <si>
    <t>Diseño de prototipos de la interfaz</t>
  </si>
  <si>
    <t>Desarrollo del frontend en Bootstrap + CSS</t>
  </si>
  <si>
    <t>Ajustes de diseño</t>
  </si>
  <si>
    <t>Fase 4 Integración y Pruebas</t>
  </si>
  <si>
    <t>Configuración de la API de Google Maps</t>
  </si>
  <si>
    <t>Integración de mapas en la aplicación</t>
  </si>
  <si>
    <t>Implementación de otras tecnologías externas (IA-Machine Learning)</t>
  </si>
  <si>
    <t>Revisión y corrección de errores en la integración</t>
  </si>
  <si>
    <t>Pruebas unitarias del backend y frontend</t>
  </si>
  <si>
    <t>Pruebas de integración de todos los componentes</t>
  </si>
  <si>
    <t>Corrección de errores identificados en las pruebas</t>
  </si>
  <si>
    <t>Esta es una fila vacía.</t>
  </si>
  <si>
    <t>Fase 5 Implementación y documentación</t>
  </si>
  <si>
    <t>Esta fila indica el final de la programación del proyecto. NO escriba nada en esta fila. 
Inserte nuevas filas encima de ésta para continuar creando la programación del proyecto.</t>
  </si>
  <si>
    <t>Configuración del entorno en la nube (S3)</t>
  </si>
  <si>
    <t>Despliegue inicial de la aplicación</t>
  </si>
  <si>
    <t>Pruebas de funcionamiento en producción</t>
  </si>
  <si>
    <t>Documentación técnica del proyecto</t>
  </si>
  <si>
    <t>Preparación de la presentación final</t>
  </si>
  <si>
    <t>Ensayo de la presentación</t>
  </si>
  <si>
    <t>Por definir</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</si>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</sst>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yyyy\-mm\-dd"/>
    <numFmt numFmtId="165" formatCode="d\ &quot;de&quot;\ mmmm\ &quot;de&quot;\ yyyy"/>
    <numFmt numFmtId="166" formatCode="d"/>
    <numFmt numFmtId="167" formatCode="d\-m\-yy"/>
  </numFmts>
  <fonts count="26">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u/>
      <sz val="11.0"/>
      <color rgb="FF0000FF"/>
      <name val="Calibri"/>
    </font>
    <font>
      <sz val="14.0"/>
      <color theme="1"/>
      <name val="Calibri"/>
    </font>
    <font>
      <sz val="11.0"/>
      <color theme="1"/>
      <name val="Calibri"/>
    </font>
    <font>
      <u/>
      <sz val="10.0"/>
      <color rgb="FF0000FF"/>
      <name val="Arial"/>
    </font>
    <font/>
    <font>
      <sz val="9.0"/>
      <color theme="1"/>
      <name val="Calibri"/>
    </font>
    <font>
      <b/>
      <sz val="9.0"/>
      <color theme="0"/>
      <name val="Calibri"/>
    </font>
    <font>
      <sz val="8.0"/>
      <color theme="0"/>
      <name val="Calibri"/>
    </font>
    <font>
      <sz val="8.0"/>
      <color rgb="FFFFFFFF"/>
      <name val="Calibri"/>
    </font>
    <font>
      <color theme="1"/>
      <name val="Calibri"/>
      <scheme val="minor"/>
    </font>
    <font>
      <b/>
      <sz val="11.0"/>
      <color theme="1"/>
      <name val="Calibri"/>
    </font>
    <font>
      <sz val="11.0"/>
      <color rgb="FFFFFFFF"/>
      <name val="Calibri"/>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5">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FE599"/>
        <bgColor rgb="FFFFE599"/>
      </patternFill>
    </fill>
    <fill>
      <patternFill patternType="solid">
        <fgColor rgb="FFFFF2CC"/>
        <bgColor rgb="FFFFF2CC"/>
      </patternFill>
    </fill>
    <fill>
      <patternFill patternType="solid">
        <fgColor rgb="FFF2F2F2"/>
        <bgColor rgb="FFF2F2F2"/>
      </patternFill>
    </fill>
  </fills>
  <borders count="18">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readingOrder="0"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readingOrder="0" vertical="center"/>
    </xf>
    <xf borderId="3" fillId="0" fontId="9" numFmtId="0" xfId="0" applyBorder="1" applyFont="1"/>
    <xf borderId="4" fillId="0" fontId="7" numFmtId="0" xfId="0" applyAlignment="1" applyBorder="1" applyFont="1">
      <alignment horizontal="center" readingOrder="0"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5" fillId="2" fontId="7" numFmtId="165" xfId="0" applyAlignment="1" applyBorder="1" applyFont="1" applyNumberFormat="1">
      <alignment horizontal="left" readingOrder="0" shrinkToFit="0" vertical="center" wrapText="1"/>
    </xf>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2" fontId="10" numFmtId="166" xfId="0" applyAlignment="1" applyBorder="1" applyFont="1" applyNumberFormat="1">
      <alignment horizontal="center" vertical="center"/>
    </xf>
    <xf borderId="0" fillId="2" fontId="10" numFmtId="0" xfId="0" applyAlignment="1" applyFont="1">
      <alignment horizontal="center" readingOrder="0" vertical="center"/>
    </xf>
    <xf borderId="13" fillId="3" fontId="11" numFmtId="0" xfId="0" applyAlignment="1" applyBorder="1" applyFill="1" applyFont="1">
      <alignment horizontal="left" vertical="center"/>
    </xf>
    <xf borderId="13" fillId="3" fontId="11" numFmtId="0" xfId="0" applyAlignment="1" applyBorder="1" applyFont="1">
      <alignment horizontal="center" shrinkToFit="0" vertical="center" wrapText="1"/>
    </xf>
    <xf borderId="14" fillId="3" fontId="12" numFmtId="0" xfId="0" applyAlignment="1" applyBorder="1" applyFont="1">
      <alignment horizontal="center" shrinkToFit="1" vertical="center" wrapText="0"/>
    </xf>
    <xf borderId="14" fillId="3" fontId="13" numFmtId="0" xfId="0" applyAlignment="1" applyBorder="1" applyFont="1">
      <alignment horizontal="center" readingOrder="0" shrinkToFit="1" vertical="center" wrapText="0"/>
    </xf>
    <xf borderId="0" fillId="0" fontId="7" numFmtId="0" xfId="0" applyAlignment="1" applyFont="1">
      <alignment shrinkToFit="0" wrapText="1"/>
    </xf>
    <xf borderId="0" fillId="0" fontId="14" numFmtId="0" xfId="0" applyFont="1"/>
    <xf borderId="15" fillId="0" fontId="7" numFmtId="0" xfId="0" applyAlignment="1" applyBorder="1" applyFont="1">
      <alignment vertical="center"/>
    </xf>
    <xf borderId="0" fillId="0" fontId="7" numFmtId="0" xfId="0" applyAlignment="1" applyFont="1">
      <alignment vertical="center"/>
    </xf>
    <xf borderId="16" fillId="4" fontId="15" numFmtId="0" xfId="0" applyAlignment="1" applyBorder="1" applyFill="1" applyFont="1">
      <alignment horizontal="left" readingOrder="0" vertical="center"/>
    </xf>
    <xf borderId="16" fillId="4" fontId="7" numFmtId="0" xfId="0" applyAlignment="1" applyBorder="1" applyFont="1">
      <alignment horizontal="center" vertical="center"/>
    </xf>
    <xf borderId="16" fillId="4" fontId="7" numFmtId="9" xfId="0" applyAlignment="1" applyBorder="1" applyFont="1" applyNumberFormat="1">
      <alignment horizontal="center" vertical="center"/>
    </xf>
    <xf borderId="16" fillId="4" fontId="7" numFmtId="167" xfId="0" applyAlignment="1" applyBorder="1" applyFont="1" applyNumberFormat="1">
      <alignment horizontal="center" vertical="center"/>
    </xf>
    <xf borderId="17" fillId="0" fontId="7" numFmtId="0" xfId="0" applyAlignment="1" applyBorder="1" applyFont="1">
      <alignment horizontal="center" vertical="center"/>
    </xf>
    <xf borderId="16" fillId="5" fontId="7" numFmtId="0" xfId="0" applyAlignment="1" applyBorder="1" applyFill="1" applyFont="1">
      <alignment horizontal="left" readingOrder="0" vertical="center"/>
    </xf>
    <xf borderId="16" fillId="5" fontId="7" numFmtId="0" xfId="0" applyAlignment="1" applyBorder="1" applyFont="1">
      <alignment horizontal="center" readingOrder="0" vertical="center"/>
    </xf>
    <xf borderId="16" fillId="5" fontId="7" numFmtId="9" xfId="0" applyAlignment="1" applyBorder="1" applyFont="1" applyNumberFormat="1">
      <alignment horizontal="center" readingOrder="0" vertical="center"/>
    </xf>
    <xf borderId="16" fillId="5" fontId="7" numFmtId="167" xfId="0" applyAlignment="1" applyBorder="1" applyFont="1" applyNumberFormat="1">
      <alignment horizontal="center" vertical="center"/>
    </xf>
    <xf borderId="16" fillId="5" fontId="7" numFmtId="167" xfId="0" applyAlignment="1" applyBorder="1" applyFont="1" applyNumberFormat="1">
      <alignment horizontal="center" readingOrder="0" vertical="center"/>
    </xf>
    <xf borderId="15" fillId="0" fontId="7" numFmtId="0" xfId="0" applyAlignment="1" applyBorder="1" applyFont="1">
      <alignment horizontal="right" vertical="center"/>
    </xf>
    <xf borderId="16" fillId="6" fontId="15" numFmtId="0" xfId="0" applyAlignment="1" applyBorder="1" applyFill="1" applyFont="1">
      <alignment horizontal="left" readingOrder="0" vertical="center"/>
    </xf>
    <xf borderId="16" fillId="6" fontId="7" numFmtId="0" xfId="0" applyAlignment="1" applyBorder="1" applyFont="1">
      <alignment horizontal="center" vertical="center"/>
    </xf>
    <xf borderId="16" fillId="6" fontId="7" numFmtId="9" xfId="0" applyAlignment="1" applyBorder="1" applyFont="1" applyNumberFormat="1">
      <alignment horizontal="center" vertical="center"/>
    </xf>
    <xf borderId="16" fillId="6" fontId="7" numFmtId="167" xfId="0" applyAlignment="1" applyBorder="1" applyFont="1" applyNumberFormat="1">
      <alignment horizontal="center" vertical="center"/>
    </xf>
    <xf borderId="16" fillId="7" fontId="7" numFmtId="0" xfId="0" applyAlignment="1" applyBorder="1" applyFill="1" applyFont="1">
      <alignment horizontal="left" readingOrder="0" vertical="center"/>
    </xf>
    <xf borderId="16" fillId="7" fontId="7" numFmtId="0" xfId="0" applyAlignment="1" applyBorder="1" applyFont="1">
      <alignment horizontal="center" readingOrder="0" vertical="center"/>
    </xf>
    <xf borderId="16" fillId="7" fontId="7" numFmtId="9" xfId="0" applyAlignment="1" applyBorder="1" applyFont="1" applyNumberFormat="1">
      <alignment horizontal="center" readingOrder="0" vertical="center"/>
    </xf>
    <xf borderId="16" fillId="7" fontId="7" numFmtId="167" xfId="0" applyAlignment="1" applyBorder="1" applyFont="1" applyNumberFormat="1">
      <alignment horizontal="center" readingOrder="0" vertical="center"/>
    </xf>
    <xf borderId="16" fillId="8" fontId="15" numFmtId="0" xfId="0" applyAlignment="1" applyBorder="1" applyFill="1" applyFont="1">
      <alignment horizontal="left" readingOrder="0" vertical="center"/>
    </xf>
    <xf borderId="16" fillId="8" fontId="7" numFmtId="0" xfId="0" applyAlignment="1" applyBorder="1" applyFont="1">
      <alignment horizontal="center" vertical="center"/>
    </xf>
    <xf borderId="16" fillId="8" fontId="7" numFmtId="9" xfId="0" applyAlignment="1" applyBorder="1" applyFont="1" applyNumberFormat="1">
      <alignment horizontal="center" vertical="center"/>
    </xf>
    <xf borderId="16" fillId="8" fontId="7" numFmtId="167" xfId="0" applyAlignment="1" applyBorder="1" applyFont="1" applyNumberFormat="1">
      <alignment horizontal="center" vertical="center"/>
    </xf>
    <xf borderId="16" fillId="9" fontId="7" numFmtId="0" xfId="0" applyAlignment="1" applyBorder="1" applyFill="1" applyFont="1">
      <alignment horizontal="left" readingOrder="0" vertical="center"/>
    </xf>
    <xf borderId="16" fillId="9" fontId="7" numFmtId="0" xfId="0" applyAlignment="1" applyBorder="1" applyFont="1">
      <alignment horizontal="center" readingOrder="0" vertical="center"/>
    </xf>
    <xf borderId="16" fillId="9" fontId="7" numFmtId="9" xfId="0" applyAlignment="1" applyBorder="1" applyFont="1" applyNumberFormat="1">
      <alignment horizontal="center" readingOrder="0" vertical="center"/>
    </xf>
    <xf borderId="16" fillId="9" fontId="7" numFmtId="167" xfId="0" applyAlignment="1" applyBorder="1" applyFont="1" applyNumberFormat="1">
      <alignment horizontal="center" readingOrder="0" vertical="center"/>
    </xf>
    <xf borderId="0" fillId="0" fontId="16" numFmtId="0" xfId="0" applyAlignment="1" applyFont="1">
      <alignment readingOrder="0"/>
    </xf>
    <xf borderId="16" fillId="10" fontId="15" numFmtId="0" xfId="0" applyAlignment="1" applyBorder="1" applyFill="1" applyFont="1">
      <alignment horizontal="left" readingOrder="0" vertical="center"/>
    </xf>
    <xf borderId="16" fillId="10" fontId="7" numFmtId="0" xfId="0" applyAlignment="1" applyBorder="1" applyFont="1">
      <alignment horizontal="center" vertical="center"/>
    </xf>
    <xf borderId="16" fillId="10" fontId="7" numFmtId="9" xfId="0" applyAlignment="1" applyBorder="1" applyFont="1" applyNumberFormat="1">
      <alignment horizontal="center" vertical="center"/>
    </xf>
    <xf borderId="16" fillId="10" fontId="7" numFmtId="167" xfId="0" applyAlignment="1" applyBorder="1" applyFont="1" applyNumberFormat="1">
      <alignment horizontal="center" vertical="center"/>
    </xf>
    <xf borderId="16" fillId="11" fontId="7" numFmtId="0" xfId="0" applyAlignment="1" applyBorder="1" applyFill="1" applyFont="1">
      <alignment horizontal="left" readingOrder="0" vertical="center"/>
    </xf>
    <xf borderId="16" fillId="11" fontId="7" numFmtId="0" xfId="0" applyAlignment="1" applyBorder="1" applyFont="1">
      <alignment horizontal="center" readingOrder="0" vertical="center"/>
    </xf>
    <xf borderId="16" fillId="11" fontId="7" numFmtId="9" xfId="0" applyAlignment="1" applyBorder="1" applyFont="1" applyNumberFormat="1">
      <alignment horizontal="center" readingOrder="0" vertical="center"/>
    </xf>
    <xf borderId="16" fillId="11" fontId="7" numFmtId="167" xfId="0" applyAlignment="1" applyBorder="1" applyFont="1" applyNumberFormat="1">
      <alignment horizontal="center" readingOrder="0" vertical="center"/>
    </xf>
    <xf borderId="17" fillId="11" fontId="7" numFmtId="0" xfId="0" applyAlignment="1" applyBorder="1" applyFont="1">
      <alignment horizontal="left" readingOrder="0" vertical="center"/>
    </xf>
    <xf borderId="17" fillId="11" fontId="7" numFmtId="9" xfId="0" applyAlignment="1" applyBorder="1" applyFont="1" applyNumberFormat="1">
      <alignment horizontal="center" readingOrder="0" vertical="center"/>
    </xf>
    <xf borderId="16" fillId="12" fontId="15" numFmtId="0" xfId="0" applyAlignment="1" applyBorder="1" applyFill="1" applyFont="1">
      <alignment horizontal="left" readingOrder="0" vertical="center"/>
    </xf>
    <xf borderId="16" fillId="12" fontId="7" numFmtId="0" xfId="0" applyAlignment="1" applyBorder="1" applyFont="1">
      <alignment horizontal="center" vertical="center"/>
    </xf>
    <xf borderId="16" fillId="12" fontId="7" numFmtId="9" xfId="0" applyAlignment="1" applyBorder="1" applyFont="1" applyNumberFormat="1">
      <alignment horizontal="center" vertical="center"/>
    </xf>
    <xf borderId="16" fillId="12" fontId="7" numFmtId="167" xfId="0" applyAlignment="1" applyBorder="1" applyFont="1" applyNumberFormat="1">
      <alignment horizontal="center" vertical="center"/>
    </xf>
    <xf borderId="16" fillId="13" fontId="7" numFmtId="0" xfId="0" applyAlignment="1" applyBorder="1" applyFill="1" applyFont="1">
      <alignment horizontal="left" readingOrder="0" vertical="center"/>
    </xf>
    <xf borderId="16" fillId="13" fontId="7" numFmtId="0" xfId="0" applyAlignment="1" applyBorder="1" applyFont="1">
      <alignment horizontal="center" readingOrder="0" vertical="center"/>
    </xf>
    <xf borderId="16" fillId="13" fontId="7" numFmtId="9" xfId="0" applyAlignment="1" applyBorder="1" applyFont="1" applyNumberFormat="1">
      <alignment horizontal="center" readingOrder="0" vertical="center"/>
    </xf>
    <xf borderId="16" fillId="13" fontId="7" numFmtId="167" xfId="0" applyAlignment="1" applyBorder="1" applyFont="1" applyNumberFormat="1">
      <alignment horizontal="center" readingOrder="0" vertical="center"/>
    </xf>
    <xf borderId="16" fillId="14" fontId="7" numFmtId="0" xfId="0" applyAlignment="1" applyBorder="1" applyFill="1" applyFont="1">
      <alignment horizontal="center" vertical="center"/>
    </xf>
    <xf borderId="15" fillId="14" fontId="7" numFmtId="0" xfId="0" applyAlignment="1" applyBorder="1" applyFont="1">
      <alignment vertical="center"/>
    </xf>
    <xf borderId="17" fillId="13" fontId="7" numFmtId="0" xfId="0" applyAlignment="1" applyBorder="1" applyFont="1">
      <alignment horizontal="left" readingOrder="0" vertical="center"/>
    </xf>
    <xf borderId="17" fillId="13" fontId="7" numFmtId="0" xfId="0" applyAlignment="1" applyBorder="1" applyFont="1">
      <alignment horizontal="center" readingOrder="0" vertical="center"/>
    </xf>
    <xf borderId="17" fillId="13" fontId="7" numFmtId="167" xfId="0" applyAlignment="1" applyBorder="1" applyFont="1" applyNumberFormat="1">
      <alignment horizontal="center" readingOrder="0" vertical="center"/>
    </xf>
    <xf borderId="0" fillId="0" fontId="4" numFmtId="0" xfId="0" applyAlignment="1" applyFont="1">
      <alignment vertical="top"/>
    </xf>
    <xf borderId="0" fillId="0" fontId="17" numFmtId="0" xfId="0" applyAlignment="1" applyFont="1">
      <alignment horizontal="left" vertical="center"/>
    </xf>
    <xf borderId="0" fillId="0" fontId="18" numFmtId="0" xfId="0" applyAlignment="1" applyFont="1">
      <alignment horizontal="left" vertical="center"/>
    </xf>
    <xf borderId="0" fillId="0" fontId="19" numFmtId="0" xfId="0" applyAlignment="1" applyFont="1">
      <alignment horizontal="left" vertical="center"/>
    </xf>
    <xf borderId="0" fillId="0" fontId="20" numFmtId="0" xfId="0" applyAlignment="1" applyFont="1">
      <alignment vertical="top"/>
    </xf>
    <xf borderId="0" fillId="0" fontId="21" numFmtId="0" xfId="0" applyAlignment="1" applyFont="1">
      <alignment vertical="top"/>
    </xf>
    <xf borderId="0" fillId="0" fontId="4" numFmtId="0" xfId="0" applyAlignment="1" applyFont="1">
      <alignment horizontal="left" vertical="top"/>
    </xf>
    <xf borderId="0" fillId="0" fontId="22" numFmtId="0" xfId="0" applyAlignment="1" applyFont="1">
      <alignment vertical="center"/>
    </xf>
    <xf borderId="0" fillId="0" fontId="23" numFmtId="0" xfId="0" applyFont="1"/>
    <xf borderId="0" fillId="0" fontId="24" numFmtId="0" xfId="0" applyAlignment="1" applyFont="1">
      <alignment horizontal="left" shrinkToFit="0" vertical="top" wrapText="1"/>
    </xf>
    <xf borderId="0" fillId="0" fontId="7" numFmtId="0" xfId="0" applyAlignment="1" applyFont="1">
      <alignment shrinkToFit="0" vertical="top" wrapText="1"/>
    </xf>
    <xf borderId="0" fillId="0" fontId="25"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60.57"/>
    <col customWidth="1" min="3" max="3" width="30.71"/>
    <col customWidth="1" min="4" max="4" width="10.71"/>
    <col customWidth="1" min="5" max="6" width="10.43"/>
    <col customWidth="1" min="7" max="7" width="3.14"/>
    <col customWidth="1" hidden="1" min="8" max="8" width="6.14"/>
    <col customWidth="1" min="9" max="9" width="0.43"/>
    <col customWidth="1" min="10" max="11" width="3.14"/>
    <col customWidth="1" min="12" max="12" width="2.57"/>
    <col customWidth="1" min="13" max="64" width="3.14"/>
    <col customWidth="1" min="65" max="135" width="2.86"/>
  </cols>
  <sheetData>
    <row r="1" ht="30.0" customHeight="1">
      <c r="A1" s="1" t="s">
        <v>0</v>
      </c>
      <c r="B1" s="2" t="s">
        <v>1</v>
      </c>
      <c r="C1" s="3"/>
      <c r="D1" s="4"/>
      <c r="E1" s="5"/>
      <c r="F1" s="6"/>
      <c r="H1" s="4"/>
      <c r="I1" s="7" t="s">
        <v>2</v>
      </c>
    </row>
    <row r="2" ht="30.0" customHeight="1">
      <c r="A2" s="8" t="s">
        <v>3</v>
      </c>
      <c r="B2" s="9" t="s">
        <v>4</v>
      </c>
      <c r="E2" s="10"/>
      <c r="I2" s="11" t="s">
        <v>5</v>
      </c>
    </row>
    <row r="3" ht="30.0" customHeight="1">
      <c r="A3" s="8" t="s">
        <v>6</v>
      </c>
      <c r="B3" s="12" t="s">
        <v>7</v>
      </c>
      <c r="C3" s="13" t="s">
        <v>8</v>
      </c>
      <c r="D3" s="14"/>
      <c r="E3" s="15">
        <v>45505.0</v>
      </c>
      <c r="F3" s="16"/>
    </row>
    <row r="4" ht="30.0" customHeight="1">
      <c r="A4" s="1" t="s">
        <v>9</v>
      </c>
      <c r="C4" s="13" t="s">
        <v>10</v>
      </c>
      <c r="D4" s="14"/>
      <c r="E4" s="17">
        <v>1.0</v>
      </c>
      <c r="I4" s="18">
        <f>I5</f>
        <v>45502</v>
      </c>
      <c r="J4" s="19"/>
      <c r="K4" s="19"/>
      <c r="L4" s="19"/>
      <c r="M4" s="19"/>
      <c r="N4" s="19"/>
      <c r="O4" s="20"/>
      <c r="P4" s="18">
        <f>P5</f>
        <v>45509</v>
      </c>
      <c r="Q4" s="19"/>
      <c r="R4" s="19"/>
      <c r="S4" s="19"/>
      <c r="T4" s="19"/>
      <c r="U4" s="19"/>
      <c r="V4" s="20"/>
      <c r="W4" s="18">
        <f>W5</f>
        <v>45516</v>
      </c>
      <c r="X4" s="19"/>
      <c r="Y4" s="19"/>
      <c r="Z4" s="19"/>
      <c r="AA4" s="19"/>
      <c r="AB4" s="19"/>
      <c r="AC4" s="20"/>
      <c r="AD4" s="18">
        <f>AD5</f>
        <v>45523</v>
      </c>
      <c r="AE4" s="19"/>
      <c r="AF4" s="19"/>
      <c r="AG4" s="19"/>
      <c r="AH4" s="19"/>
      <c r="AI4" s="19"/>
      <c r="AJ4" s="20"/>
      <c r="AK4" s="18">
        <f>AK5</f>
        <v>45530</v>
      </c>
      <c r="AL4" s="19"/>
      <c r="AM4" s="19"/>
      <c r="AN4" s="19"/>
      <c r="AO4" s="19"/>
      <c r="AP4" s="19"/>
      <c r="AQ4" s="20"/>
      <c r="AR4" s="18">
        <f>AR5</f>
        <v>45537</v>
      </c>
      <c r="AS4" s="19"/>
      <c r="AT4" s="19"/>
      <c r="AU4" s="19"/>
      <c r="AV4" s="19"/>
      <c r="AW4" s="19"/>
      <c r="AX4" s="19"/>
      <c r="AY4" s="20"/>
      <c r="AZ4" s="18">
        <f>AZ5</f>
        <v>45544</v>
      </c>
      <c r="BA4" s="19"/>
      <c r="BB4" s="19"/>
      <c r="BC4" s="19"/>
      <c r="BD4" s="19"/>
      <c r="BE4" s="19"/>
      <c r="BF4" s="20"/>
      <c r="BG4" s="18">
        <f>BG5</f>
        <v>45551</v>
      </c>
      <c r="BH4" s="19"/>
      <c r="BI4" s="19"/>
      <c r="BJ4" s="19"/>
      <c r="BK4" s="19"/>
      <c r="BL4" s="19"/>
      <c r="BM4" s="20"/>
      <c r="BN4" s="21">
        <v>45558.0</v>
      </c>
      <c r="BO4" s="19"/>
      <c r="BP4" s="19"/>
      <c r="BQ4" s="19"/>
      <c r="BR4" s="19"/>
      <c r="BS4" s="19"/>
      <c r="BT4" s="20"/>
      <c r="BU4" s="21">
        <v>45566.0</v>
      </c>
      <c r="BV4" s="19"/>
      <c r="BW4" s="19"/>
      <c r="BX4" s="19"/>
      <c r="BY4" s="19"/>
      <c r="BZ4" s="19"/>
      <c r="CA4" s="20"/>
      <c r="CB4" s="21">
        <v>45572.0</v>
      </c>
      <c r="CC4" s="19"/>
      <c r="CD4" s="19"/>
      <c r="CE4" s="19"/>
      <c r="CF4" s="19"/>
      <c r="CG4" s="19"/>
      <c r="CH4" s="20"/>
      <c r="CI4" s="21">
        <v>45579.0</v>
      </c>
      <c r="CJ4" s="19"/>
      <c r="CK4" s="19"/>
      <c r="CL4" s="19"/>
      <c r="CM4" s="19"/>
      <c r="CN4" s="19"/>
      <c r="CO4" s="20"/>
      <c r="CP4" s="21">
        <v>45586.0</v>
      </c>
      <c r="CQ4" s="19"/>
      <c r="CR4" s="19"/>
      <c r="CS4" s="19"/>
      <c r="CT4" s="19"/>
      <c r="CU4" s="19"/>
      <c r="CV4" s="20"/>
      <c r="CW4" s="21">
        <v>45593.0</v>
      </c>
      <c r="CX4" s="19"/>
      <c r="CY4" s="19"/>
      <c r="CZ4" s="19"/>
      <c r="DA4" s="19"/>
      <c r="DB4" s="19"/>
      <c r="DC4" s="20"/>
      <c r="DD4" s="21">
        <v>45600.0</v>
      </c>
      <c r="DE4" s="19"/>
      <c r="DF4" s="19"/>
      <c r="DG4" s="19"/>
      <c r="DH4" s="19"/>
      <c r="DI4" s="19"/>
      <c r="DJ4" s="20"/>
      <c r="DK4" s="21">
        <v>45607.0</v>
      </c>
      <c r="DL4" s="19"/>
      <c r="DM4" s="19"/>
      <c r="DN4" s="19"/>
      <c r="DO4" s="19"/>
      <c r="DP4" s="19"/>
      <c r="DQ4" s="20"/>
      <c r="DR4" s="21">
        <v>45614.0</v>
      </c>
      <c r="DS4" s="19"/>
      <c r="DT4" s="19"/>
      <c r="DU4" s="19"/>
      <c r="DV4" s="19"/>
      <c r="DW4" s="19"/>
      <c r="DX4" s="20"/>
      <c r="DY4" s="21">
        <v>45621.0</v>
      </c>
      <c r="DZ4" s="19"/>
      <c r="EA4" s="19"/>
      <c r="EB4" s="19"/>
      <c r="EC4" s="19"/>
      <c r="ED4" s="19"/>
      <c r="EE4" s="20"/>
    </row>
    <row r="5" ht="15.0" customHeight="1">
      <c r="A5" s="1" t="s">
        <v>11</v>
      </c>
      <c r="B5" s="22"/>
      <c r="C5" s="22"/>
      <c r="D5" s="22"/>
      <c r="E5" s="22"/>
      <c r="F5" s="22"/>
      <c r="G5" s="22"/>
      <c r="I5" s="23">
        <f>Inicio_del_proyecto-WEEKDAY(Inicio_del_proyecto,1)+2+7*(Semana_para_mostrar-1)</f>
        <v>45502</v>
      </c>
      <c r="J5" s="24">
        <f t="shared" ref="J5:AW5" si="1">I5+1</f>
        <v>45503</v>
      </c>
      <c r="K5" s="24">
        <f t="shared" si="1"/>
        <v>45504</v>
      </c>
      <c r="L5" s="24">
        <f t="shared" si="1"/>
        <v>45505</v>
      </c>
      <c r="M5" s="24">
        <f t="shared" si="1"/>
        <v>45506</v>
      </c>
      <c r="N5" s="24">
        <f t="shared" si="1"/>
        <v>45507</v>
      </c>
      <c r="O5" s="25">
        <f t="shared" si="1"/>
        <v>45508</v>
      </c>
      <c r="P5" s="23">
        <f t="shared" si="1"/>
        <v>45509</v>
      </c>
      <c r="Q5" s="24">
        <f t="shared" si="1"/>
        <v>45510</v>
      </c>
      <c r="R5" s="24">
        <f t="shared" si="1"/>
        <v>45511</v>
      </c>
      <c r="S5" s="24">
        <f t="shared" si="1"/>
        <v>45512</v>
      </c>
      <c r="T5" s="24">
        <f t="shared" si="1"/>
        <v>45513</v>
      </c>
      <c r="U5" s="24">
        <f t="shared" si="1"/>
        <v>45514</v>
      </c>
      <c r="V5" s="25">
        <f t="shared" si="1"/>
        <v>45515</v>
      </c>
      <c r="W5" s="23">
        <f t="shared" si="1"/>
        <v>45516</v>
      </c>
      <c r="X5" s="24">
        <f t="shared" si="1"/>
        <v>45517</v>
      </c>
      <c r="Y5" s="24">
        <f t="shared" si="1"/>
        <v>45518</v>
      </c>
      <c r="Z5" s="24">
        <f t="shared" si="1"/>
        <v>45519</v>
      </c>
      <c r="AA5" s="24">
        <f t="shared" si="1"/>
        <v>45520</v>
      </c>
      <c r="AB5" s="24">
        <f t="shared" si="1"/>
        <v>45521</v>
      </c>
      <c r="AC5" s="25">
        <f t="shared" si="1"/>
        <v>45522</v>
      </c>
      <c r="AD5" s="23">
        <f t="shared" si="1"/>
        <v>45523</v>
      </c>
      <c r="AE5" s="24">
        <f t="shared" si="1"/>
        <v>45524</v>
      </c>
      <c r="AF5" s="24">
        <f t="shared" si="1"/>
        <v>45525</v>
      </c>
      <c r="AG5" s="24">
        <f t="shared" si="1"/>
        <v>45526</v>
      </c>
      <c r="AH5" s="24">
        <f t="shared" si="1"/>
        <v>45527</v>
      </c>
      <c r="AI5" s="24">
        <f t="shared" si="1"/>
        <v>45528</v>
      </c>
      <c r="AJ5" s="25">
        <f t="shared" si="1"/>
        <v>45529</v>
      </c>
      <c r="AK5" s="23">
        <f t="shared" si="1"/>
        <v>45530</v>
      </c>
      <c r="AL5" s="24">
        <f t="shared" si="1"/>
        <v>45531</v>
      </c>
      <c r="AM5" s="24">
        <f t="shared" si="1"/>
        <v>45532</v>
      </c>
      <c r="AN5" s="24">
        <f t="shared" si="1"/>
        <v>45533</v>
      </c>
      <c r="AO5" s="24">
        <f t="shared" si="1"/>
        <v>45534</v>
      </c>
      <c r="AP5" s="24">
        <f t="shared" si="1"/>
        <v>45535</v>
      </c>
      <c r="AQ5" s="25">
        <f t="shared" si="1"/>
        <v>45536</v>
      </c>
      <c r="AR5" s="23">
        <f t="shared" si="1"/>
        <v>45537</v>
      </c>
      <c r="AS5" s="24">
        <f t="shared" si="1"/>
        <v>45538</v>
      </c>
      <c r="AT5" s="24">
        <f t="shared" si="1"/>
        <v>45539</v>
      </c>
      <c r="AU5" s="24">
        <f t="shared" si="1"/>
        <v>45540</v>
      </c>
      <c r="AV5" s="24">
        <f t="shared" si="1"/>
        <v>45541</v>
      </c>
      <c r="AW5" s="24">
        <f t="shared" si="1"/>
        <v>45542</v>
      </c>
      <c r="AX5" s="26"/>
      <c r="AY5" s="25">
        <f>AW5+1</f>
        <v>45543</v>
      </c>
      <c r="AZ5" s="23">
        <f t="shared" ref="AZ5:BM5" si="2">AY5+1</f>
        <v>45544</v>
      </c>
      <c r="BA5" s="24">
        <f t="shared" si="2"/>
        <v>45545</v>
      </c>
      <c r="BB5" s="24">
        <f t="shared" si="2"/>
        <v>45546</v>
      </c>
      <c r="BC5" s="24">
        <f t="shared" si="2"/>
        <v>45547</v>
      </c>
      <c r="BD5" s="24">
        <f t="shared" si="2"/>
        <v>45548</v>
      </c>
      <c r="BE5" s="24">
        <f t="shared" si="2"/>
        <v>45549</v>
      </c>
      <c r="BF5" s="25">
        <f t="shared" si="2"/>
        <v>45550</v>
      </c>
      <c r="BG5" s="23">
        <f t="shared" si="2"/>
        <v>45551</v>
      </c>
      <c r="BH5" s="24">
        <f t="shared" si="2"/>
        <v>45552</v>
      </c>
      <c r="BI5" s="24">
        <f t="shared" si="2"/>
        <v>45553</v>
      </c>
      <c r="BJ5" s="24">
        <f t="shared" si="2"/>
        <v>45554</v>
      </c>
      <c r="BK5" s="24">
        <f t="shared" si="2"/>
        <v>45555</v>
      </c>
      <c r="BL5" s="24">
        <f t="shared" si="2"/>
        <v>45556</v>
      </c>
      <c r="BM5" s="25">
        <f t="shared" si="2"/>
        <v>45557</v>
      </c>
      <c r="BN5" s="27">
        <v>23.0</v>
      </c>
      <c r="BO5" s="27">
        <v>24.0</v>
      </c>
      <c r="BP5" s="27">
        <v>25.0</v>
      </c>
      <c r="BQ5" s="27">
        <v>26.0</v>
      </c>
      <c r="BR5" s="27">
        <v>27.0</v>
      </c>
      <c r="BS5" s="27">
        <v>28.0</v>
      </c>
      <c r="BT5" s="27">
        <v>29.0</v>
      </c>
      <c r="BU5" s="27">
        <v>30.0</v>
      </c>
      <c r="BV5" s="27">
        <v>1.0</v>
      </c>
      <c r="BW5" s="27">
        <v>2.0</v>
      </c>
      <c r="BX5" s="27">
        <v>3.0</v>
      </c>
      <c r="BY5" s="27">
        <v>4.0</v>
      </c>
      <c r="BZ5" s="27">
        <v>5.0</v>
      </c>
      <c r="CA5" s="27">
        <v>6.0</v>
      </c>
      <c r="CB5" s="27">
        <v>7.0</v>
      </c>
      <c r="CC5" s="27">
        <v>8.0</v>
      </c>
      <c r="CD5" s="27">
        <v>9.0</v>
      </c>
      <c r="CE5" s="27">
        <v>10.0</v>
      </c>
      <c r="CF5" s="27">
        <v>11.0</v>
      </c>
      <c r="CG5" s="27">
        <v>12.0</v>
      </c>
      <c r="CH5" s="27">
        <v>13.0</v>
      </c>
      <c r="CI5" s="27">
        <v>14.0</v>
      </c>
      <c r="CJ5" s="27">
        <v>15.0</v>
      </c>
      <c r="CK5" s="27">
        <v>16.0</v>
      </c>
      <c r="CL5" s="27">
        <v>17.0</v>
      </c>
      <c r="CM5" s="27">
        <v>18.0</v>
      </c>
      <c r="CN5" s="27">
        <v>19.0</v>
      </c>
      <c r="CO5" s="27">
        <v>20.0</v>
      </c>
      <c r="CP5" s="27">
        <v>21.0</v>
      </c>
      <c r="CQ5" s="27">
        <v>22.0</v>
      </c>
      <c r="CR5" s="27">
        <v>23.0</v>
      </c>
      <c r="CS5" s="27">
        <v>24.0</v>
      </c>
      <c r="CT5" s="27">
        <v>25.0</v>
      </c>
      <c r="CU5" s="27">
        <v>26.0</v>
      </c>
      <c r="CV5" s="27">
        <v>27.0</v>
      </c>
      <c r="CW5" s="27">
        <v>28.0</v>
      </c>
      <c r="CX5" s="27">
        <v>29.0</v>
      </c>
      <c r="CY5" s="27">
        <v>30.0</v>
      </c>
      <c r="CZ5" s="27">
        <v>31.0</v>
      </c>
      <c r="DA5" s="27">
        <v>1.0</v>
      </c>
      <c r="DB5" s="27">
        <v>2.0</v>
      </c>
      <c r="DC5" s="27">
        <v>3.0</v>
      </c>
      <c r="DD5" s="27">
        <v>4.0</v>
      </c>
      <c r="DE5" s="27">
        <v>5.0</v>
      </c>
      <c r="DF5" s="27">
        <v>6.0</v>
      </c>
      <c r="DG5" s="27">
        <v>7.0</v>
      </c>
      <c r="DH5" s="27">
        <v>8.0</v>
      </c>
      <c r="DI5" s="27">
        <v>9.0</v>
      </c>
      <c r="DJ5" s="27">
        <v>10.0</v>
      </c>
      <c r="DK5" s="27">
        <v>11.0</v>
      </c>
      <c r="DL5" s="27">
        <v>12.0</v>
      </c>
      <c r="DM5" s="27">
        <v>13.0</v>
      </c>
      <c r="DN5" s="27">
        <v>14.0</v>
      </c>
      <c r="DO5" s="27">
        <v>15.0</v>
      </c>
      <c r="DP5" s="27">
        <v>16.0</v>
      </c>
      <c r="DQ5" s="27">
        <v>17.0</v>
      </c>
      <c r="DR5" s="27">
        <v>18.0</v>
      </c>
      <c r="DS5" s="27">
        <v>19.0</v>
      </c>
      <c r="DT5" s="27">
        <v>20.0</v>
      </c>
      <c r="DU5" s="27">
        <v>21.0</v>
      </c>
      <c r="DV5" s="27">
        <v>22.0</v>
      </c>
      <c r="DW5" s="27">
        <v>23.0</v>
      </c>
      <c r="DX5" s="27">
        <v>24.0</v>
      </c>
      <c r="DY5" s="27">
        <v>25.0</v>
      </c>
      <c r="DZ5" s="27">
        <v>26.0</v>
      </c>
      <c r="EA5" s="27">
        <v>27.0</v>
      </c>
      <c r="EB5" s="27">
        <v>28.0</v>
      </c>
      <c r="EC5" s="27">
        <v>29.0</v>
      </c>
      <c r="ED5" s="27">
        <v>30.0</v>
      </c>
      <c r="EE5" s="27">
        <v>1.0</v>
      </c>
    </row>
    <row r="6" ht="30.0" customHeight="1">
      <c r="A6" s="1" t="s">
        <v>12</v>
      </c>
      <c r="B6" s="28" t="s">
        <v>13</v>
      </c>
      <c r="C6" s="29" t="s">
        <v>14</v>
      </c>
      <c r="D6" s="29" t="s">
        <v>15</v>
      </c>
      <c r="E6" s="29" t="s">
        <v>16</v>
      </c>
      <c r="F6" s="29" t="s">
        <v>17</v>
      </c>
      <c r="G6" s="29"/>
      <c r="H6" s="29" t="s">
        <v>18</v>
      </c>
      <c r="I6" s="30" t="str">
        <f t="shared" ref="I6:AW6" si="3">LEFT(TEXT(I5,"ddd"),1)</f>
        <v>l</v>
      </c>
      <c r="J6" s="30" t="str">
        <f t="shared" si="3"/>
        <v>m</v>
      </c>
      <c r="K6" s="30" t="str">
        <f t="shared" si="3"/>
        <v>m</v>
      </c>
      <c r="L6" s="30" t="str">
        <f t="shared" si="3"/>
        <v>j</v>
      </c>
      <c r="M6" s="30" t="str">
        <f t="shared" si="3"/>
        <v>v</v>
      </c>
      <c r="N6" s="30" t="str">
        <f t="shared" si="3"/>
        <v>s</v>
      </c>
      <c r="O6" s="30" t="str">
        <f t="shared" si="3"/>
        <v>d</v>
      </c>
      <c r="P6" s="30" t="str">
        <f t="shared" si="3"/>
        <v>l</v>
      </c>
      <c r="Q6" s="30" t="str">
        <f t="shared" si="3"/>
        <v>m</v>
      </c>
      <c r="R6" s="30" t="str">
        <f t="shared" si="3"/>
        <v>m</v>
      </c>
      <c r="S6" s="30" t="str">
        <f t="shared" si="3"/>
        <v>j</v>
      </c>
      <c r="T6" s="30" t="str">
        <f t="shared" si="3"/>
        <v>v</v>
      </c>
      <c r="U6" s="30" t="str">
        <f t="shared" si="3"/>
        <v>s</v>
      </c>
      <c r="V6" s="30" t="str">
        <f t="shared" si="3"/>
        <v>d</v>
      </c>
      <c r="W6" s="30" t="str">
        <f t="shared" si="3"/>
        <v>l</v>
      </c>
      <c r="X6" s="30" t="str">
        <f t="shared" si="3"/>
        <v>m</v>
      </c>
      <c r="Y6" s="30" t="str">
        <f t="shared" si="3"/>
        <v>m</v>
      </c>
      <c r="Z6" s="30" t="str">
        <f t="shared" si="3"/>
        <v>j</v>
      </c>
      <c r="AA6" s="30" t="str">
        <f t="shared" si="3"/>
        <v>v</v>
      </c>
      <c r="AB6" s="30" t="str">
        <f t="shared" si="3"/>
        <v>s</v>
      </c>
      <c r="AC6" s="30" t="str">
        <f t="shared" si="3"/>
        <v>d</v>
      </c>
      <c r="AD6" s="30" t="str">
        <f t="shared" si="3"/>
        <v>l</v>
      </c>
      <c r="AE6" s="30" t="str">
        <f t="shared" si="3"/>
        <v>m</v>
      </c>
      <c r="AF6" s="30" t="str">
        <f t="shared" si="3"/>
        <v>m</v>
      </c>
      <c r="AG6" s="30" t="str">
        <f t="shared" si="3"/>
        <v>j</v>
      </c>
      <c r="AH6" s="30" t="str">
        <f t="shared" si="3"/>
        <v>v</v>
      </c>
      <c r="AI6" s="30" t="str">
        <f t="shared" si="3"/>
        <v>s</v>
      </c>
      <c r="AJ6" s="30" t="str">
        <f t="shared" si="3"/>
        <v>d</v>
      </c>
      <c r="AK6" s="30" t="str">
        <f t="shared" si="3"/>
        <v>l</v>
      </c>
      <c r="AL6" s="30" t="str">
        <f t="shared" si="3"/>
        <v>m</v>
      </c>
      <c r="AM6" s="30" t="str">
        <f t="shared" si="3"/>
        <v>m</v>
      </c>
      <c r="AN6" s="30" t="str">
        <f t="shared" si="3"/>
        <v>j</v>
      </c>
      <c r="AO6" s="30" t="str">
        <f t="shared" si="3"/>
        <v>v</v>
      </c>
      <c r="AP6" s="30" t="str">
        <f t="shared" si="3"/>
        <v>s</v>
      </c>
      <c r="AQ6" s="30" t="str">
        <f t="shared" si="3"/>
        <v>d</v>
      </c>
      <c r="AR6" s="30" t="str">
        <f t="shared" si="3"/>
        <v>l</v>
      </c>
      <c r="AS6" s="30" t="str">
        <f t="shared" si="3"/>
        <v>m</v>
      </c>
      <c r="AT6" s="30" t="str">
        <f t="shared" si="3"/>
        <v>m</v>
      </c>
      <c r="AU6" s="30" t="str">
        <f t="shared" si="3"/>
        <v>j</v>
      </c>
      <c r="AV6" s="30" t="str">
        <f t="shared" si="3"/>
        <v>v</v>
      </c>
      <c r="AW6" s="30" t="str">
        <f t="shared" si="3"/>
        <v>s</v>
      </c>
      <c r="AX6" s="30"/>
      <c r="AY6" s="30" t="str">
        <f t="shared" ref="AY6:BM6" si="4">LEFT(TEXT(AY5,"ddd"),1)</f>
        <v>d</v>
      </c>
      <c r="AZ6" s="30" t="str">
        <f t="shared" si="4"/>
        <v>l</v>
      </c>
      <c r="BA6" s="30" t="str">
        <f t="shared" si="4"/>
        <v>m</v>
      </c>
      <c r="BB6" s="30" t="str">
        <f t="shared" si="4"/>
        <v>m</v>
      </c>
      <c r="BC6" s="30" t="str">
        <f t="shared" si="4"/>
        <v>j</v>
      </c>
      <c r="BD6" s="30" t="str">
        <f t="shared" si="4"/>
        <v>v</v>
      </c>
      <c r="BE6" s="30" t="str">
        <f t="shared" si="4"/>
        <v>s</v>
      </c>
      <c r="BF6" s="30" t="str">
        <f t="shared" si="4"/>
        <v>d</v>
      </c>
      <c r="BG6" s="30" t="str">
        <f t="shared" si="4"/>
        <v>l</v>
      </c>
      <c r="BH6" s="30" t="str">
        <f t="shared" si="4"/>
        <v>m</v>
      </c>
      <c r="BI6" s="30" t="str">
        <f t="shared" si="4"/>
        <v>m</v>
      </c>
      <c r="BJ6" s="30" t="str">
        <f t="shared" si="4"/>
        <v>j</v>
      </c>
      <c r="BK6" s="30" t="str">
        <f t="shared" si="4"/>
        <v>v</v>
      </c>
      <c r="BL6" s="30" t="str">
        <f t="shared" si="4"/>
        <v>s</v>
      </c>
      <c r="BM6" s="30" t="str">
        <f t="shared" si="4"/>
        <v>d</v>
      </c>
      <c r="BN6" s="31" t="s">
        <v>19</v>
      </c>
      <c r="BO6" s="31" t="s">
        <v>20</v>
      </c>
      <c r="BP6" s="31" t="s">
        <v>20</v>
      </c>
      <c r="BQ6" s="31" t="s">
        <v>21</v>
      </c>
      <c r="BR6" s="31" t="s">
        <v>22</v>
      </c>
      <c r="BS6" s="31" t="s">
        <v>23</v>
      </c>
      <c r="BT6" s="31" t="s">
        <v>24</v>
      </c>
      <c r="BU6" s="31" t="s">
        <v>19</v>
      </c>
      <c r="BV6" s="31" t="s">
        <v>20</v>
      </c>
      <c r="BW6" s="31" t="s">
        <v>20</v>
      </c>
      <c r="BX6" s="31" t="s">
        <v>21</v>
      </c>
      <c r="BY6" s="31" t="s">
        <v>22</v>
      </c>
      <c r="BZ6" s="31" t="s">
        <v>23</v>
      </c>
      <c r="CA6" s="31" t="s">
        <v>24</v>
      </c>
      <c r="CB6" s="31" t="s">
        <v>19</v>
      </c>
      <c r="CC6" s="31" t="s">
        <v>20</v>
      </c>
      <c r="CD6" s="31" t="s">
        <v>20</v>
      </c>
      <c r="CE6" s="31" t="s">
        <v>21</v>
      </c>
      <c r="CF6" s="31" t="s">
        <v>22</v>
      </c>
      <c r="CG6" s="31" t="s">
        <v>23</v>
      </c>
      <c r="CH6" s="31" t="s">
        <v>24</v>
      </c>
      <c r="CI6" s="31" t="s">
        <v>19</v>
      </c>
      <c r="CJ6" s="31" t="s">
        <v>20</v>
      </c>
      <c r="CK6" s="31" t="s">
        <v>20</v>
      </c>
      <c r="CL6" s="31" t="s">
        <v>21</v>
      </c>
      <c r="CM6" s="31" t="s">
        <v>22</v>
      </c>
      <c r="CN6" s="31" t="s">
        <v>23</v>
      </c>
      <c r="CO6" s="31" t="s">
        <v>24</v>
      </c>
      <c r="CP6" s="31" t="s">
        <v>19</v>
      </c>
      <c r="CQ6" s="31" t="s">
        <v>20</v>
      </c>
      <c r="CR6" s="31" t="s">
        <v>20</v>
      </c>
      <c r="CS6" s="31" t="s">
        <v>21</v>
      </c>
      <c r="CT6" s="31" t="s">
        <v>22</v>
      </c>
      <c r="CU6" s="31" t="s">
        <v>23</v>
      </c>
      <c r="CV6" s="31" t="s">
        <v>24</v>
      </c>
      <c r="CW6" s="31" t="s">
        <v>19</v>
      </c>
      <c r="CX6" s="31" t="s">
        <v>20</v>
      </c>
      <c r="CY6" s="31" t="s">
        <v>20</v>
      </c>
      <c r="CZ6" s="31" t="s">
        <v>21</v>
      </c>
      <c r="DA6" s="31" t="s">
        <v>22</v>
      </c>
      <c r="DB6" s="31" t="s">
        <v>23</v>
      </c>
      <c r="DC6" s="31" t="s">
        <v>24</v>
      </c>
      <c r="DD6" s="31" t="s">
        <v>19</v>
      </c>
      <c r="DE6" s="31" t="s">
        <v>20</v>
      </c>
      <c r="DF6" s="31" t="s">
        <v>20</v>
      </c>
      <c r="DG6" s="31" t="s">
        <v>21</v>
      </c>
      <c r="DH6" s="31" t="s">
        <v>22</v>
      </c>
      <c r="DI6" s="31" t="s">
        <v>23</v>
      </c>
      <c r="DJ6" s="31" t="s">
        <v>24</v>
      </c>
      <c r="DK6" s="31" t="s">
        <v>19</v>
      </c>
      <c r="DL6" s="31" t="s">
        <v>20</v>
      </c>
      <c r="DM6" s="31" t="s">
        <v>20</v>
      </c>
      <c r="DN6" s="31" t="s">
        <v>21</v>
      </c>
      <c r="DO6" s="31" t="s">
        <v>22</v>
      </c>
      <c r="DP6" s="31" t="s">
        <v>23</v>
      </c>
      <c r="DQ6" s="31" t="s">
        <v>24</v>
      </c>
      <c r="DR6" s="31" t="s">
        <v>19</v>
      </c>
      <c r="DS6" s="31" t="s">
        <v>20</v>
      </c>
      <c r="DT6" s="31" t="s">
        <v>20</v>
      </c>
      <c r="DU6" s="31" t="s">
        <v>21</v>
      </c>
      <c r="DV6" s="31" t="s">
        <v>22</v>
      </c>
      <c r="DW6" s="31" t="s">
        <v>23</v>
      </c>
      <c r="DX6" s="31" t="s">
        <v>24</v>
      </c>
      <c r="DY6" s="31" t="s">
        <v>19</v>
      </c>
      <c r="DZ6" s="31" t="s">
        <v>20</v>
      </c>
      <c r="EA6" s="31" t="s">
        <v>20</v>
      </c>
      <c r="EB6" s="31" t="s">
        <v>21</v>
      </c>
      <c r="EC6" s="31" t="s">
        <v>22</v>
      </c>
      <c r="ED6" s="31" t="s">
        <v>23</v>
      </c>
      <c r="EE6" s="31" t="s">
        <v>24</v>
      </c>
    </row>
    <row r="7" ht="30.0" hidden="1" customHeight="1">
      <c r="A7" s="8" t="s">
        <v>25</v>
      </c>
      <c r="C7" s="32"/>
      <c r="H7" s="33" t="str">
        <f>IF(OR(ISBLANK(ProjectSchedule!task_start),ISBLANK(ProjectSchedule!task_end)),"",ProjectSchedule!task_end-ProjectSchedule!task_start+1)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row>
    <row r="8" ht="30.0" customHeight="1">
      <c r="A8" s="1" t="s">
        <v>26</v>
      </c>
      <c r="B8" s="36" t="s">
        <v>27</v>
      </c>
      <c r="C8" s="37"/>
      <c r="D8" s="38"/>
      <c r="E8" s="39"/>
      <c r="F8" s="39"/>
      <c r="G8" s="40"/>
      <c r="H8" s="40" t="str">
        <f>IF(OR(ISBLANK(ProjectSchedule!task_start),ISBLANK(ProjectSchedule!task_end)),"",ProjectSchedule!task_end-ProjectSchedule!task_start+1)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row>
    <row r="9" ht="30.0" customHeight="1">
      <c r="A9" s="1" t="s">
        <v>28</v>
      </c>
      <c r="B9" s="41" t="s">
        <v>29</v>
      </c>
      <c r="C9" s="42" t="s">
        <v>30</v>
      </c>
      <c r="D9" s="43">
        <v>1.0</v>
      </c>
      <c r="E9" s="44">
        <f>Inicio_del_proyecto</f>
        <v>45505</v>
      </c>
      <c r="F9" s="45">
        <v>45505.0</v>
      </c>
      <c r="G9" s="40"/>
      <c r="H9" s="40" t="str">
        <f>IF(OR(ISBLANK(ProjectSchedule!task_start),ISBLANK(ProjectSchedule!task_end)),"",ProjectSchedule!task_end-ProjectSchedule!task_start+1)</f>
        <v/>
      </c>
      <c r="I9" s="34"/>
      <c r="J9" s="34"/>
      <c r="K9" s="34"/>
      <c r="L9" s="4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row>
    <row r="10" ht="30.0" customHeight="1">
      <c r="A10" s="1" t="s">
        <v>31</v>
      </c>
      <c r="B10" s="41" t="s">
        <v>32</v>
      </c>
      <c r="C10" s="42" t="s">
        <v>30</v>
      </c>
      <c r="D10" s="43">
        <v>1.0</v>
      </c>
      <c r="E10" s="45">
        <v>45506.0</v>
      </c>
      <c r="F10" s="45">
        <v>45509.0</v>
      </c>
      <c r="G10" s="40"/>
      <c r="H10" s="40" t="str">
        <f>IF(OR(ISBLANK(ProjectSchedule!task_start),ISBLANK(ProjectSchedule!task_end)),"",ProjectSchedule!task_end-ProjectSchedule!task_start+1)</f>
        <v/>
      </c>
      <c r="I10" s="34"/>
      <c r="J10" s="34"/>
      <c r="K10" s="34"/>
      <c r="L10" s="34"/>
      <c r="M10" s="44"/>
      <c r="N10" s="44"/>
      <c r="O10" s="44"/>
      <c r="P10" s="44"/>
      <c r="Q10" s="34"/>
      <c r="R10" s="34"/>
      <c r="S10" s="34"/>
      <c r="T10" s="34"/>
      <c r="U10" s="46"/>
      <c r="V10" s="46"/>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row>
    <row r="11" ht="30.0" customHeight="1">
      <c r="A11" s="8"/>
      <c r="B11" s="41" t="s">
        <v>33</v>
      </c>
      <c r="C11" s="42" t="s">
        <v>30</v>
      </c>
      <c r="D11" s="43">
        <v>1.0</v>
      </c>
      <c r="E11" s="45">
        <v>45510.0</v>
      </c>
      <c r="F11" s="45">
        <v>45513.0</v>
      </c>
      <c r="G11" s="40"/>
      <c r="H11" s="40" t="str">
        <f>IF(OR(ISBLANK(ProjectSchedule!task_start),ISBLANK(ProjectSchedule!task_end)),"",ProjectSchedule!task_end-ProjectSchedule!task_start+1)</f>
        <v/>
      </c>
      <c r="I11" s="34"/>
      <c r="J11" s="34"/>
      <c r="K11" s="34"/>
      <c r="L11" s="34"/>
      <c r="M11" s="34"/>
      <c r="N11" s="34"/>
      <c r="O11" s="34"/>
      <c r="P11" s="34"/>
      <c r="Q11" s="44"/>
      <c r="R11" s="44"/>
      <c r="S11" s="44"/>
      <c r="T11" s="4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row>
    <row r="12" ht="30.0" customHeight="1">
      <c r="A12" s="8"/>
      <c r="B12" s="41" t="s">
        <v>34</v>
      </c>
      <c r="C12" s="42" t="s">
        <v>30</v>
      </c>
      <c r="D12" s="43">
        <v>1.0</v>
      </c>
      <c r="E12" s="45">
        <v>45514.0</v>
      </c>
      <c r="F12" s="45">
        <v>45514.0</v>
      </c>
      <c r="G12" s="40"/>
      <c r="H12" s="40" t="str">
        <f>IF(OR(ISBLANK(ProjectSchedule!task_start),ISBLANK(ProjectSchedule!task_end)),"",ProjectSchedule!task_end-ProjectSchedule!task_start+1)</f>
        <v/>
      </c>
      <c r="I12" s="34"/>
      <c r="J12" s="34"/>
      <c r="K12" s="34"/>
      <c r="L12" s="34"/>
      <c r="M12" s="34"/>
      <c r="N12" s="34"/>
      <c r="O12" s="34"/>
      <c r="P12" s="34"/>
      <c r="Q12" s="34"/>
      <c r="R12" s="34"/>
      <c r="S12" s="34"/>
      <c r="T12" s="34"/>
      <c r="U12" s="44"/>
      <c r="V12" s="34"/>
      <c r="W12" s="34"/>
      <c r="X12" s="34"/>
      <c r="Y12" s="46"/>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row>
    <row r="13" ht="30.0" customHeight="1">
      <c r="A13" s="1" t="s">
        <v>35</v>
      </c>
      <c r="B13" s="47" t="s">
        <v>36</v>
      </c>
      <c r="C13" s="48"/>
      <c r="D13" s="49"/>
      <c r="E13" s="50"/>
      <c r="F13" s="50"/>
      <c r="G13" s="40"/>
      <c r="H13" s="40" t="str">
        <f>IF(OR(ISBLANK(ProjectSchedule!task_start),ISBLANK(ProjectSchedule!task_end)),"",ProjectSchedule!task_end-ProjectSchedule!task_start+1)</f>
        <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row>
    <row r="14" ht="30.0" customHeight="1">
      <c r="A14" s="1"/>
      <c r="B14" s="51" t="s">
        <v>37</v>
      </c>
      <c r="C14" s="52" t="s">
        <v>30</v>
      </c>
      <c r="D14" s="53">
        <v>1.0</v>
      </c>
      <c r="E14" s="54">
        <v>45515.0</v>
      </c>
      <c r="F14" s="54">
        <v>45516.0</v>
      </c>
      <c r="G14" s="40"/>
      <c r="H14" s="40" t="str">
        <f>IF(OR(ISBLANK(ProjectSchedule!task_start),ISBLANK(ProjectSchedule!task_end)),"",ProjectSchedule!task_end-ProjectSchedule!task_start+1)</f>
        <v/>
      </c>
      <c r="I14" s="34"/>
      <c r="J14" s="34"/>
      <c r="K14" s="34"/>
      <c r="L14" s="34"/>
      <c r="M14" s="34"/>
      <c r="N14" s="34"/>
      <c r="O14" s="34"/>
      <c r="P14" s="34"/>
      <c r="Q14" s="34"/>
      <c r="R14" s="34"/>
      <c r="S14" s="34"/>
      <c r="T14" s="34"/>
      <c r="U14" s="34"/>
      <c r="V14" s="54"/>
      <c r="W14" s="5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row>
    <row r="15" ht="30.0" customHeight="1">
      <c r="A15" s="8"/>
      <c r="B15" s="51" t="s">
        <v>38</v>
      </c>
      <c r="C15" s="52" t="s">
        <v>30</v>
      </c>
      <c r="D15" s="53">
        <v>1.0</v>
      </c>
      <c r="E15" s="54">
        <v>45517.0</v>
      </c>
      <c r="F15" s="54">
        <v>45519.0</v>
      </c>
      <c r="G15" s="40"/>
      <c r="H15" s="40" t="str">
        <f>IF(OR(ISBLANK(ProjectSchedule!task_start),ISBLANK(ProjectSchedule!task_end)),"",ProjectSchedule!task_end-ProjectSchedule!task_start+1)</f>
        <v/>
      </c>
      <c r="I15" s="34"/>
      <c r="J15" s="34"/>
      <c r="K15" s="34"/>
      <c r="L15" s="34"/>
      <c r="M15" s="34"/>
      <c r="N15" s="34"/>
      <c r="O15" s="34"/>
      <c r="P15" s="34"/>
      <c r="Q15" s="34"/>
      <c r="R15" s="34"/>
      <c r="S15" s="34"/>
      <c r="T15" s="34"/>
      <c r="U15" s="46"/>
      <c r="V15" s="46"/>
      <c r="W15" s="34"/>
      <c r="X15" s="54"/>
      <c r="Y15" s="54"/>
      <c r="Z15" s="5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row>
    <row r="16" ht="30.0" customHeight="1">
      <c r="A16" s="8"/>
      <c r="B16" s="51" t="s">
        <v>39</v>
      </c>
      <c r="C16" s="52" t="s">
        <v>30</v>
      </c>
      <c r="D16" s="53">
        <v>1.0</v>
      </c>
      <c r="E16" s="54">
        <v>45520.0</v>
      </c>
      <c r="F16" s="54">
        <v>45520.0</v>
      </c>
      <c r="G16" s="40"/>
      <c r="H16" s="40" t="str">
        <f>IF(OR(ISBLANK(ProjectSchedule!task_start),ISBLANK(ProjectSchedule!task_end)),"",ProjectSchedule!task_end-ProjectSchedule!task_start+1)</f>
        <v/>
      </c>
      <c r="I16" s="34"/>
      <c r="J16" s="34"/>
      <c r="K16" s="34"/>
      <c r="L16" s="34"/>
      <c r="M16" s="34"/>
      <c r="N16" s="34"/>
      <c r="O16" s="34"/>
      <c r="P16" s="34"/>
      <c r="Q16" s="34"/>
      <c r="R16" s="34"/>
      <c r="S16" s="34"/>
      <c r="T16" s="34"/>
      <c r="U16" s="34"/>
      <c r="V16" s="34"/>
      <c r="W16" s="34"/>
      <c r="X16" s="34"/>
      <c r="Y16" s="34"/>
      <c r="Z16" s="34"/>
      <c r="AA16" s="5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row>
    <row r="17" ht="30.0" customHeight="1">
      <c r="A17" s="8"/>
      <c r="B17" s="51" t="s">
        <v>40</v>
      </c>
      <c r="C17" s="52" t="s">
        <v>30</v>
      </c>
      <c r="D17" s="53">
        <v>1.0</v>
      </c>
      <c r="E17" s="54">
        <v>45521.0</v>
      </c>
      <c r="F17" s="54">
        <v>45522.0</v>
      </c>
      <c r="G17" s="40"/>
      <c r="H17" s="40" t="str">
        <f>IF(OR(ISBLANK(ProjectSchedule!task_start),ISBLANK(ProjectSchedule!task_end)),"",ProjectSchedule!task_end-ProjectSchedule!task_start+1)</f>
        <v/>
      </c>
      <c r="I17" s="34"/>
      <c r="J17" s="34"/>
      <c r="K17" s="34"/>
      <c r="L17" s="34"/>
      <c r="M17" s="34"/>
      <c r="N17" s="34"/>
      <c r="O17" s="34"/>
      <c r="P17" s="34"/>
      <c r="Q17" s="34"/>
      <c r="R17" s="34"/>
      <c r="S17" s="34"/>
      <c r="T17" s="34"/>
      <c r="U17" s="34"/>
      <c r="V17" s="34"/>
      <c r="W17" s="34"/>
      <c r="X17" s="34"/>
      <c r="Y17" s="46"/>
      <c r="Z17" s="34"/>
      <c r="AA17" s="34"/>
      <c r="AB17" s="54"/>
      <c r="AC17" s="5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row>
    <row r="18" ht="30.0" customHeight="1">
      <c r="A18" s="8" t="s">
        <v>41</v>
      </c>
      <c r="B18" s="55" t="s">
        <v>42</v>
      </c>
      <c r="C18" s="56"/>
      <c r="D18" s="57"/>
      <c r="E18" s="58"/>
      <c r="F18" s="58"/>
      <c r="G18" s="40"/>
      <c r="H18" s="40" t="str">
        <f>IF(OR(ISBLANK(ProjectSchedule!task_start),ISBLANK(ProjectSchedule!task_end)),"",ProjectSchedule!task_end-ProjectSchedule!task_start+1)</f>
        <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row>
    <row r="19" ht="30.0" customHeight="1">
      <c r="A19" s="8"/>
      <c r="B19" s="59" t="s">
        <v>43</v>
      </c>
      <c r="C19" s="60" t="s">
        <v>30</v>
      </c>
      <c r="D19" s="61">
        <v>1.0</v>
      </c>
      <c r="E19" s="62">
        <v>45523.0</v>
      </c>
      <c r="F19" s="62">
        <v>45523.0</v>
      </c>
      <c r="G19" s="40"/>
      <c r="H19" s="40" t="str">
        <f>IF(OR(ISBLANK(ProjectSchedule!task_start),ISBLANK(ProjectSchedule!task_end)),"",ProjectSchedule!task_end-ProjectSchedule!task_start+1)</f>
        <v/>
      </c>
      <c r="I19" s="34"/>
      <c r="J19" s="34"/>
      <c r="K19" s="34"/>
      <c r="L19" s="34"/>
      <c r="M19" s="34"/>
      <c r="N19" s="34"/>
      <c r="O19" s="34"/>
      <c r="P19" s="34"/>
      <c r="Q19" s="34"/>
      <c r="R19" s="34"/>
      <c r="S19" s="34"/>
      <c r="T19" s="34"/>
      <c r="U19" s="34"/>
      <c r="V19" s="34"/>
      <c r="W19" s="34"/>
      <c r="X19" s="34"/>
      <c r="Y19" s="34"/>
      <c r="Z19" s="34"/>
      <c r="AA19" s="34"/>
      <c r="AB19" s="34"/>
      <c r="AC19" s="34"/>
      <c r="AD19" s="62"/>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row>
    <row r="20" ht="30.0" customHeight="1">
      <c r="A20" s="8"/>
      <c r="B20" s="59" t="s">
        <v>44</v>
      </c>
      <c r="C20" s="60" t="s">
        <v>30</v>
      </c>
      <c r="D20" s="61">
        <v>1.0</v>
      </c>
      <c r="E20" s="62">
        <v>45524.0</v>
      </c>
      <c r="F20" s="62">
        <v>45525.0</v>
      </c>
      <c r="G20" s="40"/>
      <c r="H20" s="40" t="str">
        <f>IF(OR(ISBLANK(ProjectSchedule!task_start),ISBLANK(ProjectSchedule!task_end)),"",ProjectSchedule!task_end-ProjectSchedule!task_start+1)</f>
        <v/>
      </c>
      <c r="I20" s="34"/>
      <c r="J20" s="34"/>
      <c r="K20" s="34"/>
      <c r="L20" s="34"/>
      <c r="M20" s="34"/>
      <c r="N20" s="34"/>
      <c r="O20" s="34"/>
      <c r="P20" s="34"/>
      <c r="Q20" s="34"/>
      <c r="R20" s="34"/>
      <c r="S20" s="34"/>
      <c r="T20" s="34"/>
      <c r="U20" s="34"/>
      <c r="V20" s="34"/>
      <c r="W20" s="34"/>
      <c r="X20" s="34"/>
      <c r="Y20" s="34"/>
      <c r="Z20" s="34"/>
      <c r="AA20" s="34"/>
      <c r="AB20" s="34"/>
      <c r="AC20" s="34"/>
      <c r="AD20" s="34"/>
      <c r="AE20" s="62"/>
      <c r="AF20" s="62"/>
      <c r="AG20" s="62"/>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row>
    <row r="21" ht="30.0" customHeight="1">
      <c r="A21" s="8"/>
      <c r="B21" s="59" t="s">
        <v>45</v>
      </c>
      <c r="C21" s="60" t="s">
        <v>30</v>
      </c>
      <c r="D21" s="61">
        <v>0.7</v>
      </c>
      <c r="E21" s="62">
        <v>45526.0</v>
      </c>
      <c r="F21" s="62">
        <v>45530.0</v>
      </c>
      <c r="G21" s="40"/>
      <c r="H21" s="40" t="str">
        <f>IF(OR(ISBLANK(ProjectSchedule!task_start),ISBLANK(ProjectSchedule!task_end)),"",ProjectSchedule!task_end-ProjectSchedule!task_start+1)</f>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62"/>
      <c r="AH21" s="62"/>
      <c r="AI21" s="62"/>
      <c r="AJ21" s="62"/>
      <c r="AK21" s="62"/>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row>
    <row r="22" ht="30.0" customHeight="1">
      <c r="A22" s="8"/>
      <c r="B22" s="59" t="s">
        <v>46</v>
      </c>
      <c r="C22" s="60" t="s">
        <v>30</v>
      </c>
      <c r="D22" s="61">
        <v>1.0</v>
      </c>
      <c r="E22" s="62">
        <v>45526.0</v>
      </c>
      <c r="F22" s="62">
        <v>45545.0</v>
      </c>
      <c r="G22" s="40"/>
      <c r="H22" s="40"/>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62"/>
      <c r="AH22" s="62"/>
      <c r="AI22" s="62"/>
      <c r="AJ22" s="62"/>
      <c r="AK22" s="62"/>
      <c r="AL22" s="62"/>
      <c r="AM22" s="62"/>
      <c r="AN22" s="62"/>
      <c r="AO22" s="62"/>
      <c r="AP22" s="62"/>
      <c r="AQ22" s="62"/>
      <c r="AR22" s="62"/>
      <c r="AS22" s="62"/>
      <c r="AT22" s="62"/>
      <c r="AU22" s="62"/>
      <c r="AV22" s="62"/>
      <c r="AW22" s="62"/>
      <c r="AX22" s="62"/>
      <c r="AY22" s="62"/>
      <c r="AZ22" s="62"/>
      <c r="BA22" s="62"/>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row>
    <row r="23" ht="30.0" customHeight="1">
      <c r="A23" s="8"/>
      <c r="B23" s="59" t="s">
        <v>47</v>
      </c>
      <c r="C23" s="60" t="s">
        <v>30</v>
      </c>
      <c r="D23" s="61">
        <v>1.0</v>
      </c>
      <c r="E23" s="62">
        <v>45530.0</v>
      </c>
      <c r="F23" s="62">
        <v>45545.0</v>
      </c>
      <c r="G23" s="40"/>
      <c r="H23" s="40"/>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62"/>
      <c r="AL23" s="62"/>
      <c r="AM23" s="62"/>
      <c r="AN23" s="62"/>
      <c r="AO23" s="62"/>
      <c r="AP23" s="62"/>
      <c r="AQ23" s="62"/>
      <c r="AR23" s="62"/>
      <c r="AS23" s="62"/>
      <c r="AT23" s="62"/>
      <c r="AU23" s="62"/>
      <c r="AV23" s="62"/>
      <c r="AW23" s="62"/>
      <c r="AX23" s="62"/>
      <c r="AY23" s="62"/>
      <c r="AZ23" s="62"/>
      <c r="BA23" s="62"/>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row>
    <row r="24" ht="30.0" customHeight="1">
      <c r="A24" s="63" t="s">
        <v>24</v>
      </c>
      <c r="B24" s="59" t="s">
        <v>48</v>
      </c>
      <c r="C24" s="60" t="s">
        <v>30</v>
      </c>
      <c r="D24" s="61">
        <v>1.0</v>
      </c>
      <c r="E24" s="62">
        <v>45537.0</v>
      </c>
      <c r="F24" s="62">
        <v>45550.0</v>
      </c>
      <c r="G24" s="40"/>
      <c r="H24" s="40"/>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62"/>
      <c r="AS24" s="62"/>
      <c r="AT24" s="62"/>
      <c r="AU24" s="62"/>
      <c r="AV24" s="62"/>
      <c r="AW24" s="62"/>
      <c r="AX24" s="62"/>
      <c r="AY24" s="62"/>
      <c r="AZ24" s="62"/>
      <c r="BA24" s="62"/>
      <c r="BB24" s="62"/>
      <c r="BC24" s="62"/>
      <c r="BD24" s="62"/>
      <c r="BE24" s="62"/>
      <c r="BF24" s="62"/>
      <c r="BG24" s="62"/>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row>
    <row r="25" ht="30.0" customHeight="1">
      <c r="A25" s="63" t="s">
        <v>24</v>
      </c>
      <c r="B25" s="59" t="s">
        <v>49</v>
      </c>
      <c r="C25" s="60" t="s">
        <v>30</v>
      </c>
      <c r="D25" s="61">
        <v>1.0</v>
      </c>
      <c r="E25" s="62">
        <v>45540.0</v>
      </c>
      <c r="F25" s="62">
        <v>45611.0</v>
      </c>
      <c r="G25" s="40"/>
      <c r="H25" s="40"/>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62"/>
      <c r="AW25" s="62"/>
      <c r="AX25" s="62"/>
      <c r="AY25" s="62"/>
      <c r="AZ25" s="62"/>
      <c r="BA25" s="62"/>
      <c r="BB25" s="62"/>
      <c r="BC25" s="62"/>
      <c r="BD25" s="62"/>
      <c r="BE25" s="62"/>
      <c r="BF25" s="62"/>
      <c r="BG25" s="62"/>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row>
    <row r="26" ht="30.0" customHeight="1">
      <c r="A26" s="8"/>
      <c r="B26" s="59" t="s">
        <v>50</v>
      </c>
      <c r="C26" s="60" t="s">
        <v>30</v>
      </c>
      <c r="D26" s="61">
        <v>0.8</v>
      </c>
      <c r="E26" s="62">
        <v>45526.0</v>
      </c>
      <c r="F26" s="62">
        <v>45610.0</v>
      </c>
      <c r="G26" s="40"/>
      <c r="H26" s="40" t="str">
        <f>IF(OR(ISBLANK(ProjectSchedule!task_start),ISBLANK(ProjectSchedule!task_end)),"",ProjectSchedule!task_end-ProjectSchedule!task_start+1)</f>
        <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34"/>
      <c r="DP26" s="34"/>
      <c r="DQ26" s="34"/>
      <c r="DR26" s="34"/>
      <c r="DS26" s="34"/>
      <c r="DT26" s="34"/>
      <c r="DU26" s="34"/>
      <c r="DV26" s="34"/>
      <c r="DW26" s="34"/>
      <c r="DX26" s="34"/>
      <c r="DY26" s="34"/>
      <c r="DZ26" s="34"/>
      <c r="EA26" s="34"/>
      <c r="EB26" s="34"/>
      <c r="EC26" s="34"/>
      <c r="ED26" s="34"/>
      <c r="EE26" s="34"/>
    </row>
    <row r="27" ht="30.0" customHeight="1">
      <c r="A27" s="8"/>
      <c r="B27" s="59" t="s">
        <v>51</v>
      </c>
      <c r="C27" s="60" t="s">
        <v>30</v>
      </c>
      <c r="D27" s="61">
        <v>1.0</v>
      </c>
      <c r="E27" s="62">
        <v>45526.0</v>
      </c>
      <c r="F27" s="62">
        <v>45532.0</v>
      </c>
      <c r="G27" s="40"/>
      <c r="H27" s="40" t="str">
        <f>IF(OR(ISBLANK(ProjectSchedule!task_start),ISBLANK(ProjectSchedule!task_end)),"",ProjectSchedule!task_end-ProjectSchedule!task_start+1)</f>
        <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62"/>
      <c r="AJ27" s="62"/>
      <c r="AK27" s="62"/>
      <c r="AL27" s="62"/>
      <c r="AM27" s="62"/>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row>
    <row r="28" ht="30.0" customHeight="1">
      <c r="A28" s="8"/>
      <c r="B28" s="59" t="s">
        <v>52</v>
      </c>
      <c r="C28" s="60" t="s">
        <v>30</v>
      </c>
      <c r="D28" s="61">
        <v>0.7</v>
      </c>
      <c r="E28" s="62">
        <v>45534.0</v>
      </c>
      <c r="F28" s="62">
        <v>45610.0</v>
      </c>
      <c r="G28" s="40"/>
      <c r="H28" s="40"/>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c r="BT28" s="62"/>
      <c r="BU28" s="62"/>
      <c r="BV28" s="62"/>
      <c r="BW28" s="62"/>
      <c r="BX28" s="62"/>
      <c r="BY28" s="62"/>
      <c r="BZ28" s="62"/>
      <c r="CA28" s="62"/>
      <c r="CB28" s="62"/>
      <c r="CC28" s="62"/>
      <c r="CD28" s="62"/>
      <c r="CE28" s="62"/>
      <c r="CF28" s="62"/>
      <c r="CG28" s="62"/>
      <c r="CH28" s="62"/>
      <c r="CI28" s="62"/>
      <c r="CJ28" s="62"/>
      <c r="CK28" s="62"/>
      <c r="CL28" s="62"/>
      <c r="CM28" s="62"/>
      <c r="CN28" s="62"/>
      <c r="CO28" s="62"/>
      <c r="CP28" s="62"/>
      <c r="CQ28" s="62"/>
      <c r="CR28" s="62"/>
      <c r="CS28" s="62"/>
      <c r="CT28" s="62"/>
      <c r="CU28" s="62"/>
      <c r="CV28" s="62"/>
      <c r="CW28" s="62"/>
      <c r="CX28" s="62"/>
      <c r="CY28" s="62"/>
      <c r="CZ28" s="62"/>
      <c r="DA28" s="62"/>
      <c r="DB28" s="62"/>
      <c r="DC28" s="62"/>
      <c r="DD28" s="62"/>
      <c r="DE28" s="62"/>
      <c r="DF28" s="62"/>
      <c r="DG28" s="62"/>
      <c r="DH28" s="62"/>
      <c r="DI28" s="62"/>
      <c r="DJ28" s="62"/>
      <c r="DK28" s="62"/>
      <c r="DL28" s="62"/>
      <c r="DM28" s="62"/>
      <c r="DN28" s="62"/>
      <c r="DO28" s="34"/>
      <c r="DP28" s="34"/>
      <c r="DQ28" s="34"/>
      <c r="DR28" s="34"/>
      <c r="DS28" s="34"/>
      <c r="DT28" s="34"/>
      <c r="DU28" s="34"/>
      <c r="DV28" s="34"/>
      <c r="DW28" s="34"/>
      <c r="DX28" s="34"/>
      <c r="DY28" s="34"/>
      <c r="DZ28" s="34"/>
      <c r="EA28" s="34"/>
      <c r="EB28" s="34"/>
      <c r="EC28" s="34"/>
      <c r="ED28" s="34"/>
      <c r="EE28" s="34"/>
    </row>
    <row r="29" ht="30.0" customHeight="1">
      <c r="A29" s="8"/>
      <c r="B29" s="59" t="s">
        <v>53</v>
      </c>
      <c r="C29" s="60" t="s">
        <v>30</v>
      </c>
      <c r="D29" s="61">
        <v>0.3</v>
      </c>
      <c r="E29" s="62">
        <v>45601.0</v>
      </c>
      <c r="F29" s="62">
        <v>45610.0</v>
      </c>
      <c r="G29" s="40"/>
      <c r="H29" s="40"/>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62"/>
      <c r="CA29" s="62"/>
      <c r="CB29" s="62"/>
      <c r="CC29" s="62"/>
      <c r="CD29" s="62"/>
      <c r="CE29" s="62"/>
      <c r="CF29" s="62"/>
      <c r="CG29" s="62"/>
      <c r="CH29" s="62"/>
      <c r="CI29" s="62"/>
      <c r="CJ29" s="62"/>
      <c r="CK29" s="62"/>
      <c r="CL29" s="62"/>
      <c r="CM29" s="62"/>
      <c r="CN29" s="62"/>
      <c r="CO29" s="62"/>
      <c r="CP29" s="62"/>
      <c r="CQ29" s="62"/>
      <c r="CR29" s="62"/>
      <c r="CS29" s="62"/>
      <c r="CT29" s="62"/>
      <c r="CU29" s="62"/>
      <c r="CV29" s="62"/>
      <c r="CW29" s="62"/>
      <c r="CX29" s="62"/>
      <c r="CY29" s="62"/>
      <c r="CZ29" s="62"/>
      <c r="DA29" s="62"/>
      <c r="DB29" s="62"/>
      <c r="DC29" s="62"/>
      <c r="DD29" s="62"/>
      <c r="DE29" s="62"/>
      <c r="DF29" s="62"/>
      <c r="DG29" s="62"/>
      <c r="DH29" s="62"/>
      <c r="DI29" s="62"/>
      <c r="DJ29" s="62"/>
      <c r="DK29" s="62"/>
      <c r="DL29" s="62"/>
      <c r="DM29" s="62"/>
      <c r="DN29" s="62"/>
      <c r="DO29" s="34"/>
      <c r="DP29" s="34"/>
      <c r="DQ29" s="34"/>
      <c r="DR29" s="34"/>
      <c r="DS29" s="34"/>
      <c r="DT29" s="34"/>
      <c r="DU29" s="34"/>
      <c r="DV29" s="34"/>
      <c r="DW29" s="34"/>
      <c r="DX29" s="34"/>
      <c r="DY29" s="34"/>
      <c r="DZ29" s="34"/>
      <c r="EA29" s="34"/>
      <c r="EB29" s="34"/>
      <c r="EC29" s="34"/>
      <c r="ED29" s="34"/>
      <c r="EE29" s="34"/>
    </row>
    <row r="30" ht="30.0" customHeight="1">
      <c r="A30" s="8" t="s">
        <v>41</v>
      </c>
      <c r="B30" s="64" t="s">
        <v>54</v>
      </c>
      <c r="C30" s="65"/>
      <c r="D30" s="66"/>
      <c r="E30" s="67"/>
      <c r="F30" s="67"/>
      <c r="G30" s="40"/>
      <c r="H30" s="40" t="str">
        <f>IF(OR(ISBLANK(ProjectSchedule!task_start),ISBLANK(ProjectSchedule!task_end)),"",ProjectSchedule!task_end-ProjectSchedule!task_start+1)</f>
        <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62"/>
      <c r="DF30" s="62"/>
      <c r="DG30" s="62"/>
      <c r="DH30" s="62"/>
      <c r="DI30" s="62"/>
      <c r="DJ30" s="62"/>
      <c r="DK30" s="62"/>
      <c r="DL30" s="62"/>
      <c r="DM30" s="62"/>
      <c r="DN30" s="62"/>
      <c r="DO30" s="34"/>
      <c r="DP30" s="34"/>
      <c r="DQ30" s="34"/>
      <c r="DR30" s="34"/>
      <c r="DS30" s="34"/>
      <c r="DT30" s="34"/>
      <c r="DU30" s="34"/>
      <c r="DV30" s="34"/>
      <c r="DW30" s="34"/>
      <c r="DX30" s="34"/>
      <c r="DY30" s="34"/>
      <c r="DZ30" s="34"/>
      <c r="EA30" s="34"/>
      <c r="EB30" s="34"/>
      <c r="EC30" s="34"/>
      <c r="ED30" s="34"/>
      <c r="EE30" s="34"/>
    </row>
    <row r="31" ht="30.0" customHeight="1">
      <c r="A31" s="8"/>
      <c r="B31" s="68" t="s">
        <v>55</v>
      </c>
      <c r="C31" s="69" t="s">
        <v>30</v>
      </c>
      <c r="D31" s="70">
        <v>1.0</v>
      </c>
      <c r="E31" s="71">
        <v>45536.0</v>
      </c>
      <c r="F31" s="71">
        <v>45543.0</v>
      </c>
      <c r="G31" s="40"/>
      <c r="H31" s="40" t="str">
        <f>IF(OR(ISBLANK(ProjectSchedule!task_start),ISBLANK(ProjectSchedule!task_end)),"",ProjectSchedule!task_end-ProjectSchedule!task_start+1)</f>
        <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71"/>
      <c r="AR31" s="71"/>
      <c r="AS31" s="71"/>
      <c r="AT31" s="71"/>
      <c r="AU31" s="71"/>
      <c r="AV31" s="71"/>
      <c r="AW31" s="71"/>
      <c r="AX31" s="71"/>
      <c r="AY31" s="71"/>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row>
    <row r="32" ht="30.0" customHeight="1">
      <c r="A32" s="8"/>
      <c r="B32" s="68" t="s">
        <v>56</v>
      </c>
      <c r="C32" s="69" t="s">
        <v>30</v>
      </c>
      <c r="D32" s="70">
        <v>1.0</v>
      </c>
      <c r="E32" s="71">
        <v>45544.0</v>
      </c>
      <c r="F32" s="71">
        <v>45550.0</v>
      </c>
      <c r="G32" s="40"/>
      <c r="H32" s="40" t="str">
        <f>IF(OR(ISBLANK(ProjectSchedule!task_start),ISBLANK(ProjectSchedule!task_end)),"",ProjectSchedule!task_end-ProjectSchedule!task_start+1)</f>
        <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71"/>
      <c r="BA32" s="71"/>
      <c r="BB32" s="71"/>
      <c r="BC32" s="71"/>
      <c r="BD32" s="71"/>
      <c r="BE32" s="71"/>
      <c r="BF32" s="71"/>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row>
    <row r="33" ht="30.0" customHeight="1">
      <c r="A33" s="8"/>
      <c r="B33" s="68" t="s">
        <v>57</v>
      </c>
      <c r="C33" s="69" t="s">
        <v>30</v>
      </c>
      <c r="D33" s="70">
        <v>1.0</v>
      </c>
      <c r="E33" s="71">
        <v>45544.0</v>
      </c>
      <c r="F33" s="71">
        <v>45610.0</v>
      </c>
      <c r="G33" s="40"/>
      <c r="H33" s="40" t="str">
        <f>IF(OR(ISBLANK(ProjectSchedule!task_start),ISBLANK(ProjectSchedule!task_end)),"",ProjectSchedule!task_end-ProjectSchedule!task_start+1)</f>
        <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71"/>
      <c r="CF33" s="71"/>
      <c r="CG33" s="71"/>
      <c r="CH33" s="71"/>
      <c r="CI33" s="71"/>
      <c r="CJ33" s="71"/>
      <c r="CK33" s="71"/>
      <c r="CL33" s="71"/>
      <c r="CM33" s="71"/>
      <c r="CN33" s="71"/>
      <c r="CO33" s="71"/>
      <c r="CP33" s="71"/>
      <c r="CQ33" s="71"/>
      <c r="CR33" s="71"/>
      <c r="CS33" s="71"/>
      <c r="CT33" s="71"/>
      <c r="CU33" s="71"/>
      <c r="CV33" s="71"/>
      <c r="CW33" s="71"/>
      <c r="CX33" s="71"/>
      <c r="CY33" s="71"/>
      <c r="CZ33" s="71"/>
      <c r="DA33" s="71"/>
      <c r="DB33" s="71"/>
      <c r="DC33" s="71"/>
      <c r="DD33" s="71"/>
      <c r="DE33" s="71"/>
      <c r="DF33" s="71"/>
      <c r="DG33" s="71"/>
      <c r="DH33" s="71"/>
      <c r="DI33" s="71"/>
      <c r="DJ33" s="71"/>
      <c r="DK33" s="71"/>
      <c r="DL33" s="71"/>
      <c r="DM33" s="71"/>
      <c r="DN33" s="71"/>
      <c r="DO33" s="34"/>
      <c r="DP33" s="34"/>
      <c r="DQ33" s="34"/>
      <c r="DR33" s="34"/>
      <c r="DS33" s="34"/>
      <c r="DT33" s="34"/>
      <c r="DU33" s="34"/>
      <c r="DV33" s="34"/>
      <c r="DW33" s="34"/>
      <c r="DX33" s="34"/>
      <c r="DY33" s="34"/>
      <c r="DZ33" s="34"/>
      <c r="EA33" s="34"/>
      <c r="EB33" s="34"/>
      <c r="EC33" s="34"/>
      <c r="ED33" s="34"/>
      <c r="EE33" s="34"/>
    </row>
    <row r="34" ht="30.0" customHeight="1">
      <c r="A34" s="8"/>
      <c r="B34" s="68" t="s">
        <v>58</v>
      </c>
      <c r="C34" s="69" t="s">
        <v>30</v>
      </c>
      <c r="D34" s="70">
        <v>0.6</v>
      </c>
      <c r="E34" s="71">
        <v>45540.0</v>
      </c>
      <c r="F34" s="71">
        <v>45610.0</v>
      </c>
      <c r="G34" s="40"/>
      <c r="H34" s="40" t="str">
        <f>IF(OR(ISBLANK(ProjectSchedule!task_start),ISBLANK(ProjectSchedule!task_end)),"",ProjectSchedule!task_end-ProjectSchedule!task_start+1)</f>
        <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71"/>
      <c r="DF34" s="71"/>
      <c r="DG34" s="71"/>
      <c r="DH34" s="71"/>
      <c r="DI34" s="71"/>
      <c r="DJ34" s="71"/>
      <c r="DK34" s="71"/>
      <c r="DL34" s="71"/>
      <c r="DM34" s="71"/>
      <c r="DN34" s="71"/>
      <c r="DO34" s="34"/>
      <c r="DP34" s="34"/>
      <c r="DQ34" s="34"/>
      <c r="DR34" s="34"/>
      <c r="DS34" s="34"/>
      <c r="DT34" s="34"/>
      <c r="DU34" s="34"/>
      <c r="DV34" s="34"/>
      <c r="DW34" s="34"/>
      <c r="DX34" s="34"/>
      <c r="DY34" s="34"/>
      <c r="DZ34" s="34"/>
      <c r="EA34" s="34"/>
      <c r="EB34" s="34"/>
      <c r="EC34" s="34"/>
      <c r="ED34" s="34"/>
      <c r="EE34" s="34"/>
    </row>
    <row r="35" ht="30.0" customHeight="1">
      <c r="A35" s="8"/>
      <c r="B35" s="68" t="s">
        <v>59</v>
      </c>
      <c r="C35" s="69" t="s">
        <v>30</v>
      </c>
      <c r="D35" s="70">
        <v>1.0</v>
      </c>
      <c r="E35" s="71">
        <v>45540.0</v>
      </c>
      <c r="F35" s="71">
        <v>45610.0</v>
      </c>
      <c r="G35" s="40"/>
      <c r="H35" s="40" t="str">
        <f>IF(OR(ISBLANK(ProjectSchedule!task_start),ISBLANK(ProjectSchedule!task_end)),"",ProjectSchedule!task_end-ProjectSchedule!task_start+1)</f>
        <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71"/>
      <c r="DF35" s="71"/>
      <c r="DG35" s="71"/>
      <c r="DH35" s="71"/>
      <c r="DI35" s="71"/>
      <c r="DJ35" s="71"/>
      <c r="DK35" s="71"/>
      <c r="DL35" s="71"/>
      <c r="DM35" s="71"/>
      <c r="DN35" s="71"/>
      <c r="DO35" s="34"/>
      <c r="DP35" s="34"/>
      <c r="DQ35" s="34"/>
      <c r="DR35" s="34"/>
      <c r="DS35" s="34"/>
      <c r="DT35" s="34"/>
      <c r="DU35" s="34"/>
      <c r="DV35" s="34"/>
      <c r="DW35" s="34"/>
      <c r="DX35" s="34"/>
      <c r="DY35" s="34"/>
      <c r="DZ35" s="34"/>
      <c r="EA35" s="34"/>
      <c r="EB35" s="34"/>
      <c r="EC35" s="34"/>
      <c r="ED35" s="34"/>
      <c r="EE35" s="34"/>
    </row>
    <row r="36" ht="30.0" customHeight="1">
      <c r="A36" s="8"/>
      <c r="B36" s="72" t="s">
        <v>60</v>
      </c>
      <c r="C36" s="69" t="s">
        <v>30</v>
      </c>
      <c r="D36" s="73">
        <v>0.0</v>
      </c>
      <c r="E36" s="71">
        <v>45540.0</v>
      </c>
      <c r="F36" s="71">
        <v>45610.0</v>
      </c>
      <c r="G36" s="40"/>
      <c r="H36" s="40"/>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71"/>
      <c r="DF36" s="71"/>
      <c r="DG36" s="71"/>
      <c r="DH36" s="71"/>
      <c r="DI36" s="71"/>
      <c r="DJ36" s="71"/>
      <c r="DK36" s="71"/>
      <c r="DL36" s="71"/>
      <c r="DM36" s="71"/>
      <c r="DN36" s="71"/>
      <c r="DO36" s="34"/>
      <c r="DP36" s="34"/>
      <c r="DQ36" s="34"/>
      <c r="DR36" s="34"/>
      <c r="DS36" s="34"/>
      <c r="DT36" s="34"/>
      <c r="DU36" s="34"/>
      <c r="DV36" s="34"/>
      <c r="DW36" s="34"/>
      <c r="DX36" s="34"/>
      <c r="DY36" s="34"/>
      <c r="DZ36" s="34"/>
      <c r="EA36" s="34"/>
      <c r="EB36" s="34"/>
      <c r="EC36" s="34"/>
      <c r="ED36" s="34"/>
      <c r="EE36" s="34"/>
    </row>
    <row r="37" ht="30.0" customHeight="1">
      <c r="A37" s="8"/>
      <c r="B37" s="72" t="s">
        <v>61</v>
      </c>
      <c r="C37" s="69" t="s">
        <v>30</v>
      </c>
      <c r="D37" s="73">
        <v>0.0</v>
      </c>
      <c r="E37" s="71">
        <v>45540.0</v>
      </c>
      <c r="F37" s="71">
        <v>45610.0</v>
      </c>
      <c r="G37" s="40"/>
      <c r="H37" s="40"/>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71"/>
      <c r="DF37" s="71"/>
      <c r="DG37" s="71"/>
      <c r="DH37" s="71"/>
      <c r="DI37" s="71"/>
      <c r="DJ37" s="71"/>
      <c r="DK37" s="71"/>
      <c r="DL37" s="71"/>
      <c r="DM37" s="71"/>
      <c r="DN37" s="71"/>
      <c r="DO37" s="34"/>
      <c r="DP37" s="34"/>
      <c r="DQ37" s="34"/>
      <c r="DR37" s="34"/>
      <c r="DS37" s="34"/>
      <c r="DT37" s="34"/>
      <c r="DU37" s="34"/>
      <c r="DV37" s="34"/>
      <c r="DW37" s="34"/>
      <c r="DX37" s="34"/>
      <c r="DY37" s="34"/>
      <c r="DZ37" s="34"/>
      <c r="EA37" s="34"/>
      <c r="EB37" s="34"/>
      <c r="EC37" s="34"/>
      <c r="ED37" s="34"/>
      <c r="EE37" s="34"/>
    </row>
    <row r="38" ht="30.0" customHeight="1">
      <c r="A38" s="8" t="s">
        <v>62</v>
      </c>
      <c r="B38" s="74" t="s">
        <v>63</v>
      </c>
      <c r="C38" s="75"/>
      <c r="D38" s="76"/>
      <c r="E38" s="77"/>
      <c r="F38" s="77"/>
      <c r="G38" s="40"/>
      <c r="H38" s="40" t="str">
        <f>IF(OR(ISBLANK(ProjectSchedule!task_start),ISBLANK(ProjectSchedule!task_end)),"",ProjectSchedule!task_end-ProjectSchedule!task_start+1)</f>
        <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row>
    <row r="39" ht="30.0" customHeight="1">
      <c r="A39" s="1" t="s">
        <v>64</v>
      </c>
      <c r="B39" s="78" t="s">
        <v>65</v>
      </c>
      <c r="C39" s="79" t="s">
        <v>30</v>
      </c>
      <c r="D39" s="80">
        <v>0.0</v>
      </c>
      <c r="E39" s="81">
        <v>45611.0</v>
      </c>
      <c r="F39" s="81">
        <v>45626.0</v>
      </c>
      <c r="G39" s="82"/>
      <c r="H39" s="82" t="str">
        <f>IF(OR(ISBLANK(ProjectSchedule!task_start),ISBLANK(ProjectSchedule!task_end)),"",ProjectSchedule!task_end-ProjectSchedule!task_start+1)</f>
        <v/>
      </c>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1"/>
      <c r="DP39" s="81"/>
      <c r="DQ39" s="81"/>
      <c r="DR39" s="81"/>
      <c r="DS39" s="81"/>
      <c r="DT39" s="81"/>
      <c r="DU39" s="81"/>
      <c r="DV39" s="81"/>
      <c r="DW39" s="81"/>
      <c r="DX39" s="81"/>
      <c r="DY39" s="81"/>
      <c r="DZ39" s="81"/>
      <c r="EA39" s="81"/>
      <c r="EB39" s="81"/>
      <c r="EC39" s="81"/>
      <c r="ED39" s="81"/>
      <c r="EE39" s="83"/>
    </row>
    <row r="40" ht="30.0" customHeight="1">
      <c r="A40" s="8"/>
      <c r="B40" s="78" t="s">
        <v>66</v>
      </c>
      <c r="C40" s="79" t="s">
        <v>30</v>
      </c>
      <c r="D40" s="80">
        <v>0.0</v>
      </c>
      <c r="E40" s="81">
        <v>45611.0</v>
      </c>
      <c r="F40" s="81">
        <v>45616.0</v>
      </c>
      <c r="G40" s="82"/>
      <c r="H40" s="82" t="str">
        <f>IF(OR(ISBLANK(ProjectSchedule!task_start),ISBLANK(ProjectSchedule!task_end)),"",ProjectSchedule!task_end-ProjectSchedule!task_start+1)</f>
        <v/>
      </c>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1"/>
      <c r="DP40" s="81"/>
      <c r="DQ40" s="81"/>
      <c r="DR40" s="81"/>
      <c r="DS40" s="81"/>
      <c r="DT40" s="81"/>
      <c r="DU40" s="83"/>
      <c r="DV40" s="83"/>
      <c r="DW40" s="83"/>
      <c r="DX40" s="83"/>
      <c r="DY40" s="83"/>
      <c r="DZ40" s="83"/>
      <c r="EA40" s="83"/>
      <c r="EB40" s="83"/>
      <c r="EC40" s="83"/>
      <c r="ED40" s="83"/>
      <c r="EE40" s="83"/>
    </row>
    <row r="41" ht="30.0" customHeight="1">
      <c r="A41" s="8"/>
      <c r="B41" s="78" t="s">
        <v>67</v>
      </c>
      <c r="C41" s="79" t="s">
        <v>30</v>
      </c>
      <c r="D41" s="80">
        <v>0.0</v>
      </c>
      <c r="E41" s="81">
        <v>45616.0</v>
      </c>
      <c r="F41" s="81">
        <v>45626.0</v>
      </c>
      <c r="G41" s="82"/>
      <c r="H41" s="82" t="str">
        <f>IF(OR(ISBLANK(ProjectSchedule!task_start),ISBLANK(ProjectSchedule!task_end)),"",ProjectSchedule!task_end-ProjectSchedule!task_start+1)</f>
        <v/>
      </c>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1"/>
      <c r="DU41" s="81"/>
      <c r="DV41" s="81"/>
      <c r="DW41" s="81"/>
      <c r="DX41" s="81"/>
      <c r="DY41" s="81"/>
      <c r="DZ41" s="81"/>
      <c r="EA41" s="81"/>
      <c r="EB41" s="81"/>
      <c r="EC41" s="81"/>
      <c r="ED41" s="81"/>
      <c r="EE41" s="83"/>
    </row>
    <row r="42" ht="30.0" customHeight="1">
      <c r="A42" s="8"/>
      <c r="B42" s="78" t="s">
        <v>68</v>
      </c>
      <c r="C42" s="79" t="s">
        <v>30</v>
      </c>
      <c r="D42" s="80">
        <v>0.0</v>
      </c>
      <c r="E42" s="81">
        <v>45611.0</v>
      </c>
      <c r="F42" s="81">
        <v>45626.0</v>
      </c>
      <c r="G42" s="82"/>
      <c r="H42" s="82" t="str">
        <f>IF(OR(ISBLANK(ProjectSchedule!task_start),ISBLANK(ProjectSchedule!task_end)),"",ProjectSchedule!task_end-ProjectSchedule!task_start+1)</f>
        <v/>
      </c>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1"/>
      <c r="DP42" s="81"/>
      <c r="DQ42" s="81"/>
      <c r="DR42" s="81"/>
      <c r="DS42" s="81"/>
      <c r="DT42" s="81"/>
      <c r="DU42" s="81"/>
      <c r="DV42" s="81"/>
      <c r="DW42" s="81"/>
      <c r="DX42" s="81"/>
      <c r="DY42" s="81"/>
      <c r="DZ42" s="81"/>
      <c r="EA42" s="81"/>
      <c r="EB42" s="81"/>
      <c r="EC42" s="81"/>
      <c r="ED42" s="81"/>
      <c r="EE42" s="83"/>
    </row>
    <row r="43" ht="30.0" customHeight="1">
      <c r="A43" s="8"/>
      <c r="B43" s="84" t="s">
        <v>69</v>
      </c>
      <c r="C43" s="79" t="s">
        <v>30</v>
      </c>
      <c r="D43" s="80">
        <v>0.0</v>
      </c>
      <c r="E43" s="81">
        <v>45616.0</v>
      </c>
      <c r="F43" s="81">
        <v>45626.0</v>
      </c>
      <c r="G43" s="82"/>
      <c r="H43" s="82" t="str">
        <f>IF(OR(ISBLANK(ProjectSchedule!task_start),ISBLANK(ProjectSchedule!task_end)),"",ProjectSchedule!task_end-ProjectSchedule!task_start+1)</f>
        <v/>
      </c>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1"/>
      <c r="DU43" s="81"/>
      <c r="DV43" s="81"/>
      <c r="DW43" s="81"/>
      <c r="DX43" s="81"/>
      <c r="DY43" s="81"/>
      <c r="DZ43" s="81"/>
      <c r="EA43" s="81"/>
      <c r="EB43" s="81"/>
      <c r="EC43" s="81"/>
      <c r="ED43" s="81"/>
      <c r="EE43" s="83"/>
    </row>
    <row r="44" ht="30.0" customHeight="1">
      <c r="A44" s="8"/>
      <c r="B44" s="84" t="s">
        <v>70</v>
      </c>
      <c r="C44" s="79" t="s">
        <v>30</v>
      </c>
      <c r="D44" s="80">
        <v>0.0</v>
      </c>
      <c r="E44" s="85" t="s">
        <v>71</v>
      </c>
      <c r="F44" s="86"/>
      <c r="G44" s="82"/>
      <c r="H44" s="82" t="str">
        <f>IF(OR(ISBLANK(ProjectSchedule!task_start),ISBLANK(ProjectSchedule!task_end)),"",ProjectSchedule!task_end-ProjectSchedule!task_start+1)</f>
        <v/>
      </c>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sheetData>
  <mergeCells count="21">
    <mergeCell ref="C3:D3"/>
    <mergeCell ref="E3:F3"/>
    <mergeCell ref="C4:D4"/>
    <mergeCell ref="I4:O4"/>
    <mergeCell ref="P4:V4"/>
    <mergeCell ref="W4:AC4"/>
    <mergeCell ref="AD4:AJ4"/>
    <mergeCell ref="CI4:CO4"/>
    <mergeCell ref="CP4:CV4"/>
    <mergeCell ref="CW4:DC4"/>
    <mergeCell ref="DD4:DJ4"/>
    <mergeCell ref="DK4:DQ4"/>
    <mergeCell ref="DR4:DX4"/>
    <mergeCell ref="DY4:EE4"/>
    <mergeCell ref="AK4:AQ4"/>
    <mergeCell ref="AR4:AY4"/>
    <mergeCell ref="AZ4:BF4"/>
    <mergeCell ref="BG4:BM4"/>
    <mergeCell ref="BN4:BT4"/>
    <mergeCell ref="BU4:CA4"/>
    <mergeCell ref="CB4:CH4"/>
  </mergeCells>
  <conditionalFormatting sqref="I5:K44 L5:L8 M5:P9 Q5:T10 U5:U11 V5:W13 X5:Z14 AA5:AA15 AB5:AC16 AD5:AD18 AE5:AG19 AH5:AK20 AL5:BA21 BB5:BG23 BH5:DN25 DO5:ED38 EE5:EE44 L10:L44 M11:P44 Q12:T44 U13:U44 V15:W44 X16:Z44 AA17:AA44 AB18:AC44 AD20:AD44 AE21:AF44 AG23:AH44 AI23:AJ25 AK24:AQ25 AR25:AU25 AN27:AN44 AO27:DN27 AI28:AM44 AO29:AP44 AQ29:AQ30 AR29:BY44 BZ30:DD44 DE31:DN44 AQ32:AQ44 DU40:ED40 DO41:DS41 DO43:DS44 DT44:ED44">
    <cfRule type="expression" dxfId="0" priority="1">
      <formula>AND(TODAY()&gt;=I$5,TODAY()&lt;J$5)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hyperlinks>
    <hyperlink r:id="rId1" ref="I1"/>
    <hyperlink r:id="rId2" ref="I2"/>
  </hyperlinks>
  <printOptions horizontalCentered="1"/>
  <pageMargins bottom="0.5" footer="0.0" header="0.0" left="0.35" right="0.35" top="0.35"/>
  <pageSetup fitToHeight="0" paperSize="9"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7"/>
      <c r="B1" s="4"/>
      <c r="C1" s="4"/>
      <c r="D1" s="4"/>
      <c r="E1" s="4"/>
      <c r="F1" s="4"/>
      <c r="G1" s="4"/>
      <c r="H1" s="4"/>
      <c r="I1" s="4"/>
      <c r="J1" s="4"/>
      <c r="K1" s="4"/>
      <c r="L1" s="4"/>
      <c r="M1" s="4"/>
      <c r="N1" s="4"/>
      <c r="O1" s="4"/>
      <c r="P1" s="4"/>
      <c r="Q1" s="4"/>
      <c r="R1" s="4"/>
      <c r="S1" s="4"/>
      <c r="T1" s="4"/>
      <c r="U1" s="4"/>
      <c r="V1" s="4"/>
      <c r="W1" s="4"/>
      <c r="X1" s="4"/>
      <c r="Y1" s="4"/>
      <c r="Z1" s="4"/>
    </row>
    <row r="2" ht="12.75" customHeight="1">
      <c r="A2" s="88" t="s">
        <v>2</v>
      </c>
      <c r="B2" s="89"/>
      <c r="C2" s="90"/>
      <c r="D2" s="90"/>
      <c r="E2" s="90"/>
      <c r="F2" s="90"/>
      <c r="G2" s="90"/>
      <c r="H2" s="90"/>
      <c r="I2" s="90"/>
      <c r="J2" s="90"/>
      <c r="K2" s="90"/>
      <c r="L2" s="90"/>
      <c r="M2" s="90"/>
      <c r="N2" s="90"/>
      <c r="O2" s="90"/>
      <c r="P2" s="90"/>
      <c r="Q2" s="90"/>
      <c r="R2" s="90"/>
      <c r="S2" s="90"/>
      <c r="T2" s="90"/>
      <c r="U2" s="90"/>
      <c r="V2" s="90"/>
      <c r="W2" s="90"/>
      <c r="X2" s="90"/>
      <c r="Y2" s="90"/>
      <c r="Z2" s="90"/>
    </row>
    <row r="3" ht="27.0" customHeight="1">
      <c r="A3" s="91" t="s">
        <v>5</v>
      </c>
      <c r="B3" s="92"/>
      <c r="C3" s="93"/>
      <c r="D3" s="93"/>
      <c r="E3" s="93"/>
      <c r="F3" s="93"/>
      <c r="G3" s="93"/>
      <c r="H3" s="93"/>
      <c r="I3" s="93"/>
      <c r="J3" s="93"/>
      <c r="K3" s="93"/>
      <c r="L3" s="93"/>
      <c r="M3" s="93"/>
      <c r="N3" s="93"/>
      <c r="O3" s="93"/>
      <c r="P3" s="93"/>
      <c r="Q3" s="93"/>
      <c r="R3" s="93"/>
      <c r="S3" s="93"/>
      <c r="T3" s="93"/>
      <c r="U3" s="93"/>
      <c r="V3" s="93"/>
      <c r="W3" s="93"/>
      <c r="X3" s="93"/>
      <c r="Y3" s="93"/>
      <c r="Z3" s="93"/>
    </row>
    <row r="4" ht="12.75" customHeight="1">
      <c r="A4" s="94" t="s">
        <v>72</v>
      </c>
      <c r="B4" s="95"/>
      <c r="C4" s="95"/>
      <c r="D4" s="95"/>
      <c r="E4" s="95"/>
      <c r="F4" s="95"/>
      <c r="G4" s="95"/>
      <c r="H4" s="95"/>
      <c r="I4" s="95"/>
      <c r="J4" s="95"/>
      <c r="K4" s="95"/>
      <c r="L4" s="95"/>
      <c r="M4" s="95"/>
      <c r="N4" s="95"/>
      <c r="O4" s="95"/>
      <c r="P4" s="95"/>
      <c r="Q4" s="95"/>
      <c r="R4" s="95"/>
      <c r="S4" s="95"/>
      <c r="T4" s="95"/>
      <c r="U4" s="95"/>
      <c r="V4" s="95"/>
      <c r="W4" s="95"/>
      <c r="X4" s="95"/>
      <c r="Y4" s="95"/>
      <c r="Z4" s="95"/>
    </row>
    <row r="5" ht="73.5" customHeight="1">
      <c r="A5" s="96" t="s">
        <v>73</v>
      </c>
      <c r="B5" s="4"/>
      <c r="C5" s="4"/>
      <c r="D5" s="4"/>
      <c r="E5" s="4"/>
      <c r="F5" s="4"/>
      <c r="G5" s="4"/>
      <c r="H5" s="4"/>
      <c r="I5" s="4"/>
      <c r="J5" s="4"/>
      <c r="K5" s="4"/>
      <c r="L5" s="4"/>
      <c r="M5" s="4"/>
      <c r="N5" s="4"/>
      <c r="O5" s="4"/>
      <c r="P5" s="4"/>
      <c r="Q5" s="4"/>
      <c r="R5" s="4"/>
      <c r="S5" s="4"/>
      <c r="T5" s="4"/>
      <c r="U5" s="4"/>
      <c r="V5" s="4"/>
      <c r="W5" s="4"/>
      <c r="X5" s="4"/>
      <c r="Y5" s="4"/>
      <c r="Z5" s="4"/>
    </row>
    <row r="6" ht="26.25" customHeight="1">
      <c r="A6" s="94" t="s">
        <v>74</v>
      </c>
      <c r="B6" s="4"/>
      <c r="C6" s="4"/>
      <c r="D6" s="4"/>
      <c r="E6" s="4"/>
      <c r="F6" s="4"/>
      <c r="G6" s="4"/>
      <c r="H6" s="4"/>
      <c r="I6" s="4"/>
      <c r="J6" s="4"/>
      <c r="K6" s="4"/>
      <c r="L6" s="4"/>
      <c r="M6" s="4"/>
      <c r="N6" s="4"/>
      <c r="O6" s="4"/>
      <c r="P6" s="4"/>
      <c r="Q6" s="4"/>
      <c r="R6" s="4"/>
      <c r="S6" s="4"/>
      <c r="T6" s="4"/>
      <c r="U6" s="4"/>
      <c r="V6" s="4"/>
      <c r="W6" s="4"/>
      <c r="X6" s="4"/>
      <c r="Y6" s="4"/>
      <c r="Z6" s="4"/>
    </row>
    <row r="7" ht="228.0" customHeight="1">
      <c r="A7" s="97" t="s">
        <v>75</v>
      </c>
      <c r="B7" s="87"/>
      <c r="C7" s="87"/>
      <c r="D7" s="87"/>
      <c r="E7" s="87"/>
      <c r="F7" s="87"/>
      <c r="G7" s="87"/>
      <c r="H7" s="87"/>
      <c r="I7" s="87"/>
      <c r="J7" s="87"/>
      <c r="K7" s="87"/>
      <c r="L7" s="87"/>
      <c r="M7" s="87"/>
      <c r="N7" s="87"/>
      <c r="O7" s="87"/>
      <c r="P7" s="87"/>
      <c r="Q7" s="87"/>
      <c r="R7" s="87"/>
      <c r="S7" s="87"/>
      <c r="T7" s="87"/>
      <c r="U7" s="87"/>
      <c r="V7" s="87"/>
      <c r="W7" s="87"/>
      <c r="X7" s="87"/>
      <c r="Y7" s="87"/>
      <c r="Z7" s="87"/>
    </row>
    <row r="8" ht="12.75" customHeight="1">
      <c r="A8" s="94" t="s">
        <v>76</v>
      </c>
      <c r="B8" s="95"/>
      <c r="C8" s="95"/>
      <c r="D8" s="95"/>
      <c r="E8" s="95"/>
      <c r="F8" s="95"/>
      <c r="G8" s="95"/>
      <c r="H8" s="95"/>
      <c r="I8" s="95"/>
      <c r="J8" s="95"/>
      <c r="K8" s="95"/>
      <c r="L8" s="95"/>
      <c r="M8" s="95"/>
      <c r="N8" s="95"/>
      <c r="O8" s="95"/>
      <c r="P8" s="95"/>
      <c r="Q8" s="95"/>
      <c r="R8" s="95"/>
      <c r="S8" s="95"/>
      <c r="T8" s="95"/>
      <c r="U8" s="95"/>
      <c r="V8" s="95"/>
      <c r="W8" s="95"/>
      <c r="X8" s="95"/>
      <c r="Y8" s="95"/>
      <c r="Z8" s="95"/>
    </row>
    <row r="9" ht="12.75" customHeight="1">
      <c r="A9" s="96" t="s">
        <v>77</v>
      </c>
      <c r="B9" s="4"/>
      <c r="C9" s="4"/>
      <c r="D9" s="4"/>
      <c r="E9" s="4"/>
      <c r="F9" s="4"/>
      <c r="G9" s="4"/>
      <c r="H9" s="4"/>
      <c r="I9" s="4"/>
      <c r="J9" s="4"/>
      <c r="K9" s="4"/>
      <c r="L9" s="4"/>
      <c r="M9" s="4"/>
      <c r="N9" s="4"/>
      <c r="O9" s="4"/>
      <c r="P9" s="4"/>
      <c r="Q9" s="4"/>
      <c r="R9" s="4"/>
      <c r="S9" s="4"/>
      <c r="T9" s="4"/>
      <c r="U9" s="4"/>
      <c r="V9" s="4"/>
      <c r="W9" s="4"/>
      <c r="X9" s="4"/>
      <c r="Y9" s="4"/>
      <c r="Z9" s="4"/>
    </row>
    <row r="10" ht="27.75" customHeight="1">
      <c r="A10" s="98" t="s">
        <v>78</v>
      </c>
      <c r="B10" s="87"/>
      <c r="C10" s="87"/>
      <c r="D10" s="87"/>
      <c r="E10" s="87"/>
      <c r="F10" s="87"/>
      <c r="G10" s="87"/>
      <c r="H10" s="87"/>
      <c r="I10" s="87"/>
      <c r="J10" s="87"/>
      <c r="K10" s="87"/>
      <c r="L10" s="87"/>
      <c r="M10" s="87"/>
      <c r="N10" s="87"/>
      <c r="O10" s="87"/>
      <c r="P10" s="87"/>
      <c r="Q10" s="87"/>
      <c r="R10" s="87"/>
      <c r="S10" s="87"/>
      <c r="T10" s="87"/>
      <c r="U10" s="87"/>
      <c r="V10" s="87"/>
      <c r="W10" s="87"/>
      <c r="X10" s="87"/>
      <c r="Y10" s="87"/>
      <c r="Z10" s="87"/>
    </row>
    <row r="11" ht="12.75" customHeight="1">
      <c r="A11" s="94" t="s">
        <v>79</v>
      </c>
      <c r="B11" s="95"/>
      <c r="C11" s="95"/>
      <c r="D11" s="95"/>
      <c r="E11" s="95"/>
      <c r="F11" s="95"/>
      <c r="G11" s="95"/>
      <c r="H11" s="95"/>
      <c r="I11" s="95"/>
      <c r="J11" s="95"/>
      <c r="K11" s="95"/>
      <c r="L11" s="95"/>
      <c r="M11" s="95"/>
      <c r="N11" s="95"/>
      <c r="O11" s="95"/>
      <c r="P11" s="95"/>
      <c r="Q11" s="95"/>
      <c r="R11" s="95"/>
      <c r="S11" s="95"/>
      <c r="T11" s="95"/>
      <c r="U11" s="95"/>
      <c r="V11" s="95"/>
      <c r="W11" s="95"/>
      <c r="X11" s="95"/>
      <c r="Y11" s="95"/>
      <c r="Z11" s="95"/>
    </row>
    <row r="12" ht="12.75" customHeight="1">
      <c r="A12" s="96" t="s">
        <v>80</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8" t="s">
        <v>81</v>
      </c>
      <c r="B13" s="87"/>
      <c r="C13" s="87"/>
      <c r="D13" s="87"/>
      <c r="E13" s="87"/>
      <c r="F13" s="87"/>
      <c r="G13" s="87"/>
      <c r="H13" s="87"/>
      <c r="I13" s="87"/>
      <c r="J13" s="87"/>
      <c r="K13" s="87"/>
      <c r="L13" s="87"/>
      <c r="M13" s="87"/>
      <c r="N13" s="87"/>
      <c r="O13" s="87"/>
      <c r="P13" s="87"/>
      <c r="Q13" s="87"/>
      <c r="R13" s="87"/>
      <c r="S13" s="87"/>
      <c r="T13" s="87"/>
      <c r="U13" s="87"/>
      <c r="V13" s="87"/>
      <c r="W13" s="87"/>
      <c r="X13" s="87"/>
      <c r="Y13" s="87"/>
      <c r="Z13" s="87"/>
    </row>
    <row r="14" ht="12.75" customHeight="1">
      <c r="A14" s="94" t="s">
        <v>82</v>
      </c>
      <c r="B14" s="95"/>
      <c r="C14" s="95"/>
      <c r="D14" s="95"/>
      <c r="E14" s="95"/>
      <c r="F14" s="95"/>
      <c r="G14" s="95"/>
      <c r="H14" s="95"/>
      <c r="I14" s="95"/>
      <c r="J14" s="95"/>
      <c r="K14" s="95"/>
      <c r="L14" s="95"/>
      <c r="M14" s="95"/>
      <c r="N14" s="95"/>
      <c r="O14" s="95"/>
      <c r="P14" s="95"/>
      <c r="Q14" s="95"/>
      <c r="R14" s="95"/>
      <c r="S14" s="95"/>
      <c r="T14" s="95"/>
      <c r="U14" s="95"/>
      <c r="V14" s="95"/>
      <c r="W14" s="95"/>
      <c r="X14" s="95"/>
      <c r="Y14" s="95"/>
      <c r="Z14" s="95"/>
    </row>
    <row r="15" ht="93.75" customHeight="1">
      <c r="A15" s="96" t="s">
        <v>83</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96" t="s">
        <v>84</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87"/>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87"/>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87"/>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87"/>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87"/>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87"/>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87"/>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87"/>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87"/>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87"/>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87"/>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87"/>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87"/>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87"/>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87"/>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87"/>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87"/>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87"/>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87"/>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87"/>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87"/>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87"/>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87"/>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87"/>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87"/>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87"/>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87"/>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87"/>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87"/>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87"/>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87"/>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87"/>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87"/>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87"/>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87"/>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87"/>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87"/>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87"/>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87"/>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87"/>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87"/>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87"/>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87"/>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87"/>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87"/>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87"/>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87"/>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87"/>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87"/>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87"/>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87"/>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87"/>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87"/>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87"/>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87"/>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87"/>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87"/>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87"/>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87"/>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87"/>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87"/>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87"/>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87"/>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87"/>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87"/>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87"/>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87"/>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87"/>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87"/>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87"/>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87"/>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87"/>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87"/>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87"/>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87"/>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87"/>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87"/>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87"/>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87"/>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87"/>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87"/>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87"/>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87"/>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87"/>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87"/>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87"/>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87"/>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87"/>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87"/>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87"/>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87"/>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87"/>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87"/>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87"/>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87"/>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87"/>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87"/>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87"/>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87"/>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87"/>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87"/>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87"/>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87"/>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87"/>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87"/>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87"/>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87"/>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87"/>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87"/>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87"/>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87"/>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87"/>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87"/>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87"/>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87"/>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87"/>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87"/>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87"/>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87"/>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87"/>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87"/>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87"/>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87"/>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87"/>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87"/>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87"/>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87"/>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87"/>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87"/>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87"/>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87"/>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87"/>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87"/>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87"/>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87"/>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87"/>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87"/>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87"/>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87"/>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87"/>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87"/>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87"/>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87"/>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87"/>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87"/>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87"/>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87"/>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87"/>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87"/>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87"/>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87"/>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87"/>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87"/>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87"/>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87"/>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87"/>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87"/>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87"/>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87"/>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87"/>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87"/>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87"/>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87"/>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87"/>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87"/>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87"/>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87"/>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87"/>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87"/>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87"/>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87"/>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87"/>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87"/>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87"/>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87"/>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87"/>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87"/>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87"/>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87"/>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87"/>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87"/>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87"/>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87"/>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87"/>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87"/>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87"/>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87"/>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87"/>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87"/>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87"/>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87"/>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87"/>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87"/>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87"/>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87"/>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87"/>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87"/>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87"/>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87"/>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87"/>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87"/>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87"/>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87"/>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87"/>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87"/>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87"/>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87"/>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87"/>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87"/>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87"/>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87"/>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87"/>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87"/>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87"/>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87"/>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87"/>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87"/>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87"/>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87"/>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87"/>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87"/>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87"/>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87"/>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87"/>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87"/>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87"/>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87"/>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87"/>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87"/>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87"/>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87"/>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87"/>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87"/>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87"/>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87"/>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87"/>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87"/>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87"/>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87"/>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87"/>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87"/>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87"/>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87"/>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87"/>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87"/>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87"/>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87"/>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87"/>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87"/>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87"/>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87"/>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87"/>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87"/>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87"/>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87"/>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87"/>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87"/>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87"/>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87"/>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87"/>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87"/>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87"/>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87"/>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87"/>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87"/>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87"/>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87"/>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87"/>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87"/>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87"/>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87"/>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87"/>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87"/>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87"/>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87"/>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87"/>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87"/>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87"/>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87"/>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87"/>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87"/>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87"/>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87"/>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87"/>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87"/>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87"/>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87"/>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87"/>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87"/>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87"/>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87"/>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87"/>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87"/>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87"/>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87"/>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87"/>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87"/>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87"/>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87"/>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87"/>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87"/>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87"/>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87"/>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87"/>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87"/>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87"/>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87"/>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87"/>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87"/>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87"/>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87"/>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87"/>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87"/>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87"/>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87"/>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87"/>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87"/>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87"/>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87"/>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87"/>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87"/>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87"/>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87"/>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87"/>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87"/>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87"/>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87"/>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87"/>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87"/>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87"/>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87"/>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87"/>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87"/>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87"/>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87"/>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87"/>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87"/>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87"/>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87"/>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87"/>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87"/>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87"/>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87"/>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87"/>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87"/>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87"/>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87"/>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87"/>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87"/>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87"/>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87"/>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87"/>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87"/>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87"/>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87"/>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87"/>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87"/>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87"/>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87"/>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87"/>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87"/>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87"/>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87"/>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87"/>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87"/>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87"/>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87"/>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87"/>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87"/>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87"/>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87"/>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87"/>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87"/>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87"/>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87"/>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87"/>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87"/>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87"/>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87"/>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87"/>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87"/>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87"/>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87"/>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87"/>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87"/>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87"/>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87"/>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87"/>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87"/>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87"/>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87"/>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87"/>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87"/>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87"/>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87"/>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87"/>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87"/>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87"/>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87"/>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87"/>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87"/>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87"/>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87"/>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87"/>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87"/>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87"/>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87"/>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87"/>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87"/>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87"/>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87"/>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87"/>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87"/>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87"/>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87"/>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87"/>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87"/>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87"/>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87"/>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87"/>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87"/>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87"/>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87"/>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87"/>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87"/>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87"/>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87"/>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87"/>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87"/>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87"/>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87"/>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87"/>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87"/>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87"/>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87"/>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87"/>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87"/>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87"/>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87"/>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87"/>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87"/>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87"/>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87"/>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87"/>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87"/>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87"/>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87"/>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87"/>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87"/>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87"/>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87"/>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87"/>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87"/>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87"/>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87"/>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87"/>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87"/>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87"/>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87"/>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87"/>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87"/>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87"/>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87"/>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87"/>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87"/>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87"/>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87"/>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87"/>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87"/>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87"/>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87"/>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87"/>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87"/>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87"/>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87"/>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87"/>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87"/>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87"/>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87"/>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87"/>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87"/>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87"/>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87"/>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87"/>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87"/>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87"/>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87"/>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87"/>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87"/>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87"/>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87"/>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87"/>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87"/>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87"/>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87"/>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87"/>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87"/>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87"/>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87"/>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87"/>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87"/>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87"/>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87"/>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87"/>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87"/>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87"/>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87"/>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87"/>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87"/>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87"/>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87"/>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87"/>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87"/>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87"/>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87"/>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87"/>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87"/>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87"/>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87"/>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87"/>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87"/>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87"/>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87"/>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87"/>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87"/>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87"/>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87"/>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87"/>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87"/>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87"/>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87"/>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87"/>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87"/>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87"/>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87"/>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87"/>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87"/>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87"/>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87"/>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87"/>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87"/>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87"/>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87"/>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87"/>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87"/>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87"/>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87"/>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87"/>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87"/>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87"/>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87"/>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87"/>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87"/>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87"/>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87"/>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87"/>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87"/>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87"/>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87"/>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87"/>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87"/>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87"/>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87"/>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87"/>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87"/>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87"/>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87"/>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87"/>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87"/>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87"/>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87"/>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87"/>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87"/>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87"/>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87"/>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87"/>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87"/>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87"/>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87"/>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87"/>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87"/>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87"/>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87"/>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87"/>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87"/>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87"/>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87"/>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87"/>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87"/>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87"/>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87"/>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87"/>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87"/>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87"/>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87"/>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87"/>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87"/>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87"/>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87"/>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87"/>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87"/>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87"/>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87"/>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87"/>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87"/>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87"/>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87"/>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87"/>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87"/>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87"/>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87"/>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87"/>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87"/>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87"/>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87"/>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87"/>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87"/>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87"/>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87"/>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87"/>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87"/>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87"/>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87"/>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87"/>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87"/>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87"/>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87"/>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87"/>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87"/>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87"/>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87"/>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87"/>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87"/>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87"/>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87"/>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87"/>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87"/>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87"/>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87"/>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87"/>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87"/>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87"/>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87"/>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87"/>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87"/>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87"/>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87"/>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87"/>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87"/>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87"/>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87"/>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87"/>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87"/>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87"/>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87"/>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87"/>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87"/>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87"/>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87"/>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87"/>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87"/>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87"/>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87"/>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87"/>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87"/>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87"/>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87"/>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87"/>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87"/>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87"/>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87"/>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87"/>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87"/>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87"/>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87"/>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87"/>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87"/>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87"/>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87"/>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87"/>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87"/>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87"/>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87"/>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87"/>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87"/>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87"/>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87"/>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87"/>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87"/>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87"/>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87"/>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87"/>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87"/>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87"/>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87"/>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87"/>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87"/>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87"/>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87"/>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87"/>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87"/>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87"/>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87"/>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87"/>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87"/>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87"/>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87"/>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87"/>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87"/>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87"/>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87"/>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87"/>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87"/>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87"/>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87"/>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87"/>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87"/>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87"/>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87"/>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87"/>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87"/>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87"/>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87"/>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87"/>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87"/>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87"/>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87"/>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87"/>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87"/>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87"/>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87"/>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87"/>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87"/>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87"/>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87"/>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87"/>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87"/>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87"/>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87"/>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87"/>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87"/>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87"/>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87"/>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87"/>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87"/>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87"/>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87"/>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87"/>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87"/>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87"/>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87"/>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87"/>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87"/>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87"/>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87"/>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87"/>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87"/>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87"/>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87"/>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87"/>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87"/>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87"/>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87"/>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87"/>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87"/>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87"/>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87"/>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87"/>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87"/>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87"/>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87"/>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87"/>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87"/>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87"/>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87"/>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87"/>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87"/>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87"/>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87"/>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87"/>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87"/>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87"/>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87"/>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87"/>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87"/>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87"/>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87"/>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87"/>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87"/>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87"/>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87"/>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87"/>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87"/>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87"/>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87"/>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87"/>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87"/>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87"/>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87"/>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87"/>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87"/>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87"/>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87"/>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87"/>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87"/>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87"/>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87"/>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87"/>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87"/>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87"/>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87"/>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87"/>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87"/>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87"/>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87"/>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87"/>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87"/>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87"/>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87"/>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87"/>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87"/>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87"/>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87"/>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87"/>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87"/>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87"/>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87"/>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87"/>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87"/>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87"/>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87"/>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87"/>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87"/>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87"/>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87"/>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87"/>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87"/>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87"/>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87"/>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87"/>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87"/>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87"/>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87"/>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87"/>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87"/>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87"/>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87"/>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87"/>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87"/>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87"/>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87"/>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87"/>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87"/>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87"/>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87"/>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87"/>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87"/>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87"/>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87"/>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87"/>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87"/>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87"/>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87"/>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87"/>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87"/>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87"/>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87"/>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87"/>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87"/>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87"/>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87"/>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87"/>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87"/>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87"/>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87"/>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87"/>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87"/>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87"/>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87"/>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87"/>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87"/>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87"/>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87"/>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87"/>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87"/>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87"/>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87"/>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87"/>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87"/>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87"/>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87"/>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87"/>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87"/>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87"/>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87"/>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87"/>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87"/>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87"/>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87"/>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87"/>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87"/>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87"/>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87"/>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87"/>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87"/>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87"/>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87"/>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87"/>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87"/>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87"/>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87"/>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87"/>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87"/>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87"/>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87"/>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87"/>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87"/>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87"/>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87"/>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87"/>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87"/>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87"/>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87"/>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87"/>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87"/>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87"/>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87"/>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87"/>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87"/>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87"/>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87"/>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87"/>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87"/>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87"/>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87"/>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87"/>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87"/>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87"/>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87"/>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87"/>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87"/>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87"/>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87"/>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87"/>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87"/>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87"/>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87"/>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87"/>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87"/>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87"/>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87"/>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87"/>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87"/>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87"/>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87"/>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87"/>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87"/>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87"/>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87"/>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87"/>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87"/>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87"/>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87"/>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87"/>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87"/>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87"/>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87"/>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87"/>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87"/>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87"/>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87"/>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87"/>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87"/>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87"/>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87"/>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87"/>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87"/>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87"/>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87"/>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87"/>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87"/>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87"/>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87"/>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87"/>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