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2" windowWidth="16128" windowHeight="6468"/>
  </bookViews>
  <sheets>
    <sheet name="estatisticaInicialDS3" sheetId="1" r:id="rId1"/>
  </sheets>
  <definedNames>
    <definedName name="_xlnm._FilterDatabase" localSheetId="0" hidden="1">estatisticaInicialDS3!$A$1:$P$16</definedName>
  </definedNames>
  <calcPr calcId="144525"/>
</workbook>
</file>

<file path=xl/calcChain.xml><?xml version="1.0" encoding="utf-8"?>
<calcChain xmlns="http://schemas.openxmlformats.org/spreadsheetml/2006/main">
  <c r="M20" i="1" l="1"/>
  <c r="M19" i="1" l="1"/>
  <c r="P18" i="1"/>
  <c r="P19" i="1" s="1"/>
  <c r="M18" i="1"/>
  <c r="J19" i="1"/>
  <c r="O18" i="1"/>
  <c r="N19" i="1"/>
  <c r="N18" i="1"/>
  <c r="K19" i="1" l="1"/>
</calcChain>
</file>

<file path=xl/sharedStrings.xml><?xml version="1.0" encoding="utf-8"?>
<sst xmlns="http://schemas.openxmlformats.org/spreadsheetml/2006/main" count="96" uniqueCount="65">
  <si>
    <t>abordagem</t>
  </si>
  <si>
    <t>etapa</t>
  </si>
  <si>
    <t>algoritmosUtilizados</t>
  </si>
  <si>
    <t>permutacao</t>
  </si>
  <si>
    <t>iteracao</t>
  </si>
  <si>
    <t>inspecoesManuais</t>
  </si>
  <si>
    <t>precision</t>
  </si>
  <si>
    <t>recall</t>
  </si>
  <si>
    <t>f-measure</t>
  </si>
  <si>
    <t>da</t>
  </si>
  <si>
    <t>dm</t>
  </si>
  <si>
    <t>ndm</t>
  </si>
  <si>
    <t>tp</t>
  </si>
  <si>
    <t>fp</t>
  </si>
  <si>
    <t>tn</t>
  </si>
  <si>
    <t>fn</t>
  </si>
  <si>
    <t>DS</t>
  </si>
  <si>
    <t>1 - acm diverg</t>
  </si>
  <si>
    <t>1.0</t>
  </si>
  <si>
    <t>0.14046822742474915</t>
  </si>
  <si>
    <t>0.2463343108504399</t>
  </si>
  <si>
    <t>0.9902912621359224</t>
  </si>
  <si>
    <t>0.3411371237458194</t>
  </si>
  <si>
    <t>0.5074626865671642</t>
  </si>
  <si>
    <t>0.13043478260869565</t>
  </si>
  <si>
    <t>0.2307692307692308</t>
  </si>
  <si>
    <t>0.981132075471698</t>
  </si>
  <si>
    <t>0.17391304347826084</t>
  </si>
  <si>
    <t>0.2954545454545454</t>
  </si>
  <si>
    <t>0.9782608695652174</t>
  </si>
  <si>
    <t>0.1505016722408027</t>
  </si>
  <si>
    <t>0.2608695652173913</t>
  </si>
  <si>
    <t>2 - AA[pet-chr]</t>
  </si>
  <si>
    <t>0.3427109974424553</t>
  </si>
  <si>
    <t>0.5104761904761905</t>
  </si>
  <si>
    <t>0.992248062015504</t>
  </si>
  <si>
    <t>0.39384615384615385</t>
  </si>
  <si>
    <t>0.5638766519823788</t>
  </si>
  <si>
    <t>0.2192192192192192</t>
  </si>
  <si>
    <t>0.3596059113300493</t>
  </si>
  <si>
    <t>0.9876543209876544</t>
  </si>
  <si>
    <t>0.24464831804281345</t>
  </si>
  <si>
    <t>0.392156862745098</t>
  </si>
  <si>
    <t>0.9871794871794872</t>
  </si>
  <si>
    <t>0.2326283987915408</t>
  </si>
  <si>
    <t>0.3765281173594132</t>
  </si>
  <si>
    <t>3 - clasf</t>
  </si>
  <si>
    <t>0.9808429118773946</t>
  </si>
  <si>
    <t>0.4970873786407767</t>
  </si>
  <si>
    <t>0.6597938144329897</t>
  </si>
  <si>
    <t>0.9462809917355371</t>
  </si>
  <si>
    <t>0.5252293577981652</t>
  </si>
  <si>
    <t>0.6755162241887905</t>
  </si>
  <si>
    <t>0.9029850746268657</t>
  </si>
  <si>
    <t>0.47544204322200395</t>
  </si>
  <si>
    <t>0.622908622908623</t>
  </si>
  <si>
    <t>0.8535714285714285</t>
  </si>
  <si>
    <t>0.46862745098039216</t>
  </si>
  <si>
    <t>0.6050632911392405</t>
  </si>
  <si>
    <t>0.9094202898550725</t>
  </si>
  <si>
    <t>0.48549323017408125</t>
  </si>
  <si>
    <t>0.6330390920554855</t>
  </si>
  <si>
    <t>2ª iter</t>
  </si>
  <si>
    <t>3ª iter</t>
  </si>
  <si>
    <t>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</si>
</sst>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0"/>
  <sheetViews>
    <sheetView tabSelected="1" workbookViewId="0">
      <selection activeCell="I21" sqref="I2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3">
      <c r="A2" t="s">
        <v>16</v>
      </c>
      <c r="B2" t="s">
        <v>17</v>
      </c>
      <c r="C2">
        <v>10</v>
      </c>
      <c r="D2">
        <v>1</v>
      </c>
      <c r="E2">
        <v>0</v>
      </c>
      <c r="F2">
        <v>0</v>
      </c>
      <c r="G2" t="s">
        <v>18</v>
      </c>
      <c r="H2" t="s">
        <v>19</v>
      </c>
      <c r="I2" t="s">
        <v>20</v>
      </c>
      <c r="J2">
        <v>42</v>
      </c>
      <c r="K2">
        <v>0</v>
      </c>
      <c r="L2">
        <v>0</v>
      </c>
      <c r="M2">
        <v>42</v>
      </c>
      <c r="N2">
        <v>0</v>
      </c>
      <c r="O2">
        <v>47652904</v>
      </c>
      <c r="P2">
        <v>257</v>
      </c>
    </row>
    <row r="3" spans="1:16" hidden="1" x14ac:dyDescent="0.3">
      <c r="A3" t="s">
        <v>16</v>
      </c>
      <c r="B3" t="s">
        <v>17</v>
      </c>
      <c r="C3">
        <v>10</v>
      </c>
      <c r="D3">
        <v>2</v>
      </c>
      <c r="E3">
        <v>0</v>
      </c>
      <c r="F3">
        <v>0</v>
      </c>
      <c r="G3" t="s">
        <v>21</v>
      </c>
      <c r="H3" t="s">
        <v>22</v>
      </c>
      <c r="I3" t="s">
        <v>23</v>
      </c>
      <c r="J3">
        <v>103</v>
      </c>
      <c r="K3">
        <v>0</v>
      </c>
      <c r="L3">
        <v>0</v>
      </c>
      <c r="M3">
        <v>102</v>
      </c>
      <c r="N3">
        <v>1</v>
      </c>
      <c r="O3">
        <v>47652903</v>
      </c>
      <c r="P3">
        <v>197</v>
      </c>
    </row>
    <row r="4" spans="1:16" hidden="1" x14ac:dyDescent="0.3">
      <c r="A4" t="s">
        <v>16</v>
      </c>
      <c r="B4" t="s">
        <v>17</v>
      </c>
      <c r="C4">
        <v>10</v>
      </c>
      <c r="D4">
        <v>3</v>
      </c>
      <c r="E4">
        <v>0</v>
      </c>
      <c r="F4">
        <v>0</v>
      </c>
      <c r="G4" t="s">
        <v>18</v>
      </c>
      <c r="H4" t="s">
        <v>24</v>
      </c>
      <c r="I4" t="s">
        <v>25</v>
      </c>
      <c r="J4">
        <v>39</v>
      </c>
      <c r="K4">
        <v>0</v>
      </c>
      <c r="L4">
        <v>0</v>
      </c>
      <c r="M4">
        <v>39</v>
      </c>
      <c r="N4">
        <v>0</v>
      </c>
      <c r="O4">
        <v>47652904</v>
      </c>
      <c r="P4">
        <v>260</v>
      </c>
    </row>
    <row r="5" spans="1:16" hidden="1" x14ac:dyDescent="0.3">
      <c r="A5" t="s">
        <v>16</v>
      </c>
      <c r="B5" t="s">
        <v>17</v>
      </c>
      <c r="C5">
        <v>10</v>
      </c>
      <c r="D5">
        <v>4</v>
      </c>
      <c r="E5">
        <v>0</v>
      </c>
      <c r="F5">
        <v>0</v>
      </c>
      <c r="G5" t="s">
        <v>26</v>
      </c>
      <c r="H5" t="s">
        <v>27</v>
      </c>
      <c r="I5" t="s">
        <v>28</v>
      </c>
      <c r="J5">
        <v>53</v>
      </c>
      <c r="K5">
        <v>0</v>
      </c>
      <c r="L5">
        <v>0</v>
      </c>
      <c r="M5">
        <v>52</v>
      </c>
      <c r="N5">
        <v>1</v>
      </c>
      <c r="O5">
        <v>47652903</v>
      </c>
      <c r="P5">
        <v>247</v>
      </c>
    </row>
    <row r="6" spans="1:16" x14ac:dyDescent="0.3">
      <c r="A6" t="s">
        <v>16</v>
      </c>
      <c r="B6" t="s">
        <v>17</v>
      </c>
      <c r="C6">
        <v>10</v>
      </c>
      <c r="D6">
        <v>5</v>
      </c>
      <c r="E6">
        <v>0</v>
      </c>
      <c r="F6">
        <v>0</v>
      </c>
      <c r="G6" t="s">
        <v>29</v>
      </c>
      <c r="H6" t="s">
        <v>30</v>
      </c>
      <c r="I6" t="s">
        <v>31</v>
      </c>
      <c r="J6">
        <v>46</v>
      </c>
      <c r="K6">
        <v>0</v>
      </c>
      <c r="L6">
        <v>0</v>
      </c>
      <c r="M6">
        <v>45</v>
      </c>
      <c r="N6">
        <v>1</v>
      </c>
      <c r="O6">
        <v>47652903</v>
      </c>
      <c r="P6">
        <v>254</v>
      </c>
    </row>
    <row r="7" spans="1:16" hidden="1" x14ac:dyDescent="0.3">
      <c r="A7" t="s">
        <v>16</v>
      </c>
      <c r="B7" t="s">
        <v>32</v>
      </c>
      <c r="C7">
        <v>10</v>
      </c>
      <c r="D7">
        <v>1</v>
      </c>
      <c r="E7">
        <v>1</v>
      </c>
      <c r="F7">
        <v>187</v>
      </c>
      <c r="G7" t="s">
        <v>18</v>
      </c>
      <c r="H7" t="s">
        <v>33</v>
      </c>
      <c r="I7" t="s">
        <v>34</v>
      </c>
      <c r="J7">
        <v>42</v>
      </c>
      <c r="K7">
        <v>92</v>
      </c>
      <c r="L7">
        <v>95</v>
      </c>
      <c r="M7">
        <v>134</v>
      </c>
      <c r="N7">
        <v>0</v>
      </c>
      <c r="O7">
        <v>47652999</v>
      </c>
      <c r="P7">
        <v>257</v>
      </c>
    </row>
    <row r="8" spans="1:16" hidden="1" x14ac:dyDescent="0.3">
      <c r="A8" t="s">
        <v>16</v>
      </c>
      <c r="B8" t="s">
        <v>32</v>
      </c>
      <c r="C8">
        <v>10</v>
      </c>
      <c r="D8">
        <v>2</v>
      </c>
      <c r="E8">
        <v>1</v>
      </c>
      <c r="F8">
        <v>80</v>
      </c>
      <c r="G8" t="s">
        <v>35</v>
      </c>
      <c r="H8" t="s">
        <v>36</v>
      </c>
      <c r="I8" t="s">
        <v>37</v>
      </c>
      <c r="J8">
        <v>103</v>
      </c>
      <c r="K8">
        <v>26</v>
      </c>
      <c r="L8">
        <v>54</v>
      </c>
      <c r="M8">
        <v>128</v>
      </c>
      <c r="N8">
        <v>1</v>
      </c>
      <c r="O8">
        <v>47652957</v>
      </c>
      <c r="P8">
        <v>197</v>
      </c>
    </row>
    <row r="9" spans="1:16" hidden="1" x14ac:dyDescent="0.3">
      <c r="A9" t="s">
        <v>16</v>
      </c>
      <c r="B9" t="s">
        <v>32</v>
      </c>
      <c r="C9">
        <v>10</v>
      </c>
      <c r="D9">
        <v>3</v>
      </c>
      <c r="E9">
        <v>1</v>
      </c>
      <c r="F9">
        <v>79</v>
      </c>
      <c r="G9" t="s">
        <v>18</v>
      </c>
      <c r="H9" t="s">
        <v>38</v>
      </c>
      <c r="I9" t="s">
        <v>39</v>
      </c>
      <c r="J9">
        <v>39</v>
      </c>
      <c r="K9">
        <v>34</v>
      </c>
      <c r="L9">
        <v>45</v>
      </c>
      <c r="M9">
        <v>73</v>
      </c>
      <c r="N9">
        <v>0</v>
      </c>
      <c r="O9">
        <v>47652949</v>
      </c>
      <c r="P9">
        <v>260</v>
      </c>
    </row>
    <row r="10" spans="1:16" hidden="1" x14ac:dyDescent="0.3">
      <c r="A10" t="s">
        <v>16</v>
      </c>
      <c r="B10" t="s">
        <v>32</v>
      </c>
      <c r="C10">
        <v>10</v>
      </c>
      <c r="D10">
        <v>4</v>
      </c>
      <c r="E10">
        <v>1</v>
      </c>
      <c r="F10">
        <v>84</v>
      </c>
      <c r="G10" t="s">
        <v>40</v>
      </c>
      <c r="H10" t="s">
        <v>41</v>
      </c>
      <c r="I10" t="s">
        <v>42</v>
      </c>
      <c r="J10">
        <v>53</v>
      </c>
      <c r="K10">
        <v>28</v>
      </c>
      <c r="L10">
        <v>56</v>
      </c>
      <c r="M10">
        <v>80</v>
      </c>
      <c r="N10">
        <v>1</v>
      </c>
      <c r="O10">
        <v>47652959</v>
      </c>
      <c r="P10">
        <v>247</v>
      </c>
    </row>
    <row r="11" spans="1:16" x14ac:dyDescent="0.3">
      <c r="A11" t="s">
        <v>16</v>
      </c>
      <c r="B11" t="s">
        <v>32</v>
      </c>
      <c r="C11">
        <v>10</v>
      </c>
      <c r="D11">
        <v>5</v>
      </c>
      <c r="E11">
        <v>1</v>
      </c>
      <c r="F11">
        <v>80</v>
      </c>
      <c r="G11" t="s">
        <v>43</v>
      </c>
      <c r="H11" t="s">
        <v>44</v>
      </c>
      <c r="I11" t="s">
        <v>45</v>
      </c>
      <c r="J11">
        <v>46</v>
      </c>
      <c r="K11">
        <v>32</v>
      </c>
      <c r="L11">
        <v>48</v>
      </c>
      <c r="M11">
        <v>77</v>
      </c>
      <c r="N11">
        <v>1</v>
      </c>
      <c r="O11">
        <v>47652951</v>
      </c>
      <c r="P11">
        <v>254</v>
      </c>
    </row>
    <row r="12" spans="1:16" hidden="1" x14ac:dyDescent="0.3">
      <c r="A12" t="s">
        <v>16</v>
      </c>
      <c r="B12" t="s">
        <v>46</v>
      </c>
      <c r="C12">
        <v>10</v>
      </c>
      <c r="D12">
        <v>1</v>
      </c>
      <c r="E12">
        <v>2</v>
      </c>
      <c r="F12">
        <v>187</v>
      </c>
      <c r="G12" t="s">
        <v>47</v>
      </c>
      <c r="H12" t="s">
        <v>48</v>
      </c>
      <c r="I12" t="s">
        <v>49</v>
      </c>
      <c r="J12">
        <v>169</v>
      </c>
      <c r="K12">
        <v>92</v>
      </c>
      <c r="L12">
        <v>95</v>
      </c>
      <c r="M12">
        <v>256</v>
      </c>
      <c r="N12">
        <v>5</v>
      </c>
      <c r="O12">
        <v>47653063</v>
      </c>
      <c r="P12">
        <v>259</v>
      </c>
    </row>
    <row r="13" spans="1:16" hidden="1" x14ac:dyDescent="0.3">
      <c r="A13" t="s">
        <v>16</v>
      </c>
      <c r="B13" t="s">
        <v>46</v>
      </c>
      <c r="C13">
        <v>10</v>
      </c>
      <c r="D13">
        <v>2</v>
      </c>
      <c r="E13">
        <v>2</v>
      </c>
      <c r="F13">
        <v>80</v>
      </c>
      <c r="G13" t="s">
        <v>50</v>
      </c>
      <c r="H13" t="s">
        <v>51</v>
      </c>
      <c r="I13" t="s">
        <v>52</v>
      </c>
      <c r="J13">
        <v>216</v>
      </c>
      <c r="K13">
        <v>26</v>
      </c>
      <c r="L13">
        <v>54</v>
      </c>
      <c r="M13">
        <v>229</v>
      </c>
      <c r="N13">
        <v>13</v>
      </c>
      <c r="O13">
        <v>47653249</v>
      </c>
      <c r="P13">
        <v>207</v>
      </c>
    </row>
    <row r="14" spans="1:16" hidden="1" x14ac:dyDescent="0.3">
      <c r="A14" t="s">
        <v>16</v>
      </c>
      <c r="B14" t="s">
        <v>46</v>
      </c>
      <c r="C14">
        <v>10</v>
      </c>
      <c r="D14">
        <v>3</v>
      </c>
      <c r="E14">
        <v>2</v>
      </c>
      <c r="F14">
        <v>79</v>
      </c>
      <c r="G14" t="s">
        <v>53</v>
      </c>
      <c r="H14" t="s">
        <v>54</v>
      </c>
      <c r="I14" t="s">
        <v>55</v>
      </c>
      <c r="J14">
        <v>234</v>
      </c>
      <c r="K14">
        <v>34</v>
      </c>
      <c r="L14">
        <v>45</v>
      </c>
      <c r="M14">
        <v>242</v>
      </c>
      <c r="N14">
        <v>26</v>
      </c>
      <c r="O14">
        <v>47653166</v>
      </c>
      <c r="P14">
        <v>267</v>
      </c>
    </row>
    <row r="15" spans="1:16" hidden="1" x14ac:dyDescent="0.3">
      <c r="A15" t="s">
        <v>16</v>
      </c>
      <c r="B15" t="s">
        <v>46</v>
      </c>
      <c r="C15">
        <v>10</v>
      </c>
      <c r="D15">
        <v>4</v>
      </c>
      <c r="E15">
        <v>2</v>
      </c>
      <c r="F15">
        <v>84</v>
      </c>
      <c r="G15" t="s">
        <v>56</v>
      </c>
      <c r="H15" t="s">
        <v>57</v>
      </c>
      <c r="I15" t="s">
        <v>58</v>
      </c>
      <c r="J15">
        <v>252</v>
      </c>
      <c r="K15">
        <v>28</v>
      </c>
      <c r="L15">
        <v>56</v>
      </c>
      <c r="M15">
        <v>239</v>
      </c>
      <c r="N15">
        <v>41</v>
      </c>
      <c r="O15">
        <v>47653387</v>
      </c>
      <c r="P15">
        <v>271</v>
      </c>
    </row>
    <row r="16" spans="1:16" x14ac:dyDescent="0.3">
      <c r="A16" t="s">
        <v>16</v>
      </c>
      <c r="B16" t="s">
        <v>46</v>
      </c>
      <c r="C16">
        <v>10</v>
      </c>
      <c r="D16">
        <v>5</v>
      </c>
      <c r="E16">
        <v>2</v>
      </c>
      <c r="F16">
        <v>80</v>
      </c>
      <c r="G16" t="s">
        <v>59</v>
      </c>
      <c r="H16" t="s">
        <v>60</v>
      </c>
      <c r="I16" t="s">
        <v>61</v>
      </c>
      <c r="J16">
        <v>244</v>
      </c>
      <c r="K16">
        <v>32</v>
      </c>
      <c r="L16">
        <v>48</v>
      </c>
      <c r="M16">
        <v>251</v>
      </c>
      <c r="N16">
        <v>25</v>
      </c>
      <c r="O16">
        <v>47653178</v>
      </c>
      <c r="P16">
        <v>266</v>
      </c>
    </row>
    <row r="17" spans="9:16" x14ac:dyDescent="0.3">
      <c r="K17" t="s">
        <v>64</v>
      </c>
      <c r="M17" t="s">
        <v>12</v>
      </c>
      <c r="P17" t="s">
        <v>15</v>
      </c>
    </row>
    <row r="18" spans="9:16" x14ac:dyDescent="0.3">
      <c r="I18" t="s">
        <v>62</v>
      </c>
      <c r="M18">
        <f>K11+M6</f>
        <v>77</v>
      </c>
      <c r="N18">
        <f>N11</f>
        <v>1</v>
      </c>
      <c r="O18">
        <f>O6+L11</f>
        <v>47652951</v>
      </c>
      <c r="P18">
        <f>P6-K11</f>
        <v>222</v>
      </c>
    </row>
    <row r="19" spans="9:16" x14ac:dyDescent="0.3">
      <c r="I19" t="s">
        <v>63</v>
      </c>
      <c r="J19">
        <f>SUM(J16:L16)-N16</f>
        <v>299</v>
      </c>
      <c r="K19">
        <f>(M19+P19)</f>
        <v>299</v>
      </c>
      <c r="M19">
        <f>M16</f>
        <v>251</v>
      </c>
      <c r="N19">
        <f>N16</f>
        <v>25</v>
      </c>
      <c r="P19">
        <f>P18-(M16-M11)</f>
        <v>48</v>
      </c>
    </row>
    <row r="20" spans="9:16" x14ac:dyDescent="0.3">
      <c r="M20">
        <f>(((9762) * (9763))) / 2 -M18-N18-P18</f>
        <v>47652903</v>
      </c>
    </row>
  </sheetData>
  <autoFilter ref="A1:P16">
    <filterColumn colId="3">
      <filters>
        <filter val="5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estatisticaInicialDS3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 Fernandes de Araújo</cp:lastModifiedBy>
  <dcterms:created xsi:type="dcterms:W3CDTF">2018-03-27T00:04:37Z</dcterms:created>
  <dcterms:modified xsi:type="dcterms:W3CDTF">2018-03-27T00:19:44Z</dcterms:modified>
</cp:coreProperties>
</file>