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1"/>
  </bookViews>
  <sheets>
    <sheet name="Gráfico1" sheetId="2" r:id="rId1"/>
    <sheet name="Hoja1" sheetId="1" r:id="rId2"/>
  </sheets>
  <definedNames>
    <definedName name="_xlnm._FilterDatabase" localSheetId="1" hidden="1">Hoja1!$B$1:$P$77</definedName>
  </definedNames>
  <calcPr calcId="152511"/>
</workbook>
</file>

<file path=xl/calcChain.xml><?xml version="1.0" encoding="utf-8"?>
<calcChain xmlns="http://schemas.openxmlformats.org/spreadsheetml/2006/main">
  <c r="M77" i="1" l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5" i="1"/>
  <c r="M53" i="1"/>
  <c r="M50" i="1"/>
  <c r="M48" i="1"/>
  <c r="M41" i="1"/>
  <c r="M34" i="1"/>
  <c r="M29" i="1"/>
  <c r="M27" i="1"/>
  <c r="M22" i="1"/>
  <c r="M21" i="1"/>
  <c r="M20" i="1"/>
  <c r="M13" i="1"/>
  <c r="M11" i="1"/>
  <c r="M8" i="1"/>
  <c r="M7" i="1"/>
  <c r="M6" i="1"/>
  <c r="M4" i="1"/>
  <c r="M3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5" i="1"/>
  <c r="K53" i="1"/>
  <c r="K50" i="1"/>
  <c r="K48" i="1"/>
  <c r="K46" i="1"/>
  <c r="K41" i="1"/>
  <c r="K39" i="1"/>
  <c r="K34" i="1"/>
  <c r="K33" i="1"/>
  <c r="K29" i="1"/>
  <c r="K27" i="1"/>
  <c r="K22" i="1"/>
  <c r="K21" i="1"/>
  <c r="K20" i="1"/>
  <c r="K13" i="1"/>
  <c r="K11" i="1"/>
  <c r="K10" i="1"/>
  <c r="K8" i="1"/>
  <c r="K7" i="1"/>
  <c r="K6" i="1"/>
  <c r="K5" i="1"/>
  <c r="K4" i="1"/>
  <c r="K3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5" i="1"/>
  <c r="H53" i="1"/>
  <c r="H50" i="1"/>
  <c r="H48" i="1"/>
  <c r="H46" i="1"/>
  <c r="H41" i="1"/>
  <c r="H39" i="1"/>
  <c r="H34" i="1"/>
  <c r="H33" i="1"/>
  <c r="H29" i="1"/>
  <c r="H27" i="1"/>
  <c r="H22" i="1"/>
  <c r="H21" i="1"/>
  <c r="H20" i="1"/>
  <c r="H13" i="1"/>
  <c r="H11" i="1"/>
  <c r="H10" i="1"/>
  <c r="H8" i="1"/>
  <c r="H7" i="1"/>
  <c r="H6" i="1"/>
  <c r="H5" i="1"/>
  <c r="H4" i="1"/>
  <c r="H3" i="1"/>
  <c r="K2" i="1"/>
  <c r="M2" i="1" s="1"/>
  <c r="H2" i="1"/>
</calcChain>
</file>

<file path=xl/sharedStrings.xml><?xml version="1.0" encoding="utf-8"?>
<sst xmlns="http://schemas.openxmlformats.org/spreadsheetml/2006/main" count="325" uniqueCount="158">
  <si>
    <t>Sucursal</t>
  </si>
  <si>
    <t>Evento</t>
  </si>
  <si>
    <t xml:space="preserve">Apellido y nombre del técnico </t>
  </si>
  <si>
    <t>Observaciones</t>
  </si>
  <si>
    <t xml:space="preserve"> Hora mail a Eyse</t>
  </si>
  <si>
    <t>Fecha de presencia técnica</t>
  </si>
  <si>
    <t>Hora de presencia técnica</t>
  </si>
  <si>
    <t xml:space="preserve">Hora de egreso del técnico </t>
  </si>
  <si>
    <t xml:space="preserve">Hora del evento </t>
  </si>
  <si>
    <t>:</t>
  </si>
  <si>
    <t>Sagales Mariano</t>
  </si>
  <si>
    <t>Rotura de Linea</t>
  </si>
  <si>
    <t>Suc. 73 San Nicolas</t>
  </si>
  <si>
    <t>Molinari Juan</t>
  </si>
  <si>
    <t>Sucursal N°24 Lugano</t>
  </si>
  <si>
    <t>Eventos Reiterados de Asalto</t>
  </si>
  <si>
    <t>Sucursal N°73 San Nicolas</t>
  </si>
  <si>
    <t>Apertura de equipo/ Rotura de Línea</t>
  </si>
  <si>
    <t xml:space="preserve">Suc. 031 Avellaneda </t>
  </si>
  <si>
    <t>Prevencion de RF</t>
  </si>
  <si>
    <t>Suc. 44 Inmigrantes</t>
  </si>
  <si>
    <t>Rotura de Línea / Falla en comunicación</t>
  </si>
  <si>
    <t xml:space="preserve">Normalizó solo - </t>
  </si>
  <si>
    <t>Suc. 31 Avellaneda</t>
  </si>
  <si>
    <t>Suc. 37 La Pampa</t>
  </si>
  <si>
    <t xml:space="preserve">No protege ATM 3 </t>
  </si>
  <si>
    <t>Antunez Guillermo</t>
  </si>
  <si>
    <t>normalizo</t>
  </si>
  <si>
    <t>05/09/218</t>
  </si>
  <si>
    <t>ATM 034 Term. Retiro</t>
  </si>
  <si>
    <t xml:space="preserve">Sucursal N°31 Avellaneda </t>
  </si>
  <si>
    <t>Normalizo</t>
  </si>
  <si>
    <t>Anexo Matriz</t>
  </si>
  <si>
    <t>NO Protege Volumetrica Titulos y Valores</t>
  </si>
  <si>
    <t>Suc. 8 Nuñez</t>
  </si>
  <si>
    <t>Enmascaramiento pir call center sala de reuniones</t>
  </si>
  <si>
    <t>Serrano Eduardo</t>
  </si>
  <si>
    <t>ATM 134 Uruguat</t>
  </si>
  <si>
    <t>rotura de liena</t>
  </si>
  <si>
    <t>170 Medicina</t>
  </si>
  <si>
    <t>136 Uruguay</t>
  </si>
  <si>
    <t>137 Gardel</t>
  </si>
  <si>
    <t>bateria baja</t>
  </si>
  <si>
    <t>bteria baja</t>
  </si>
  <si>
    <t>129 Est. Pellegrini</t>
  </si>
  <si>
    <t>rotura de linea</t>
  </si>
  <si>
    <t>07:09/2018</t>
  </si>
  <si>
    <t>ATM 170 Medicina</t>
  </si>
  <si>
    <t>Suc. 67 Colegiales</t>
  </si>
  <si>
    <t>Verificar retardo en proteccion volumetrica</t>
  </si>
  <si>
    <t>SUC 43 V. del Parque</t>
  </si>
  <si>
    <t>Activacion pulsador tesoria sin motivo</t>
  </si>
  <si>
    <t>Neri Diego</t>
  </si>
  <si>
    <t>ATM 199 Tornu</t>
  </si>
  <si>
    <t>ATM 134 Uruguay</t>
  </si>
  <si>
    <t>ATM 137 Gardel</t>
  </si>
  <si>
    <t>ATM 136 Pasteur</t>
  </si>
  <si>
    <t>Rotura de linea</t>
  </si>
  <si>
    <t>normalizo solo</t>
  </si>
  <si>
    <t>ATM 34 terminal de retiro</t>
  </si>
  <si>
    <t>reiteradas activaciones de robo</t>
  </si>
  <si>
    <t>Amestoy Cesar</t>
  </si>
  <si>
    <t>Suc. 28 San Martin</t>
  </si>
  <si>
    <t>volumetrica no reporta por RF</t>
  </si>
  <si>
    <t>ATM 134 uruguay</t>
  </si>
  <si>
    <t>interrupcion de red</t>
  </si>
  <si>
    <t>ATM 13 pirovano</t>
  </si>
  <si>
    <t>falta de 220v.</t>
  </si>
  <si>
    <t xml:space="preserve">Amestoy Cesar </t>
  </si>
  <si>
    <t xml:space="preserve">Normalizo </t>
  </si>
  <si>
    <t>Normalizo solo</t>
  </si>
  <si>
    <t>Problemas de Interferencia</t>
  </si>
  <si>
    <t xml:space="preserve">Normalizo solo </t>
  </si>
  <si>
    <t>NO</t>
  </si>
  <si>
    <t>Suc. 08 Núñez</t>
  </si>
  <si>
    <t>Eventos Reiterados Enmascaramiento</t>
  </si>
  <si>
    <t>ATM 129 Pellegrini</t>
  </si>
  <si>
    <t>ATM 178 Cons. Magist.</t>
  </si>
  <si>
    <t xml:space="preserve">Apertura de Equi. S/ presencia Tecnica y Asalto </t>
  </si>
  <si>
    <t>Ayerza Martin</t>
  </si>
  <si>
    <t>No normalizo</t>
  </si>
  <si>
    <t>10/092018</t>
  </si>
  <si>
    <t>ATM134 URUGUAY</t>
  </si>
  <si>
    <t>Suc 33 Caballito</t>
  </si>
  <si>
    <t>Apertura de Equipo</t>
  </si>
  <si>
    <t>ATM 110 Sup Disco</t>
  </si>
  <si>
    <t>Normalizó</t>
  </si>
  <si>
    <t>ATM 198 Roca</t>
  </si>
  <si>
    <t>Eventos reiterados</t>
  </si>
  <si>
    <t>ATM 151 carraza</t>
  </si>
  <si>
    <t>Suc. 052 Plaza de Mayo</t>
  </si>
  <si>
    <t xml:space="preserve">Enmascaramiento pir Back ATM </t>
  </si>
  <si>
    <t>ATM 020 IMOS</t>
  </si>
  <si>
    <t>No pueden proteger volumetrica</t>
  </si>
  <si>
    <t>Suc 73 San Nicolas</t>
  </si>
  <si>
    <t>Prevención de RF</t>
  </si>
  <si>
    <t xml:space="preserve">Apertura de Equipo </t>
  </si>
  <si>
    <t>no</t>
  </si>
  <si>
    <t>Normalizó Solo</t>
  </si>
  <si>
    <t>Bolondi  Mario</t>
  </si>
  <si>
    <t xml:space="preserve">Manzur Hector </t>
  </si>
  <si>
    <t>Garibotto Juan</t>
  </si>
  <si>
    <t>ATM 91 Disco</t>
  </si>
  <si>
    <t>Anx 718 Flores</t>
  </si>
  <si>
    <t>Suc. 02 Monserrat</t>
  </si>
  <si>
    <t>Anx 824 Piletones</t>
  </si>
  <si>
    <t>Interrupcion de Red</t>
  </si>
  <si>
    <t>Interrupcion de Red / Prevencion de RF</t>
  </si>
  <si>
    <t>Normalizó solo 02:13hs</t>
  </si>
  <si>
    <t>Sibilla Leonardo</t>
  </si>
  <si>
    <t>Suc. 52 Plaza de Mayo</t>
  </si>
  <si>
    <t>ATM 24 Htal. Fernandez</t>
  </si>
  <si>
    <t>Robo</t>
  </si>
  <si>
    <t xml:space="preserve">Suc. 53 Maipu </t>
  </si>
  <si>
    <t>Morelli Sergio</t>
  </si>
  <si>
    <t>Suc 64 San Isidro</t>
  </si>
  <si>
    <t>No protege ATM</t>
  </si>
  <si>
    <t>Antunes Guillermo</t>
  </si>
  <si>
    <t xml:space="preserve">Suc. 051 Salguero </t>
  </si>
  <si>
    <t xml:space="preserve">Enmascaramiento pir ingreso </t>
  </si>
  <si>
    <t xml:space="preserve">Suc. 070 Tigre </t>
  </si>
  <si>
    <t xml:space="preserve">Robo ATM Sismico </t>
  </si>
  <si>
    <t>Di Chello daniel</t>
  </si>
  <si>
    <t>reporta con incoveniente por rf</t>
  </si>
  <si>
    <t>hector manzur</t>
  </si>
  <si>
    <t>interferencia zonal</t>
  </si>
  <si>
    <t>D´Aquila Roberto</t>
  </si>
  <si>
    <t xml:space="preserve"> Anx 718 Flores</t>
  </si>
  <si>
    <t>Normalizo 15:19hs</t>
  </si>
  <si>
    <t>Suc. 2 Monserrat</t>
  </si>
  <si>
    <t>Reiterados eventos</t>
  </si>
  <si>
    <t>Bertuccio Andres</t>
  </si>
  <si>
    <t>Suc. 64 San Isidro</t>
  </si>
  <si>
    <t>Giancarli Claudio</t>
  </si>
  <si>
    <t>Suc. 46 Microcentro</t>
  </si>
  <si>
    <t>Cambio de Bateria</t>
  </si>
  <si>
    <t>Volumétrica - Sonído continuo</t>
  </si>
  <si>
    <t>Amestoy César</t>
  </si>
  <si>
    <t>No protegen CC.SS.</t>
  </si>
  <si>
    <t>Suc 102 Cordoba</t>
  </si>
  <si>
    <t>Prevencion RF</t>
  </si>
  <si>
    <t>Palombo Leonardo</t>
  </si>
  <si>
    <t>Suc 76 La Plata</t>
  </si>
  <si>
    <t>Enmascaramiento / Pir salón fondo</t>
  </si>
  <si>
    <t>Suc. 19 Villa Real</t>
  </si>
  <si>
    <t>Rotura de linea/ Falla en comunicación 485</t>
  </si>
  <si>
    <t>Suc. 43 Villa del Parque</t>
  </si>
  <si>
    <t>No protege tesoro</t>
  </si>
  <si>
    <t>Tesoro Protegido</t>
  </si>
  <si>
    <t>normalizó</t>
  </si>
  <si>
    <t>Normalizado</t>
  </si>
  <si>
    <t>No normalizado</t>
  </si>
  <si>
    <t>Complejo Esmeralda</t>
  </si>
  <si>
    <t>Suc 717 Escribanos</t>
  </si>
  <si>
    <t xml:space="preserve">Normalizo solo 13:17 hs </t>
  </si>
  <si>
    <t xml:space="preserve">Suc 14 Barracas </t>
  </si>
  <si>
    <t>No protege volumétrica</t>
  </si>
  <si>
    <t>Mena Gastón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</si>
</sst>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 &quot;dias&quot;\ hh:mm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3"/>
      <color theme="1"/>
      <name val="Arial"/>
      <family val="2"/>
    </font>
    <font>
      <b/>
      <sz val="13"/>
      <color theme="1"/>
      <name val="Arial"/>
      <family val="2"/>
    </font>
    <font>
      <sz val="13"/>
      <name val="Arial"/>
      <family val="2"/>
    </font>
    <font>
      <b/>
      <sz val="13"/>
      <name val="Arial"/>
      <family val="2"/>
    </font>
    <font>
      <sz val="14"/>
      <name val="Arial"/>
      <family val="2"/>
    </font>
    <font>
      <b/>
      <sz val="13"/>
      <color rgb="FFFF0000"/>
      <name val="Arial"/>
      <family val="2"/>
    </font>
    <font>
      <sz val="13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/>
    </xf>
    <xf numFmtId="20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1" fillId="3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4" fontId="3" fillId="4" borderId="1" xfId="0" applyNumberFormat="1" applyFont="1" applyFill="1" applyBorder="1" applyAlignment="1">
      <alignment horizontal="center"/>
    </xf>
    <xf numFmtId="20" fontId="3" fillId="4" borderId="1" xfId="0" applyNumberFormat="1" applyFont="1" applyFill="1" applyBorder="1" applyAlignment="1">
      <alignment horizontal="center"/>
    </xf>
    <xf numFmtId="20" fontId="3" fillId="0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14" fontId="3" fillId="5" borderId="1" xfId="0" applyNumberFormat="1" applyFont="1" applyFill="1" applyBorder="1" applyAlignment="1">
      <alignment horizontal="center"/>
    </xf>
    <xf numFmtId="20" fontId="3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14" fontId="5" fillId="4" borderId="1" xfId="0" applyNumberFormat="1" applyFont="1" applyFill="1" applyBorder="1" applyAlignment="1">
      <alignment horizontal="center"/>
    </xf>
    <xf numFmtId="20" fontId="5" fillId="4" borderId="1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14" fontId="4" fillId="5" borderId="1" xfId="0" applyNumberFormat="1" applyFont="1" applyFill="1" applyBorder="1" applyAlignment="1">
      <alignment horizontal="center"/>
    </xf>
    <xf numFmtId="14" fontId="3" fillId="6" borderId="1" xfId="0" applyNumberFormat="1" applyFont="1" applyFill="1" applyBorder="1" applyAlignment="1">
      <alignment horizontal="center"/>
    </xf>
    <xf numFmtId="20" fontId="3" fillId="6" borderId="1" xfId="0" applyNumberFormat="1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20" fontId="5" fillId="5" borderId="1" xfId="0" applyNumberFormat="1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14" fontId="9" fillId="5" borderId="1" xfId="0" applyNumberFormat="1" applyFont="1" applyFill="1" applyBorder="1" applyAlignment="1">
      <alignment horizontal="center"/>
    </xf>
    <xf numFmtId="20" fontId="9" fillId="5" borderId="1" xfId="0" applyNumberFormat="1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14" fontId="5" fillId="5" borderId="1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20" fontId="3" fillId="0" borderId="0" xfId="0" applyNumberFormat="1" applyFont="1" applyBorder="1" applyAlignment="1">
      <alignment horizontal="center"/>
    </xf>
    <xf numFmtId="20" fontId="3" fillId="0" borderId="0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20" fontId="5" fillId="0" borderId="1" xfId="0" applyNumberFormat="1" applyFont="1" applyFill="1" applyBorder="1" applyAlignment="1">
      <alignment horizontal="center"/>
    </xf>
    <xf numFmtId="0" fontId="0" fillId="0" borderId="0" xfId="0" applyFill="1"/>
    <xf numFmtId="22" fontId="3" fillId="4" borderId="1" xfId="0" applyNumberFormat="1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20" fontId="3" fillId="3" borderId="1" xfId="0" applyNumberFormat="1" applyFont="1" applyFill="1" applyBorder="1" applyAlignment="1">
      <alignment horizontal="center"/>
    </xf>
    <xf numFmtId="22" fontId="3" fillId="6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14" fontId="3" fillId="7" borderId="1" xfId="0" applyNumberFormat="1" applyFont="1" applyFill="1" applyBorder="1" applyAlignment="1">
      <alignment horizontal="center"/>
    </xf>
    <xf numFmtId="20" fontId="3" fillId="7" borderId="1" xfId="0" applyNumberFormat="1" applyFont="1" applyFill="1" applyBorder="1" applyAlignment="1">
      <alignment horizontal="center"/>
    </xf>
    <xf numFmtId="22" fontId="3" fillId="7" borderId="1" xfId="0" applyNumberFormat="1" applyFont="1" applyFill="1" applyBorder="1" applyAlignment="1">
      <alignment horizontal="center"/>
    </xf>
    <xf numFmtId="164" fontId="3" fillId="7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22" fontId="3" fillId="0" borderId="1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Hoja1!$B$8:$G$8</c:f>
              <c:strCache>
                <c:ptCount val="6"/>
                <c:pt idx="0">
                  <c:v>05/09/2018</c:v>
                </c:pt>
                <c:pt idx="1">
                  <c:v>16:26</c:v>
                </c:pt>
                <c:pt idx="2">
                  <c:v>Suc. 37 La Pampa</c:v>
                </c:pt>
                <c:pt idx="3">
                  <c:v>No protege ATM 3 </c:v>
                </c:pt>
                <c:pt idx="4">
                  <c:v>05/09/2018</c:v>
                </c:pt>
                <c:pt idx="5">
                  <c:v>17:26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Hoja1!$I$1:$P$7</c:f>
              <c:multiLvlStrCache>
                <c:ptCount val="12"/>
                <c:lvl>
                  <c:pt idx="0">
                    <c:v>03/09/2018 18:30</c:v>
                  </c:pt>
                  <c:pt idx="2">
                    <c:v>00 dias 01:42</c:v>
                  </c:pt>
                  <c:pt idx="3">
                    <c:v>Di Chello daniel</c:v>
                  </c:pt>
                  <c:pt idx="4">
                    <c:v>18:40</c:v>
                  </c:pt>
                  <c:pt idx="5">
                    <c:v>normalizo</c:v>
                  </c:pt>
                  <c:pt idx="6">
                    <c:v>06/09/2018 10:43</c:v>
                  </c:pt>
                  <c:pt idx="8">
                    <c:v>00 dias 20:13</c:v>
                  </c:pt>
                  <c:pt idx="9">
                    <c:v>Bolondi  Mario</c:v>
                  </c:pt>
                  <c:pt idx="10">
                    <c:v>11:26</c:v>
                  </c:pt>
                  <c:pt idx="11">
                    <c:v>interferencia zonal</c:v>
                  </c:pt>
                </c:lvl>
                <c:lvl>
                  <c:pt idx="0">
                    <c:v>03/09/2018 14:41</c:v>
                  </c:pt>
                  <c:pt idx="2">
                    <c:v>00 dias 01:32</c:v>
                  </c:pt>
                  <c:pt idx="3">
                    <c:v>Sagales Mariano</c:v>
                  </c:pt>
                  <c:pt idx="4">
                    <c:v>16:11</c:v>
                  </c:pt>
                  <c:pt idx="5">
                    <c:v>Normalizo</c:v>
                  </c:pt>
                  <c:pt idx="6">
                    <c:v>05/09/2018 16:23</c:v>
                  </c:pt>
                  <c:pt idx="8">
                    <c:v>00 dias 01:59</c:v>
                  </c:pt>
                  <c:pt idx="9">
                    <c:v>Sagales Mariano</c:v>
                  </c:pt>
                  <c:pt idx="10">
                    <c:v>17:06</c:v>
                  </c:pt>
                  <c:pt idx="11">
                    <c:v>Normalizo</c:v>
                  </c:pt>
                </c:lvl>
                <c:lvl>
                  <c:pt idx="0">
                    <c:v>02/09/2018 23:32</c:v>
                  </c:pt>
                  <c:pt idx="2">
                    <c:v>00 dias 01:14</c:v>
                  </c:pt>
                  <c:pt idx="3">
                    <c:v>Molinari Juan</c:v>
                  </c:pt>
                  <c:pt idx="4">
                    <c:v>23:39</c:v>
                  </c:pt>
                  <c:pt idx="5">
                    <c:v>Normalizo</c:v>
                  </c:pt>
                </c:lvl>
                <c:lvl>
                  <c:pt idx="3">
                    <c:v>Apellido y nombre del técnico </c:v>
                  </c:pt>
                  <c:pt idx="4">
                    <c:v>Hora de egreso del técnico </c:v>
                  </c:pt>
                  <c:pt idx="5">
                    <c:v>Observaciones</c:v>
                  </c:pt>
                </c:lvl>
              </c:multiLvlStrCache>
            </c:multiLvlStrRef>
          </c:cat>
          <c:val>
            <c:numRef>
              <c:f>Hoja1!$I$8:$P$8</c:f>
              <c:numCache>
                <c:formatCode>m/d/yyyy\ h:mm</c:formatCode>
                <c:ptCount val="6"/>
                <c:pt idx="0">
                  <c:v>43348.816666666666</c:v>
                </c:pt>
                <c:pt idx="2" formatCode="dd\ &quot;dias&quot;\ hh:mm">
                  <c:v>9.0277777773735579E-2</c:v>
                </c:pt>
                <c:pt idx="3" formatCode="General">
                  <c:v>0</c:v>
                </c:pt>
                <c:pt idx="4" formatCode="h:mm">
                  <c:v>0.82986111111111116</c:v>
                </c:pt>
                <c:pt idx="5" formatCode="General">
                  <c:v>0</c:v>
                </c:pt>
              </c:numCache>
            </c:numRef>
          </c:val>
        </c:ser>
        <c:ser>
          <c:idx val="1"/>
          <c:order val="1"/>
          <c:tx>
            <c:strRef>
              <c:f>Hoja1!$B$9:$G$9</c:f>
              <c:strCache>
                <c:ptCount val="6"/>
                <c:pt idx="0">
                  <c:v>06/09/2018</c:v>
                </c:pt>
                <c:pt idx="1">
                  <c:v>10:13</c:v>
                </c:pt>
                <c:pt idx="2">
                  <c:v>ATM 034 Term. Retiro</c:v>
                </c:pt>
                <c:pt idx="3">
                  <c:v>Apertura de equipo/ Rotura de Línea</c:v>
                </c:pt>
                <c:pt idx="4">
                  <c:v>05/09/218</c:v>
                </c:pt>
                <c:pt idx="5">
                  <c:v>10:32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Hoja1!$I$1:$P$7</c:f>
              <c:multiLvlStrCache>
                <c:ptCount val="12"/>
                <c:lvl>
                  <c:pt idx="0">
                    <c:v>03/09/2018 18:30</c:v>
                  </c:pt>
                  <c:pt idx="2">
                    <c:v>00 dias 01:42</c:v>
                  </c:pt>
                  <c:pt idx="3">
                    <c:v>Di Chello daniel</c:v>
                  </c:pt>
                  <c:pt idx="4">
                    <c:v>18:40</c:v>
                  </c:pt>
                  <c:pt idx="5">
                    <c:v>normalizo</c:v>
                  </c:pt>
                  <c:pt idx="6">
                    <c:v>06/09/2018 10:43</c:v>
                  </c:pt>
                  <c:pt idx="8">
                    <c:v>00 dias 20:13</c:v>
                  </c:pt>
                  <c:pt idx="9">
                    <c:v>Bolondi  Mario</c:v>
                  </c:pt>
                  <c:pt idx="10">
                    <c:v>11:26</c:v>
                  </c:pt>
                  <c:pt idx="11">
                    <c:v>interferencia zonal</c:v>
                  </c:pt>
                </c:lvl>
                <c:lvl>
                  <c:pt idx="0">
                    <c:v>03/09/2018 14:41</c:v>
                  </c:pt>
                  <c:pt idx="2">
                    <c:v>00 dias 01:32</c:v>
                  </c:pt>
                  <c:pt idx="3">
                    <c:v>Sagales Mariano</c:v>
                  </c:pt>
                  <c:pt idx="4">
                    <c:v>16:11</c:v>
                  </c:pt>
                  <c:pt idx="5">
                    <c:v>Normalizo</c:v>
                  </c:pt>
                  <c:pt idx="6">
                    <c:v>05/09/2018 16:23</c:v>
                  </c:pt>
                  <c:pt idx="8">
                    <c:v>00 dias 01:59</c:v>
                  </c:pt>
                  <c:pt idx="9">
                    <c:v>Sagales Mariano</c:v>
                  </c:pt>
                  <c:pt idx="10">
                    <c:v>17:06</c:v>
                  </c:pt>
                  <c:pt idx="11">
                    <c:v>Normalizo</c:v>
                  </c:pt>
                </c:lvl>
                <c:lvl>
                  <c:pt idx="0">
                    <c:v>02/09/2018 23:32</c:v>
                  </c:pt>
                  <c:pt idx="2">
                    <c:v>00 dias 01:14</c:v>
                  </c:pt>
                  <c:pt idx="3">
                    <c:v>Molinari Juan</c:v>
                  </c:pt>
                  <c:pt idx="4">
                    <c:v>23:39</c:v>
                  </c:pt>
                  <c:pt idx="5">
                    <c:v>Normalizo</c:v>
                  </c:pt>
                </c:lvl>
                <c:lvl>
                  <c:pt idx="3">
                    <c:v>Apellido y nombre del técnico </c:v>
                  </c:pt>
                  <c:pt idx="4">
                    <c:v>Hora de egreso del técnico </c:v>
                  </c:pt>
                  <c:pt idx="5">
                    <c:v>Observaciones</c:v>
                  </c:pt>
                </c:lvl>
              </c:multiLvlStrCache>
            </c:multiLvlStrRef>
          </c:cat>
          <c:val>
            <c:numRef>
              <c:f>Hoja1!$I$9:$P$9</c:f>
            </c:numRef>
          </c:val>
        </c:ser>
        <c:ser>
          <c:idx val="2"/>
          <c:order val="2"/>
          <c:tx>
            <c:strRef>
              <c:f>Hoja1!$B$10:$G$10</c:f>
              <c:strCache>
                <c:ptCount val="6"/>
                <c:pt idx="0">
                  <c:v>06/09/2018</c:v>
                </c:pt>
                <c:pt idx="1">
                  <c:v>11:56</c:v>
                </c:pt>
                <c:pt idx="2">
                  <c:v>Sucursal N°31 Avellaneda </c:v>
                </c:pt>
                <c:pt idx="3">
                  <c:v>Prevencion de RF</c:v>
                </c:pt>
                <c:pt idx="4">
                  <c:v>06/09/2018</c:v>
                </c:pt>
                <c:pt idx="5">
                  <c:v>12:46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Hoja1!$I$1:$P$7</c:f>
              <c:multiLvlStrCache>
                <c:ptCount val="12"/>
                <c:lvl>
                  <c:pt idx="0">
                    <c:v>03/09/2018 18:30</c:v>
                  </c:pt>
                  <c:pt idx="2">
                    <c:v>00 dias 01:42</c:v>
                  </c:pt>
                  <c:pt idx="3">
                    <c:v>Di Chello daniel</c:v>
                  </c:pt>
                  <c:pt idx="4">
                    <c:v>18:40</c:v>
                  </c:pt>
                  <c:pt idx="5">
                    <c:v>normalizo</c:v>
                  </c:pt>
                  <c:pt idx="6">
                    <c:v>06/09/2018 10:43</c:v>
                  </c:pt>
                  <c:pt idx="8">
                    <c:v>00 dias 20:13</c:v>
                  </c:pt>
                  <c:pt idx="9">
                    <c:v>Bolondi  Mario</c:v>
                  </c:pt>
                  <c:pt idx="10">
                    <c:v>11:26</c:v>
                  </c:pt>
                  <c:pt idx="11">
                    <c:v>interferencia zonal</c:v>
                  </c:pt>
                </c:lvl>
                <c:lvl>
                  <c:pt idx="0">
                    <c:v>03/09/2018 14:41</c:v>
                  </c:pt>
                  <c:pt idx="2">
                    <c:v>00 dias 01:32</c:v>
                  </c:pt>
                  <c:pt idx="3">
                    <c:v>Sagales Mariano</c:v>
                  </c:pt>
                  <c:pt idx="4">
                    <c:v>16:11</c:v>
                  </c:pt>
                  <c:pt idx="5">
                    <c:v>Normalizo</c:v>
                  </c:pt>
                  <c:pt idx="6">
                    <c:v>05/09/2018 16:23</c:v>
                  </c:pt>
                  <c:pt idx="8">
                    <c:v>00 dias 01:59</c:v>
                  </c:pt>
                  <c:pt idx="9">
                    <c:v>Sagales Mariano</c:v>
                  </c:pt>
                  <c:pt idx="10">
                    <c:v>17:06</c:v>
                  </c:pt>
                  <c:pt idx="11">
                    <c:v>Normalizo</c:v>
                  </c:pt>
                </c:lvl>
                <c:lvl>
                  <c:pt idx="0">
                    <c:v>02/09/2018 23:32</c:v>
                  </c:pt>
                  <c:pt idx="2">
                    <c:v>00 dias 01:14</c:v>
                  </c:pt>
                  <c:pt idx="3">
                    <c:v>Molinari Juan</c:v>
                  </c:pt>
                  <c:pt idx="4">
                    <c:v>23:39</c:v>
                  </c:pt>
                  <c:pt idx="5">
                    <c:v>Normalizo</c:v>
                  </c:pt>
                </c:lvl>
                <c:lvl>
                  <c:pt idx="3">
                    <c:v>Apellido y nombre del técnico </c:v>
                  </c:pt>
                  <c:pt idx="4">
                    <c:v>Hora de egreso del técnico </c:v>
                  </c:pt>
                  <c:pt idx="5">
                    <c:v>Observaciones</c:v>
                  </c:pt>
                </c:lvl>
              </c:multiLvlStrCache>
            </c:multiLvlStrRef>
          </c:cat>
          <c:val>
            <c:numRef>
              <c:f>Hoja1!$I$10:$P$10</c:f>
            </c:numRef>
          </c:val>
        </c:ser>
        <c:ser>
          <c:idx val="3"/>
          <c:order val="3"/>
          <c:tx>
            <c:strRef>
              <c:f>Hoja1!$B$11:$G$11</c:f>
              <c:strCache>
                <c:ptCount val="6"/>
                <c:pt idx="0">
                  <c:v>06/09/2018</c:v>
                </c:pt>
                <c:pt idx="1">
                  <c:v>09:46</c:v>
                </c:pt>
                <c:pt idx="2">
                  <c:v>Anexo Matriz</c:v>
                </c:pt>
                <c:pt idx="3">
                  <c:v>NO Protege Volumetrica Titulos y Valores</c:v>
                </c:pt>
                <c:pt idx="4">
                  <c:v>06/09/2018</c:v>
                </c:pt>
                <c:pt idx="5">
                  <c:v>17:49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Hoja1!$I$1:$P$7</c:f>
              <c:multiLvlStrCache>
                <c:ptCount val="12"/>
                <c:lvl>
                  <c:pt idx="0">
                    <c:v>03/09/2018 18:30</c:v>
                  </c:pt>
                  <c:pt idx="2">
                    <c:v>00 dias 01:42</c:v>
                  </c:pt>
                  <c:pt idx="3">
                    <c:v>Di Chello daniel</c:v>
                  </c:pt>
                  <c:pt idx="4">
                    <c:v>18:40</c:v>
                  </c:pt>
                  <c:pt idx="5">
                    <c:v>normalizo</c:v>
                  </c:pt>
                  <c:pt idx="6">
                    <c:v>06/09/2018 10:43</c:v>
                  </c:pt>
                  <c:pt idx="8">
                    <c:v>00 dias 20:13</c:v>
                  </c:pt>
                  <c:pt idx="9">
                    <c:v>Bolondi  Mario</c:v>
                  </c:pt>
                  <c:pt idx="10">
                    <c:v>11:26</c:v>
                  </c:pt>
                  <c:pt idx="11">
                    <c:v>interferencia zonal</c:v>
                  </c:pt>
                </c:lvl>
                <c:lvl>
                  <c:pt idx="0">
                    <c:v>03/09/2018 14:41</c:v>
                  </c:pt>
                  <c:pt idx="2">
                    <c:v>00 dias 01:32</c:v>
                  </c:pt>
                  <c:pt idx="3">
                    <c:v>Sagales Mariano</c:v>
                  </c:pt>
                  <c:pt idx="4">
                    <c:v>16:11</c:v>
                  </c:pt>
                  <c:pt idx="5">
                    <c:v>Normalizo</c:v>
                  </c:pt>
                  <c:pt idx="6">
                    <c:v>05/09/2018 16:23</c:v>
                  </c:pt>
                  <c:pt idx="8">
                    <c:v>00 dias 01:59</c:v>
                  </c:pt>
                  <c:pt idx="9">
                    <c:v>Sagales Mariano</c:v>
                  </c:pt>
                  <c:pt idx="10">
                    <c:v>17:06</c:v>
                  </c:pt>
                  <c:pt idx="11">
                    <c:v>Normalizo</c:v>
                  </c:pt>
                </c:lvl>
                <c:lvl>
                  <c:pt idx="0">
                    <c:v>02/09/2018 23:32</c:v>
                  </c:pt>
                  <c:pt idx="2">
                    <c:v>00 dias 01:14</c:v>
                  </c:pt>
                  <c:pt idx="3">
                    <c:v>Molinari Juan</c:v>
                  </c:pt>
                  <c:pt idx="4">
                    <c:v>23:39</c:v>
                  </c:pt>
                  <c:pt idx="5">
                    <c:v>Normalizo</c:v>
                  </c:pt>
                </c:lvl>
                <c:lvl>
                  <c:pt idx="3">
                    <c:v>Apellido y nombre del técnico </c:v>
                  </c:pt>
                  <c:pt idx="4">
                    <c:v>Hora de egreso del técnico </c:v>
                  </c:pt>
                  <c:pt idx="5">
                    <c:v>Observaciones</c:v>
                  </c:pt>
                </c:lvl>
              </c:multiLvlStrCache>
            </c:multiLvlStrRef>
          </c:cat>
          <c:val>
            <c:numRef>
              <c:f>Hoja1!$I$11:$P$11</c:f>
              <c:numCache>
                <c:formatCode>m/d/yyyy\ h:mm</c:formatCode>
                <c:ptCount val="6"/>
                <c:pt idx="0">
                  <c:v>43349.843055555553</c:v>
                </c:pt>
                <c:pt idx="2" formatCode="dd\ &quot;dias&quot;\ hh:mm">
                  <c:v>0.10069444444525288</c:v>
                </c:pt>
                <c:pt idx="3" formatCode="General">
                  <c:v>0</c:v>
                </c:pt>
                <c:pt idx="4" formatCode="h:mm">
                  <c:v>0.84861111111111109</c:v>
                </c:pt>
                <c:pt idx="5" formatCode="General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686432"/>
        <c:axId val="414685648"/>
      </c:barChart>
      <c:catAx>
        <c:axId val="41468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14685648"/>
        <c:crosses val="autoZero"/>
        <c:auto val="1"/>
        <c:lblAlgn val="ctr"/>
        <c:lblOffset val="100"/>
        <c:noMultiLvlLbl val="0"/>
      </c:catAx>
      <c:valAx>
        <c:axId val="41468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1468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P1048271"/>
  <sheetViews>
    <sheetView tabSelected="1" zoomScale="70" zoomScaleNormal="70" workbookViewId="0">
      <pane ySplit="1" topLeftCell="A2" activePane="bottomLeft" state="frozen"/>
      <selection pane="bottomLeft" activeCell="D62" sqref="D62"/>
    </sheetView>
  </sheetViews>
  <sheetFormatPr baseColWidth="10" defaultColWidth="9.140625" defaultRowHeight="15" x14ac:dyDescent="0.25"/>
  <cols>
    <col min="1" max="1" width="0.5703125" customWidth="1"/>
    <col min="2" max="2" width="17.7109375" customWidth="1"/>
    <col min="3" max="3" width="15.28515625" customWidth="1"/>
    <col min="4" max="4" width="34.85546875" customWidth="1"/>
    <col min="5" max="5" width="61.140625" customWidth="1"/>
    <col min="6" max="6" width="22.28515625" customWidth="1"/>
    <col min="7" max="7" width="21" customWidth="1"/>
    <col min="8" max="8" width="23.85546875" customWidth="1"/>
    <col min="9" max="9" width="17.140625" hidden="1" customWidth="1"/>
    <col min="10" max="10" width="12.7109375" hidden="1" customWidth="1"/>
    <col min="11" max="13" width="34" style="41" customWidth="1"/>
    <col min="14" max="14" width="36" customWidth="1"/>
    <col min="15" max="15" width="15.5703125" customWidth="1"/>
    <col min="16" max="16" width="42.28515625" customWidth="1"/>
  </cols>
  <sheetData>
    <row r="1" spans="2:16" ht="47.25" x14ac:dyDescent="0.25">
      <c r="B1" s="1">
        <v>43344</v>
      </c>
      <c r="C1" s="2" t="s">
        <v>8</v>
      </c>
      <c r="D1" s="3" t="s">
        <v>0</v>
      </c>
      <c r="E1" s="4" t="s">
        <v>1</v>
      </c>
      <c r="F1" s="9">
        <v>43177</v>
      </c>
      <c r="G1" s="4" t="s">
        <v>4</v>
      </c>
      <c r="H1" s="4"/>
      <c r="I1" s="4" t="s">
        <v>5</v>
      </c>
      <c r="J1" s="4" t="s">
        <v>6</v>
      </c>
      <c r="K1" s="4"/>
      <c r="L1" s="4"/>
      <c r="M1" s="4"/>
      <c r="N1" s="4" t="s">
        <v>2</v>
      </c>
      <c r="O1" s="4" t="s">
        <v>7</v>
      </c>
      <c r="P1" s="2" t="s">
        <v>3</v>
      </c>
    </row>
    <row r="2" spans="2:16" ht="16.5" x14ac:dyDescent="0.25">
      <c r="B2" s="12">
        <v>43345</v>
      </c>
      <c r="C2" s="13">
        <v>0.89374999999999993</v>
      </c>
      <c r="D2" s="10" t="s">
        <v>12</v>
      </c>
      <c r="E2" s="10" t="s">
        <v>11</v>
      </c>
      <c r="F2" s="12">
        <v>43345</v>
      </c>
      <c r="G2" s="13">
        <v>0.9291666666666667</v>
      </c>
      <c r="H2" s="42">
        <f>F2+G2</f>
        <v>43345.929166666669</v>
      </c>
      <c r="I2" s="16">
        <v>43345</v>
      </c>
      <c r="J2" s="17">
        <v>0.98055555555555562</v>
      </c>
      <c r="K2" s="42">
        <f>+I2+J2</f>
        <v>43345.980555555558</v>
      </c>
      <c r="L2" s="42"/>
      <c r="M2" s="43">
        <f>K2-H2</f>
        <v>5.1388888889050577E-2</v>
      </c>
      <c r="N2" s="18" t="s">
        <v>13</v>
      </c>
      <c r="O2" s="17">
        <v>0.98541666666666661</v>
      </c>
      <c r="P2" s="15" t="s">
        <v>31</v>
      </c>
    </row>
    <row r="3" spans="2:16" ht="16.5" x14ac:dyDescent="0.25">
      <c r="B3" s="12">
        <v>43346</v>
      </c>
      <c r="C3" s="13">
        <v>0.43611111111111112</v>
      </c>
      <c r="D3" s="10" t="s">
        <v>14</v>
      </c>
      <c r="E3" s="10" t="s">
        <v>15</v>
      </c>
      <c r="F3" s="12">
        <v>43346</v>
      </c>
      <c r="G3" s="13">
        <v>0.54791666666666672</v>
      </c>
      <c r="H3" s="42">
        <f t="shared" ref="H3:H8" si="0">F3+G3</f>
        <v>43346.54791666667</v>
      </c>
      <c r="I3" s="16">
        <v>43346</v>
      </c>
      <c r="J3" s="17">
        <v>0.6118055555555556</v>
      </c>
      <c r="K3" s="42">
        <f t="shared" ref="K3:K8" si="1">+I3+J3</f>
        <v>43346.611805555556</v>
      </c>
      <c r="L3" s="42"/>
      <c r="M3" s="43">
        <f t="shared" ref="M3:M4" si="2">K3-H3</f>
        <v>6.3888888886140194E-2</v>
      </c>
      <c r="N3" s="18" t="s">
        <v>10</v>
      </c>
      <c r="O3" s="17">
        <v>0.6743055555555556</v>
      </c>
      <c r="P3" s="15" t="s">
        <v>31</v>
      </c>
    </row>
    <row r="4" spans="2:16" ht="16.5" x14ac:dyDescent="0.25">
      <c r="B4" s="12">
        <v>43346</v>
      </c>
      <c r="C4" s="13">
        <v>0.67013888888888884</v>
      </c>
      <c r="D4" s="10" t="s">
        <v>16</v>
      </c>
      <c r="E4" s="10" t="s">
        <v>17</v>
      </c>
      <c r="F4" s="12">
        <v>43346</v>
      </c>
      <c r="G4" s="13">
        <v>0.70000000000000007</v>
      </c>
      <c r="H4" s="42">
        <f t="shared" si="0"/>
        <v>43346.7</v>
      </c>
      <c r="I4" s="16">
        <v>43346</v>
      </c>
      <c r="J4" s="17">
        <v>0.77083333333333337</v>
      </c>
      <c r="K4" s="42">
        <f t="shared" si="1"/>
        <v>43346.770833333336</v>
      </c>
      <c r="L4" s="42"/>
      <c r="M4" s="43">
        <f t="shared" si="2"/>
        <v>7.0833333338669036E-2</v>
      </c>
      <c r="N4" s="18" t="s">
        <v>122</v>
      </c>
      <c r="O4" s="17">
        <v>0.77777777777777779</v>
      </c>
      <c r="P4" s="15" t="s">
        <v>27</v>
      </c>
    </row>
    <row r="5" spans="2:16" ht="16.5" hidden="1" x14ac:dyDescent="0.25">
      <c r="B5" s="12">
        <v>43347</v>
      </c>
      <c r="C5" s="13">
        <v>0.56388888888888888</v>
      </c>
      <c r="D5" s="10" t="s">
        <v>18</v>
      </c>
      <c r="E5" s="10" t="s">
        <v>19</v>
      </c>
      <c r="F5" s="12">
        <v>43347</v>
      </c>
      <c r="G5" s="13">
        <v>0.59097222222222223</v>
      </c>
      <c r="H5" s="42">
        <f t="shared" si="0"/>
        <v>43347.59097222222</v>
      </c>
      <c r="I5" s="16" t="s">
        <v>73</v>
      </c>
      <c r="J5" s="16" t="s">
        <v>73</v>
      </c>
      <c r="K5" s="42" t="e">
        <f t="shared" si="1"/>
        <v>#VALUE!</v>
      </c>
      <c r="L5" s="42"/>
      <c r="M5" s="42"/>
      <c r="N5" s="16" t="s">
        <v>73</v>
      </c>
      <c r="O5" s="16" t="s">
        <v>73</v>
      </c>
      <c r="P5" s="15" t="s">
        <v>22</v>
      </c>
    </row>
    <row r="6" spans="2:16" ht="16.5" x14ac:dyDescent="0.25">
      <c r="B6" s="12">
        <v>43348</v>
      </c>
      <c r="C6" s="13">
        <v>0.53125</v>
      </c>
      <c r="D6" s="10" t="s">
        <v>20</v>
      </c>
      <c r="E6" s="10" t="s">
        <v>21</v>
      </c>
      <c r="F6" s="12">
        <v>43348</v>
      </c>
      <c r="G6" s="13">
        <v>0.6</v>
      </c>
      <c r="H6" s="42">
        <f t="shared" si="0"/>
        <v>43348.6</v>
      </c>
      <c r="I6" s="16">
        <v>43348</v>
      </c>
      <c r="J6" s="17">
        <v>0.68263888888888891</v>
      </c>
      <c r="K6" s="42">
        <f t="shared" si="1"/>
        <v>43348.682638888888</v>
      </c>
      <c r="L6" s="42"/>
      <c r="M6" s="43">
        <f t="shared" ref="M6:M8" si="3">K6-H6</f>
        <v>8.2638888889050577E-2</v>
      </c>
      <c r="N6" s="18" t="s">
        <v>10</v>
      </c>
      <c r="O6" s="17">
        <v>0.71250000000000002</v>
      </c>
      <c r="P6" s="15" t="s">
        <v>31</v>
      </c>
    </row>
    <row r="7" spans="2:16" ht="16.5" x14ac:dyDescent="0.25">
      <c r="B7" s="12">
        <v>43348</v>
      </c>
      <c r="C7" s="49">
        <v>0.54375000000000007</v>
      </c>
      <c r="D7" s="52" t="s">
        <v>23</v>
      </c>
      <c r="E7" s="52" t="s">
        <v>19</v>
      </c>
      <c r="F7" s="48">
        <v>43348</v>
      </c>
      <c r="G7" s="49">
        <v>0.60416666666666663</v>
      </c>
      <c r="H7" s="53">
        <f t="shared" si="0"/>
        <v>43348.604166666664</v>
      </c>
      <c r="I7" s="48">
        <v>43349</v>
      </c>
      <c r="J7" s="49">
        <v>0.4465277777777778</v>
      </c>
      <c r="K7" s="53">
        <f t="shared" si="1"/>
        <v>43349.446527777778</v>
      </c>
      <c r="L7" s="53"/>
      <c r="M7" s="54">
        <f t="shared" si="3"/>
        <v>0.84236111111385981</v>
      </c>
      <c r="N7" s="18" t="s">
        <v>99</v>
      </c>
      <c r="O7" s="17">
        <v>0.47638888888888892</v>
      </c>
      <c r="P7" s="15" t="s">
        <v>125</v>
      </c>
    </row>
    <row r="8" spans="2:16" ht="16.5" x14ac:dyDescent="0.25">
      <c r="B8" s="12">
        <v>43348</v>
      </c>
      <c r="C8" s="13">
        <v>0.68472222222222223</v>
      </c>
      <c r="D8" s="10" t="s">
        <v>24</v>
      </c>
      <c r="E8" s="10" t="s">
        <v>25</v>
      </c>
      <c r="F8" s="12">
        <v>43348</v>
      </c>
      <c r="G8" s="13">
        <v>0.72638888888888886</v>
      </c>
      <c r="H8" s="42">
        <f t="shared" si="0"/>
        <v>43348.726388888892</v>
      </c>
      <c r="I8" s="16">
        <v>43348</v>
      </c>
      <c r="J8" s="17">
        <v>0.81666666666666676</v>
      </c>
      <c r="K8" s="42">
        <f t="shared" si="1"/>
        <v>43348.816666666666</v>
      </c>
      <c r="L8" s="42"/>
      <c r="M8" s="43">
        <f t="shared" si="3"/>
        <v>9.0277777773735579E-2</v>
      </c>
      <c r="N8" s="18" t="s">
        <v>26</v>
      </c>
      <c r="O8" s="17">
        <v>0.82986111111111116</v>
      </c>
      <c r="P8" s="15" t="s">
        <v>27</v>
      </c>
    </row>
    <row r="9" spans="2:16" ht="16.5" hidden="1" x14ac:dyDescent="0.25">
      <c r="B9" s="12">
        <v>43349</v>
      </c>
      <c r="C9" s="13">
        <v>0.42569444444444443</v>
      </c>
      <c r="D9" s="10" t="s">
        <v>29</v>
      </c>
      <c r="E9" s="10" t="s">
        <v>17</v>
      </c>
      <c r="F9" s="12" t="s">
        <v>28</v>
      </c>
      <c r="G9" s="13">
        <v>0.43888888888888888</v>
      </c>
      <c r="H9" s="42"/>
      <c r="I9" s="16">
        <v>43348</v>
      </c>
      <c r="J9" s="17">
        <v>0.52986111111111112</v>
      </c>
      <c r="K9" s="42"/>
      <c r="L9" s="42"/>
      <c r="M9" s="42"/>
      <c r="N9" s="18" t="s">
        <v>10</v>
      </c>
      <c r="O9" s="17">
        <v>0.54999999999999993</v>
      </c>
      <c r="P9" s="15" t="s">
        <v>31</v>
      </c>
    </row>
    <row r="10" spans="2:16" ht="16.5" hidden="1" x14ac:dyDescent="0.25">
      <c r="B10" s="12">
        <v>43349</v>
      </c>
      <c r="C10" s="13">
        <v>0.49722222222222223</v>
      </c>
      <c r="D10" s="10" t="s">
        <v>30</v>
      </c>
      <c r="E10" s="10" t="s">
        <v>19</v>
      </c>
      <c r="F10" s="12">
        <v>43349</v>
      </c>
      <c r="G10" s="13">
        <v>0.53194444444444444</v>
      </c>
      <c r="H10" s="42">
        <f t="shared" ref="H10:H11" si="4">F10+G10</f>
        <v>43349.531944444447</v>
      </c>
      <c r="I10" s="15" t="s">
        <v>73</v>
      </c>
      <c r="J10" s="15" t="s">
        <v>73</v>
      </c>
      <c r="K10" s="42" t="e">
        <f t="shared" ref="K10:K11" si="5">+I10+J10</f>
        <v>#VALUE!</v>
      </c>
      <c r="L10" s="42"/>
      <c r="M10" s="42"/>
      <c r="N10" s="15" t="s">
        <v>73</v>
      </c>
      <c r="O10" s="15" t="s">
        <v>73</v>
      </c>
      <c r="P10" s="15" t="s">
        <v>125</v>
      </c>
    </row>
    <row r="11" spans="2:16" ht="16.5" x14ac:dyDescent="0.25">
      <c r="B11" s="12">
        <v>43349</v>
      </c>
      <c r="C11" s="13">
        <v>0.4069444444444445</v>
      </c>
      <c r="D11" s="10" t="s">
        <v>32</v>
      </c>
      <c r="E11" s="10" t="s">
        <v>33</v>
      </c>
      <c r="F11" s="12">
        <v>43349</v>
      </c>
      <c r="G11" s="13">
        <v>0.74236111111111114</v>
      </c>
      <c r="H11" s="42">
        <f t="shared" si="4"/>
        <v>43349.742361111108</v>
      </c>
      <c r="I11" s="16">
        <v>43349</v>
      </c>
      <c r="J11" s="17">
        <v>0.84305555555555556</v>
      </c>
      <c r="K11" s="42">
        <f t="shared" si="5"/>
        <v>43349.843055555553</v>
      </c>
      <c r="L11" s="42"/>
      <c r="M11" s="43">
        <f>K11-H11</f>
        <v>0.10069444444525288</v>
      </c>
      <c r="N11" s="18" t="s">
        <v>36</v>
      </c>
      <c r="O11" s="17">
        <v>0.84861111111111109</v>
      </c>
      <c r="P11" s="15" t="s">
        <v>31</v>
      </c>
    </row>
    <row r="12" spans="2:16" ht="16.5" hidden="1" x14ac:dyDescent="0.25">
      <c r="B12" s="12">
        <v>43349</v>
      </c>
      <c r="C12" s="13">
        <v>0.42569444444444443</v>
      </c>
      <c r="D12" s="10" t="s">
        <v>29</v>
      </c>
      <c r="E12" s="10" t="s">
        <v>17</v>
      </c>
      <c r="F12" s="12">
        <v>43350</v>
      </c>
      <c r="G12" s="13">
        <v>2.4305555555555556E-2</v>
      </c>
      <c r="H12" s="42"/>
      <c r="I12" s="16">
        <v>43351</v>
      </c>
      <c r="J12" s="17">
        <v>0.67847222222222225</v>
      </c>
      <c r="K12" s="42"/>
      <c r="L12" s="42"/>
      <c r="M12" s="42"/>
      <c r="N12" s="24" t="s">
        <v>52</v>
      </c>
      <c r="O12" s="17">
        <v>0.69374999999999998</v>
      </c>
      <c r="P12" s="15" t="s">
        <v>31</v>
      </c>
    </row>
    <row r="13" spans="2:16" ht="16.5" x14ac:dyDescent="0.25">
      <c r="B13" s="12">
        <v>43349</v>
      </c>
      <c r="C13" s="13">
        <v>0.12569444444444444</v>
      </c>
      <c r="D13" s="47" t="s">
        <v>34</v>
      </c>
      <c r="E13" s="52" t="s">
        <v>35</v>
      </c>
      <c r="F13" s="48">
        <v>43350</v>
      </c>
      <c r="G13" s="49">
        <v>8.5416666666666655E-2</v>
      </c>
      <c r="H13" s="53">
        <f>F13+G13</f>
        <v>43350.085416666669</v>
      </c>
      <c r="I13" s="48">
        <v>43350</v>
      </c>
      <c r="J13" s="49">
        <v>0.54027777777777775</v>
      </c>
      <c r="K13" s="53">
        <f>+I13+J13</f>
        <v>43350.540277777778</v>
      </c>
      <c r="L13" s="53"/>
      <c r="M13" s="54">
        <f>K13-H13</f>
        <v>0.45486111110949423</v>
      </c>
      <c r="N13" s="18" t="s">
        <v>52</v>
      </c>
      <c r="O13" s="17">
        <v>0.56458333333333333</v>
      </c>
      <c r="P13" s="15" t="s">
        <v>27</v>
      </c>
    </row>
    <row r="14" spans="2:16" ht="16.5" hidden="1" x14ac:dyDescent="0.25">
      <c r="B14" s="12">
        <v>43350</v>
      </c>
      <c r="C14" s="13">
        <v>0.17916666666666667</v>
      </c>
      <c r="D14" s="10" t="s">
        <v>37</v>
      </c>
      <c r="E14" s="10" t="s">
        <v>38</v>
      </c>
      <c r="F14" s="12">
        <v>43350</v>
      </c>
      <c r="G14" s="13">
        <v>0.24861111111111112</v>
      </c>
      <c r="H14" s="42"/>
      <c r="I14" s="12"/>
      <c r="J14" s="13"/>
      <c r="K14" s="42"/>
      <c r="L14" s="42"/>
      <c r="M14" s="42"/>
      <c r="N14" s="10"/>
      <c r="O14" s="13"/>
      <c r="P14" s="11"/>
    </row>
    <row r="15" spans="2:16" ht="16.5" hidden="1" x14ac:dyDescent="0.25">
      <c r="B15" s="12">
        <v>43350</v>
      </c>
      <c r="C15" s="13">
        <v>0.17916666666666667</v>
      </c>
      <c r="D15" s="10" t="s">
        <v>39</v>
      </c>
      <c r="E15" s="10" t="s">
        <v>38</v>
      </c>
      <c r="F15" s="12">
        <v>43350</v>
      </c>
      <c r="G15" s="13">
        <v>0.25208333333333333</v>
      </c>
      <c r="H15" s="42"/>
      <c r="I15" s="11"/>
      <c r="J15" s="11"/>
      <c r="K15" s="42"/>
      <c r="L15" s="42"/>
      <c r="M15" s="42"/>
      <c r="N15" s="10"/>
      <c r="O15" s="11"/>
      <c r="P15" s="11"/>
    </row>
    <row r="16" spans="2:16" ht="16.5" hidden="1" x14ac:dyDescent="0.25">
      <c r="B16" s="12">
        <v>43350</v>
      </c>
      <c r="C16" s="13">
        <v>0.17916666666666667</v>
      </c>
      <c r="D16" s="10" t="s">
        <v>40</v>
      </c>
      <c r="E16" s="10" t="s">
        <v>42</v>
      </c>
      <c r="F16" s="12">
        <v>43350</v>
      </c>
      <c r="G16" s="13">
        <v>0.25625000000000003</v>
      </c>
      <c r="H16" s="42"/>
      <c r="I16" s="12"/>
      <c r="J16" s="13"/>
      <c r="K16" s="42"/>
      <c r="L16" s="42"/>
      <c r="M16" s="42"/>
      <c r="N16" s="10"/>
      <c r="O16" s="13"/>
      <c r="P16" s="11"/>
    </row>
    <row r="17" spans="2:16" ht="16.5" hidden="1" x14ac:dyDescent="0.25">
      <c r="B17" s="12">
        <v>43350</v>
      </c>
      <c r="C17" s="13">
        <v>0.17916666666666667</v>
      </c>
      <c r="D17" s="10" t="s">
        <v>41</v>
      </c>
      <c r="E17" s="10" t="s">
        <v>43</v>
      </c>
      <c r="F17" s="12">
        <v>43350</v>
      </c>
      <c r="G17" s="13">
        <v>0.25625000000000003</v>
      </c>
      <c r="H17" s="42"/>
      <c r="I17" s="12"/>
      <c r="J17" s="13"/>
      <c r="K17" s="42"/>
      <c r="L17" s="42"/>
      <c r="M17" s="42"/>
      <c r="N17" s="10"/>
      <c r="O17" s="13"/>
      <c r="P17" s="11"/>
    </row>
    <row r="18" spans="2:16" ht="16.5" hidden="1" x14ac:dyDescent="0.25">
      <c r="B18" s="12">
        <v>43350</v>
      </c>
      <c r="C18" s="13">
        <v>0.17916666666666667</v>
      </c>
      <c r="D18" s="10" t="s">
        <v>44</v>
      </c>
      <c r="E18" s="10" t="s">
        <v>45</v>
      </c>
      <c r="F18" s="12" t="s">
        <v>46</v>
      </c>
      <c r="G18" s="13">
        <v>0.28125</v>
      </c>
      <c r="H18" s="42"/>
      <c r="I18" s="12"/>
      <c r="J18" s="13"/>
      <c r="K18" s="42"/>
      <c r="L18" s="42"/>
      <c r="M18" s="42"/>
      <c r="N18" s="10"/>
      <c r="O18" s="13"/>
      <c r="P18" s="11"/>
    </row>
    <row r="19" spans="2:16" ht="16.5" hidden="1" x14ac:dyDescent="0.25">
      <c r="B19" s="12">
        <v>43350</v>
      </c>
      <c r="C19" s="13">
        <v>0.3888888888888889</v>
      </c>
      <c r="D19" s="10" t="s">
        <v>47</v>
      </c>
      <c r="E19" s="10" t="s">
        <v>19</v>
      </c>
      <c r="F19" s="12">
        <v>43350</v>
      </c>
      <c r="G19" s="13">
        <v>0.39583333333333331</v>
      </c>
      <c r="H19" s="42"/>
      <c r="I19" s="11"/>
      <c r="J19" s="13"/>
      <c r="K19" s="42"/>
      <c r="L19" s="42"/>
      <c r="M19" s="42"/>
      <c r="N19" s="10"/>
      <c r="O19" s="13"/>
      <c r="P19" s="11"/>
    </row>
    <row r="20" spans="2:16" ht="16.5" x14ac:dyDescent="0.25">
      <c r="B20" s="12">
        <v>43350</v>
      </c>
      <c r="C20" s="13">
        <v>0.43055555555555558</v>
      </c>
      <c r="D20" s="10" t="s">
        <v>23</v>
      </c>
      <c r="E20" s="52" t="s">
        <v>19</v>
      </c>
      <c r="F20" s="12">
        <v>43350</v>
      </c>
      <c r="G20" s="13">
        <v>0.47361111111111115</v>
      </c>
      <c r="H20" s="53">
        <f t="shared" ref="H20:H22" si="6">F20+G20</f>
        <v>43350.473611111112</v>
      </c>
      <c r="I20" s="16">
        <v>43350</v>
      </c>
      <c r="J20" s="17">
        <v>0.62430555555555556</v>
      </c>
      <c r="K20" s="53">
        <f t="shared" ref="K20:K22" si="7">+I20+J20</f>
        <v>43350.624305555553</v>
      </c>
      <c r="L20" s="53"/>
      <c r="M20" s="54">
        <f t="shared" ref="M20:M22" si="8">K20-H20</f>
        <v>0.15069444444088731</v>
      </c>
      <c r="N20" s="18" t="s">
        <v>126</v>
      </c>
      <c r="O20" s="17">
        <v>0.65277777777777779</v>
      </c>
      <c r="P20" s="15" t="s">
        <v>125</v>
      </c>
    </row>
    <row r="21" spans="2:16" ht="16.5" x14ac:dyDescent="0.25">
      <c r="B21" s="12">
        <v>43350</v>
      </c>
      <c r="C21" s="13"/>
      <c r="D21" s="47" t="s">
        <v>48</v>
      </c>
      <c r="E21" s="52" t="s">
        <v>49</v>
      </c>
      <c r="F21" s="12">
        <v>43350</v>
      </c>
      <c r="G21" s="13">
        <v>0.74444444444444446</v>
      </c>
      <c r="H21" s="53">
        <f t="shared" si="6"/>
        <v>43350.744444444441</v>
      </c>
      <c r="I21" s="16">
        <v>43353</v>
      </c>
      <c r="J21" s="17">
        <v>0.58124999999999993</v>
      </c>
      <c r="K21" s="53">
        <f t="shared" si="7"/>
        <v>43353.581250000003</v>
      </c>
      <c r="L21" s="53"/>
      <c r="M21" s="54">
        <f t="shared" si="8"/>
        <v>2.8368055555620231</v>
      </c>
      <c r="N21" s="18" t="s">
        <v>10</v>
      </c>
      <c r="O21" s="17">
        <v>0.59861111111111109</v>
      </c>
      <c r="P21" s="15" t="s">
        <v>27</v>
      </c>
    </row>
    <row r="22" spans="2:16" ht="16.5" x14ac:dyDescent="0.25">
      <c r="B22" s="12">
        <v>43351</v>
      </c>
      <c r="C22" s="13">
        <v>5.5555555555555558E-3</v>
      </c>
      <c r="D22" s="47" t="s">
        <v>50</v>
      </c>
      <c r="E22" s="52" t="s">
        <v>51</v>
      </c>
      <c r="F22" s="12">
        <v>43351</v>
      </c>
      <c r="G22" s="13">
        <v>6.1805555555555558E-2</v>
      </c>
      <c r="H22" s="53">
        <f t="shared" si="6"/>
        <v>43351.061805555553</v>
      </c>
      <c r="I22" s="16">
        <v>43351</v>
      </c>
      <c r="J22" s="17">
        <v>0.50486111111111109</v>
      </c>
      <c r="K22" s="53">
        <f t="shared" si="7"/>
        <v>43351.504861111112</v>
      </c>
      <c r="L22" s="53"/>
      <c r="M22" s="54">
        <f t="shared" si="8"/>
        <v>0.44305555555911269</v>
      </c>
      <c r="N22" s="18" t="s">
        <v>52</v>
      </c>
      <c r="O22" s="17">
        <v>0.54166666666666663</v>
      </c>
      <c r="P22" s="15" t="s">
        <v>31</v>
      </c>
    </row>
    <row r="23" spans="2:16" ht="16.5" hidden="1" x14ac:dyDescent="0.25">
      <c r="B23" s="12">
        <v>43351</v>
      </c>
      <c r="C23" s="13">
        <v>4.7222222222222221E-2</v>
      </c>
      <c r="D23" s="10" t="s">
        <v>53</v>
      </c>
      <c r="E23" s="10" t="s">
        <v>19</v>
      </c>
      <c r="F23" s="12">
        <v>43351</v>
      </c>
      <c r="G23" s="13">
        <v>0.10486111111111111</v>
      </c>
      <c r="H23" s="42"/>
      <c r="I23" s="16">
        <v>43351</v>
      </c>
      <c r="J23" s="17">
        <v>0.76041666666666663</v>
      </c>
      <c r="K23" s="42"/>
      <c r="L23" s="42"/>
      <c r="M23" s="42"/>
      <c r="N23" s="18" t="s">
        <v>52</v>
      </c>
      <c r="O23" s="17">
        <v>0.80833333333333324</v>
      </c>
      <c r="P23" s="15" t="s">
        <v>31</v>
      </c>
    </row>
    <row r="24" spans="2:16" ht="16.5" hidden="1" x14ac:dyDescent="0.25">
      <c r="B24" s="12">
        <v>43351</v>
      </c>
      <c r="C24" s="13">
        <v>0.17708333333333334</v>
      </c>
      <c r="D24" s="10" t="s">
        <v>54</v>
      </c>
      <c r="E24" s="10" t="s">
        <v>57</v>
      </c>
      <c r="F24" s="12">
        <v>43351</v>
      </c>
      <c r="G24" s="13">
        <v>0.24236111111111111</v>
      </c>
      <c r="H24" s="42"/>
      <c r="I24" s="16">
        <v>43351</v>
      </c>
      <c r="J24" s="17"/>
      <c r="K24" s="42"/>
      <c r="L24" s="42"/>
      <c r="M24" s="42"/>
      <c r="N24" s="18"/>
      <c r="O24" s="17"/>
      <c r="P24" s="15" t="s">
        <v>58</v>
      </c>
    </row>
    <row r="25" spans="2:16" ht="16.5" hidden="1" x14ac:dyDescent="0.25">
      <c r="B25" s="12">
        <v>43351</v>
      </c>
      <c r="C25" s="13">
        <v>4.5138888888888888E-2</v>
      </c>
      <c r="D25" s="10" t="s">
        <v>55</v>
      </c>
      <c r="E25" s="10" t="s">
        <v>42</v>
      </c>
      <c r="F25" s="12">
        <v>43351</v>
      </c>
      <c r="G25" s="13">
        <v>0.27499999999999997</v>
      </c>
      <c r="H25" s="42"/>
      <c r="I25" s="12"/>
      <c r="J25" s="13"/>
      <c r="K25" s="42"/>
      <c r="L25" s="42"/>
      <c r="M25" s="42"/>
      <c r="N25" s="10"/>
      <c r="O25" s="13"/>
      <c r="P25" s="11"/>
    </row>
    <row r="26" spans="2:16" ht="16.5" hidden="1" x14ac:dyDescent="0.25">
      <c r="B26" s="12">
        <v>43351</v>
      </c>
      <c r="C26" s="13">
        <v>4.5138888888888888E-2</v>
      </c>
      <c r="D26" s="10" t="s">
        <v>56</v>
      </c>
      <c r="E26" s="10" t="s">
        <v>42</v>
      </c>
      <c r="F26" s="12">
        <v>43351</v>
      </c>
      <c r="G26" s="13">
        <v>0.27499999999999997</v>
      </c>
      <c r="H26" s="42"/>
      <c r="I26" s="12"/>
      <c r="J26" s="13"/>
      <c r="K26" s="42"/>
      <c r="L26" s="42"/>
      <c r="M26" s="42"/>
      <c r="N26" s="10"/>
      <c r="O26" s="13"/>
      <c r="P26" s="11"/>
    </row>
    <row r="27" spans="2:16" ht="16.5" x14ac:dyDescent="0.25">
      <c r="B27" s="12">
        <v>43351</v>
      </c>
      <c r="C27" s="13">
        <v>0.42083333333333334</v>
      </c>
      <c r="D27" s="10" t="s">
        <v>50</v>
      </c>
      <c r="E27" s="10" t="s">
        <v>51</v>
      </c>
      <c r="F27" s="12">
        <v>43351</v>
      </c>
      <c r="G27" s="13">
        <v>0.43124999999999997</v>
      </c>
      <c r="H27" s="42">
        <f>F27+G27</f>
        <v>43351.431250000001</v>
      </c>
      <c r="I27" s="16">
        <v>43351</v>
      </c>
      <c r="J27" s="17">
        <v>0.50486111111111109</v>
      </c>
      <c r="K27" s="42">
        <f>+I27+J27</f>
        <v>43351.504861111112</v>
      </c>
      <c r="L27" s="42"/>
      <c r="M27" s="43">
        <f>K27-H27</f>
        <v>7.3611111110949423E-2</v>
      </c>
      <c r="N27" s="18" t="s">
        <v>52</v>
      </c>
      <c r="O27" s="17">
        <v>0.54166666666666663</v>
      </c>
      <c r="P27" s="15" t="s">
        <v>31</v>
      </c>
    </row>
    <row r="28" spans="2:16" ht="16.5" hidden="1" x14ac:dyDescent="0.25">
      <c r="B28" s="12">
        <v>43351</v>
      </c>
      <c r="C28" s="13">
        <v>0.77013888888888893</v>
      </c>
      <c r="D28" s="10" t="s">
        <v>59</v>
      </c>
      <c r="E28" s="10" t="s">
        <v>60</v>
      </c>
      <c r="F28" s="12">
        <v>43351</v>
      </c>
      <c r="G28" s="13">
        <v>0.86249999999999993</v>
      </c>
      <c r="H28" s="42"/>
      <c r="I28" s="16">
        <v>43351</v>
      </c>
      <c r="J28" s="17">
        <v>0.94305555555555554</v>
      </c>
      <c r="K28" s="42"/>
      <c r="L28" s="42"/>
      <c r="M28" s="42"/>
      <c r="N28" s="18" t="s">
        <v>61</v>
      </c>
      <c r="O28" s="17">
        <v>0.98125000000000007</v>
      </c>
      <c r="P28" s="15" t="s">
        <v>31</v>
      </c>
    </row>
    <row r="29" spans="2:16" ht="16.5" x14ac:dyDescent="0.25">
      <c r="B29" s="12">
        <v>43351</v>
      </c>
      <c r="C29" s="13">
        <v>0.4201388888888889</v>
      </c>
      <c r="D29" s="47" t="s">
        <v>62</v>
      </c>
      <c r="E29" s="52" t="s">
        <v>63</v>
      </c>
      <c r="F29" s="12">
        <v>43352</v>
      </c>
      <c r="G29" s="13">
        <v>0.23055555555555554</v>
      </c>
      <c r="H29" s="53">
        <f>F29+G29</f>
        <v>43352.230555555558</v>
      </c>
      <c r="I29" s="16">
        <v>43354</v>
      </c>
      <c r="J29" s="17">
        <v>0.62986111111111109</v>
      </c>
      <c r="K29" s="53">
        <f>+I29+J29</f>
        <v>43354.629861111112</v>
      </c>
      <c r="L29" s="53"/>
      <c r="M29" s="54">
        <f>K29-H29</f>
        <v>2.3993055555547471</v>
      </c>
      <c r="N29" s="18" t="s">
        <v>52</v>
      </c>
      <c r="O29" s="17">
        <v>0.67361111111111116</v>
      </c>
      <c r="P29" s="15" t="s">
        <v>123</v>
      </c>
    </row>
    <row r="30" spans="2:16" ht="16.5" hidden="1" x14ac:dyDescent="0.25">
      <c r="B30" s="12">
        <v>43352</v>
      </c>
      <c r="C30" s="13">
        <v>0.17291666666666669</v>
      </c>
      <c r="D30" s="10" t="s">
        <v>64</v>
      </c>
      <c r="E30" s="10" t="s">
        <v>45</v>
      </c>
      <c r="F30" s="12">
        <v>43352</v>
      </c>
      <c r="G30" s="13">
        <v>0.23055555555555554</v>
      </c>
      <c r="H30" s="42"/>
      <c r="I30" s="16">
        <v>43352</v>
      </c>
      <c r="J30" s="17">
        <v>0.38125000000000003</v>
      </c>
      <c r="K30" s="42"/>
      <c r="L30" s="42"/>
      <c r="M30" s="42"/>
      <c r="N30" s="18" t="s">
        <v>68</v>
      </c>
      <c r="O30" s="17">
        <v>0.4291666666666667</v>
      </c>
      <c r="P30" s="15" t="s">
        <v>69</v>
      </c>
    </row>
    <row r="31" spans="2:16" ht="16.5" hidden="1" x14ac:dyDescent="0.25">
      <c r="B31" s="12">
        <v>43352</v>
      </c>
      <c r="C31" s="13">
        <v>0.19513888888888889</v>
      </c>
      <c r="D31" s="10" t="s">
        <v>55</v>
      </c>
      <c r="E31" s="10" t="s">
        <v>65</v>
      </c>
      <c r="F31" s="12">
        <v>43352</v>
      </c>
      <c r="G31" s="13">
        <v>0.23124999999999998</v>
      </c>
      <c r="H31" s="42"/>
      <c r="I31" s="16" t="s">
        <v>73</v>
      </c>
      <c r="J31" s="17" t="s">
        <v>73</v>
      </c>
      <c r="K31" s="42"/>
      <c r="L31" s="42"/>
      <c r="M31" s="42"/>
      <c r="N31" s="18" t="s">
        <v>73</v>
      </c>
      <c r="O31" s="17" t="s">
        <v>73</v>
      </c>
      <c r="P31" s="15" t="s">
        <v>72</v>
      </c>
    </row>
    <row r="32" spans="2:16" ht="16.5" hidden="1" x14ac:dyDescent="0.25">
      <c r="B32" s="12">
        <v>43352</v>
      </c>
      <c r="C32" s="13">
        <v>4.9305555555555554E-2</v>
      </c>
      <c r="D32" s="10" t="s">
        <v>66</v>
      </c>
      <c r="E32" s="10" t="s">
        <v>67</v>
      </c>
      <c r="F32" s="12">
        <v>43352</v>
      </c>
      <c r="G32" s="13">
        <v>0.23958333333333334</v>
      </c>
      <c r="H32" s="42"/>
      <c r="I32" s="16" t="s">
        <v>73</v>
      </c>
      <c r="J32" s="17" t="s">
        <v>73</v>
      </c>
      <c r="K32" s="42"/>
      <c r="L32" s="42"/>
      <c r="M32" s="42"/>
      <c r="N32" s="18" t="s">
        <v>73</v>
      </c>
      <c r="O32" s="17" t="s">
        <v>73</v>
      </c>
      <c r="P32" s="15" t="s">
        <v>70</v>
      </c>
    </row>
    <row r="33" spans="2:16" ht="16.5" hidden="1" x14ac:dyDescent="0.25">
      <c r="B33" s="12">
        <v>43352</v>
      </c>
      <c r="C33" s="13">
        <v>0.23541666666666669</v>
      </c>
      <c r="D33" s="10" t="s">
        <v>23</v>
      </c>
      <c r="E33" s="10" t="s">
        <v>19</v>
      </c>
      <c r="F33" s="12">
        <v>43352</v>
      </c>
      <c r="G33" s="13">
        <v>0.27361111111111108</v>
      </c>
      <c r="H33" s="42">
        <f t="shared" ref="H33:H34" si="9">F33+G33</f>
        <v>43352.273611111108</v>
      </c>
      <c r="I33" s="15" t="s">
        <v>73</v>
      </c>
      <c r="J33" s="15" t="s">
        <v>73</v>
      </c>
      <c r="K33" s="42" t="e">
        <f t="shared" ref="K33:K34" si="10">+I33+J33</f>
        <v>#VALUE!</v>
      </c>
      <c r="L33" s="42"/>
      <c r="M33" s="42"/>
      <c r="N33" s="15" t="s">
        <v>73</v>
      </c>
      <c r="O33" s="15" t="s">
        <v>73</v>
      </c>
      <c r="P33" s="15" t="s">
        <v>71</v>
      </c>
    </row>
    <row r="34" spans="2:16" ht="16.5" x14ac:dyDescent="0.25">
      <c r="B34" s="12">
        <v>43353</v>
      </c>
      <c r="C34" s="14">
        <v>0.58333333333333337</v>
      </c>
      <c r="D34" s="47" t="s">
        <v>74</v>
      </c>
      <c r="E34" s="47" t="s">
        <v>75</v>
      </c>
      <c r="F34" s="12">
        <v>43353</v>
      </c>
      <c r="G34" s="13">
        <v>0.67847222222222225</v>
      </c>
      <c r="H34" s="50">
        <f t="shared" si="9"/>
        <v>43353.678472222222</v>
      </c>
      <c r="I34" s="16">
        <v>43354</v>
      </c>
      <c r="J34" s="17">
        <v>0.65763888888888888</v>
      </c>
      <c r="K34" s="50">
        <f t="shared" si="10"/>
        <v>43354.657638888886</v>
      </c>
      <c r="L34" s="46"/>
      <c r="M34" s="51">
        <f>K34-H34</f>
        <v>0.97916666666424135</v>
      </c>
      <c r="N34" s="44" t="s">
        <v>10</v>
      </c>
      <c r="O34" s="45">
        <v>0.68611111111111101</v>
      </c>
      <c r="P34" s="55" t="s">
        <v>31</v>
      </c>
    </row>
    <row r="35" spans="2:16" ht="16.5" hidden="1" x14ac:dyDescent="0.25">
      <c r="B35" s="12">
        <v>43353</v>
      </c>
      <c r="C35" s="13">
        <v>0.80208333333333337</v>
      </c>
      <c r="D35" s="10" t="s">
        <v>53</v>
      </c>
      <c r="E35" s="10" t="s">
        <v>19</v>
      </c>
      <c r="F35" s="12">
        <v>43353</v>
      </c>
      <c r="G35" s="13">
        <v>0.85555555555555562</v>
      </c>
      <c r="H35" s="42"/>
      <c r="I35" s="25">
        <v>43354</v>
      </c>
      <c r="J35" s="26">
        <v>0.95208333333333339</v>
      </c>
      <c r="K35" s="42"/>
      <c r="L35" s="42"/>
      <c r="M35" s="42"/>
      <c r="N35" s="27" t="s">
        <v>79</v>
      </c>
      <c r="O35" s="26">
        <v>0.95694444444444438</v>
      </c>
      <c r="P35" s="28" t="s">
        <v>80</v>
      </c>
    </row>
    <row r="36" spans="2:16" ht="16.5" hidden="1" x14ac:dyDescent="0.25">
      <c r="B36" s="12">
        <v>43354</v>
      </c>
      <c r="C36" s="13">
        <v>0.13055555555555556</v>
      </c>
      <c r="D36" s="10" t="s">
        <v>76</v>
      </c>
      <c r="E36" s="10" t="s">
        <v>19</v>
      </c>
      <c r="F36" s="12">
        <v>43354</v>
      </c>
      <c r="G36" s="13">
        <v>0.17361111111111113</v>
      </c>
      <c r="H36" s="42"/>
      <c r="I36" s="12"/>
      <c r="J36" s="13"/>
      <c r="K36" s="42"/>
      <c r="L36" s="42"/>
      <c r="M36" s="42"/>
      <c r="N36" s="10"/>
      <c r="O36" s="13"/>
      <c r="P36" s="11"/>
    </row>
    <row r="37" spans="2:16" ht="16.5" hidden="1" x14ac:dyDescent="0.25">
      <c r="B37" s="12">
        <v>43354</v>
      </c>
      <c r="C37" s="13">
        <v>0.46736111111111112</v>
      </c>
      <c r="D37" s="10" t="s">
        <v>77</v>
      </c>
      <c r="E37" s="10" t="s">
        <v>78</v>
      </c>
      <c r="F37" s="12">
        <v>43354</v>
      </c>
      <c r="G37" s="13">
        <v>0.51666666666666672</v>
      </c>
      <c r="H37" s="42"/>
      <c r="I37" s="12">
        <v>43361</v>
      </c>
      <c r="J37" s="13">
        <v>0.56319444444444444</v>
      </c>
      <c r="K37" s="42"/>
      <c r="L37" s="42"/>
      <c r="M37" s="42"/>
      <c r="N37" s="10" t="s">
        <v>101</v>
      </c>
      <c r="O37" s="11"/>
      <c r="P37" s="11"/>
    </row>
    <row r="38" spans="2:16" ht="16.5" hidden="1" x14ac:dyDescent="0.25">
      <c r="B38" s="12" t="s">
        <v>81</v>
      </c>
      <c r="C38" s="13">
        <v>0.80208333333333337</v>
      </c>
      <c r="D38" s="10" t="s">
        <v>53</v>
      </c>
      <c r="E38" s="10" t="s">
        <v>19</v>
      </c>
      <c r="F38" s="12">
        <v>43353</v>
      </c>
      <c r="G38" s="13">
        <v>0.85555555555555562</v>
      </c>
      <c r="H38" s="42"/>
      <c r="I38" s="16">
        <v>43355</v>
      </c>
      <c r="J38" s="17">
        <v>0.47638888888888892</v>
      </c>
      <c r="K38" s="42"/>
      <c r="L38" s="42"/>
      <c r="M38" s="42"/>
      <c r="N38" s="18" t="s">
        <v>10</v>
      </c>
      <c r="O38" s="17">
        <v>0.52638888888888891</v>
      </c>
      <c r="P38" s="15" t="s">
        <v>69</v>
      </c>
    </row>
    <row r="39" spans="2:16" ht="16.5" hidden="1" x14ac:dyDescent="0.25">
      <c r="B39" s="12">
        <v>43355</v>
      </c>
      <c r="C39" s="13">
        <v>0.53749999999999998</v>
      </c>
      <c r="D39" s="10" t="s">
        <v>18</v>
      </c>
      <c r="E39" s="10" t="s">
        <v>19</v>
      </c>
      <c r="F39" s="12">
        <v>43355</v>
      </c>
      <c r="G39" s="13">
        <v>0.61388888888888882</v>
      </c>
      <c r="H39" s="42">
        <f>F39+G39</f>
        <v>43355.613888888889</v>
      </c>
      <c r="I39" s="16" t="s">
        <v>73</v>
      </c>
      <c r="J39" s="16" t="s">
        <v>73</v>
      </c>
      <c r="K39" s="42" t="e">
        <f>+I39+J39</f>
        <v>#VALUE!</v>
      </c>
      <c r="L39" s="42"/>
      <c r="M39" s="42"/>
      <c r="N39" s="16" t="s">
        <v>73</v>
      </c>
      <c r="O39" s="16" t="s">
        <v>73</v>
      </c>
      <c r="P39" s="15" t="s">
        <v>125</v>
      </c>
    </row>
    <row r="40" spans="2:16" ht="16.5" hidden="1" x14ac:dyDescent="0.25">
      <c r="B40" s="12">
        <v>43356</v>
      </c>
      <c r="C40" s="13">
        <v>0.13194444444444445</v>
      </c>
      <c r="D40" s="10" t="s">
        <v>82</v>
      </c>
      <c r="E40" s="10" t="s">
        <v>19</v>
      </c>
      <c r="F40" s="12">
        <v>43356</v>
      </c>
      <c r="G40" s="13">
        <v>0.19444444444444445</v>
      </c>
      <c r="H40" s="42"/>
      <c r="I40" s="16">
        <v>43356</v>
      </c>
      <c r="J40" s="17">
        <v>0.51111111111111118</v>
      </c>
      <c r="K40" s="42"/>
      <c r="L40" s="42"/>
      <c r="M40" s="42"/>
      <c r="N40" s="18" t="s">
        <v>10</v>
      </c>
      <c r="O40" s="17">
        <v>0.51527777777777783</v>
      </c>
      <c r="P40" s="15" t="s">
        <v>86</v>
      </c>
    </row>
    <row r="41" spans="2:16" ht="16.5" x14ac:dyDescent="0.25">
      <c r="B41" s="12">
        <v>43356</v>
      </c>
      <c r="C41" s="13">
        <v>0.50902777777777775</v>
      </c>
      <c r="D41" s="52" t="s">
        <v>83</v>
      </c>
      <c r="E41" s="52" t="s">
        <v>84</v>
      </c>
      <c r="F41" s="12">
        <v>43356</v>
      </c>
      <c r="G41" s="13">
        <v>0.51944444444444449</v>
      </c>
      <c r="H41" s="53">
        <f>F41+G41</f>
        <v>43356.519444444442</v>
      </c>
      <c r="I41" s="16">
        <v>43357</v>
      </c>
      <c r="J41" s="17">
        <v>0.58888888888888891</v>
      </c>
      <c r="K41" s="53">
        <f>+I41+J41</f>
        <v>43357.588888888888</v>
      </c>
      <c r="L41" s="53"/>
      <c r="M41" s="54">
        <f>K41-H41</f>
        <v>1.0694444444452529</v>
      </c>
      <c r="N41" s="18" t="s">
        <v>10</v>
      </c>
      <c r="O41" s="17">
        <v>0.59930555555555554</v>
      </c>
      <c r="P41" s="15" t="s">
        <v>27</v>
      </c>
    </row>
    <row r="42" spans="2:16" ht="16.5" hidden="1" x14ac:dyDescent="0.25">
      <c r="B42" s="12">
        <v>43356</v>
      </c>
      <c r="C42" s="13">
        <v>0.59305555555555556</v>
      </c>
      <c r="D42" s="10" t="s">
        <v>85</v>
      </c>
      <c r="E42" s="10" t="s">
        <v>84</v>
      </c>
      <c r="F42" s="12">
        <v>43356</v>
      </c>
      <c r="G42" s="13">
        <v>0.61875000000000002</v>
      </c>
      <c r="H42" s="42"/>
      <c r="I42" s="12"/>
      <c r="J42" s="13"/>
      <c r="K42" s="42"/>
      <c r="L42" s="42"/>
      <c r="M42" s="42"/>
      <c r="N42" s="10"/>
      <c r="O42" s="13"/>
      <c r="P42" s="11"/>
    </row>
    <row r="43" spans="2:16" ht="16.5" hidden="1" x14ac:dyDescent="0.25">
      <c r="B43" s="12">
        <v>43356</v>
      </c>
      <c r="C43" s="13">
        <v>0.9458333333333333</v>
      </c>
      <c r="D43" s="10" t="s">
        <v>87</v>
      </c>
      <c r="E43" s="10" t="s">
        <v>57</v>
      </c>
      <c r="F43" s="12">
        <v>43356</v>
      </c>
      <c r="G43" s="13">
        <v>0.99722222222222223</v>
      </c>
      <c r="H43" s="42"/>
      <c r="I43" s="12"/>
      <c r="J43" s="13"/>
      <c r="K43" s="42"/>
      <c r="L43" s="42"/>
      <c r="M43" s="42"/>
      <c r="N43" s="10"/>
      <c r="O43" s="13"/>
      <c r="P43" s="11"/>
    </row>
    <row r="44" spans="2:16" ht="16.5" hidden="1" x14ac:dyDescent="0.25">
      <c r="B44" s="12">
        <v>43357</v>
      </c>
      <c r="C44" s="13">
        <v>2.2222222222222223E-2</v>
      </c>
      <c r="D44" s="10" t="s">
        <v>66</v>
      </c>
      <c r="E44" s="10" t="s">
        <v>67</v>
      </c>
      <c r="F44" s="12">
        <v>43357</v>
      </c>
      <c r="G44" s="13">
        <v>0.1451388888888889</v>
      </c>
      <c r="H44" s="42"/>
      <c r="I44" s="16" t="s">
        <v>97</v>
      </c>
      <c r="J44" s="17" t="s">
        <v>97</v>
      </c>
      <c r="K44" s="42"/>
      <c r="L44" s="42"/>
      <c r="M44" s="42"/>
      <c r="N44" s="18" t="s">
        <v>97</v>
      </c>
      <c r="O44" s="17" t="s">
        <v>97</v>
      </c>
      <c r="P44" s="15" t="s">
        <v>86</v>
      </c>
    </row>
    <row r="45" spans="2:16" ht="16.5" hidden="1" x14ac:dyDescent="0.25">
      <c r="B45" s="12">
        <v>43357</v>
      </c>
      <c r="C45" s="13"/>
      <c r="D45" s="10" t="s">
        <v>76</v>
      </c>
      <c r="E45" s="10" t="s">
        <v>88</v>
      </c>
      <c r="F45" s="12">
        <v>43357</v>
      </c>
      <c r="G45" s="13">
        <v>0.50347222222222221</v>
      </c>
      <c r="H45" s="42"/>
      <c r="I45" s="16">
        <v>43360</v>
      </c>
      <c r="J45" s="17">
        <v>0.53819444444444442</v>
      </c>
      <c r="K45" s="42"/>
      <c r="L45" s="42"/>
      <c r="M45" s="42"/>
      <c r="N45" s="18" t="s">
        <v>10</v>
      </c>
      <c r="O45" s="17">
        <v>0.54097222222222219</v>
      </c>
      <c r="P45" s="15" t="s">
        <v>86</v>
      </c>
    </row>
    <row r="46" spans="2:16" ht="16.5" hidden="1" x14ac:dyDescent="0.25">
      <c r="B46" s="12">
        <v>43357</v>
      </c>
      <c r="C46" s="13">
        <v>0.57430555555555551</v>
      </c>
      <c r="D46" s="10" t="s">
        <v>23</v>
      </c>
      <c r="E46" s="10" t="s">
        <v>19</v>
      </c>
      <c r="F46" s="12">
        <v>43357</v>
      </c>
      <c r="G46" s="13">
        <v>0.70694444444444438</v>
      </c>
      <c r="H46" s="42">
        <f>F46+G46</f>
        <v>43357.706944444442</v>
      </c>
      <c r="I46" s="15" t="s">
        <v>73</v>
      </c>
      <c r="J46" s="15" t="s">
        <v>73</v>
      </c>
      <c r="K46" s="42" t="e">
        <f>+I46+J46</f>
        <v>#VALUE!</v>
      </c>
      <c r="L46" s="42"/>
      <c r="M46" s="42"/>
      <c r="N46" s="15" t="s">
        <v>73</v>
      </c>
      <c r="O46" s="15" t="s">
        <v>73</v>
      </c>
      <c r="P46" s="15" t="s">
        <v>86</v>
      </c>
    </row>
    <row r="47" spans="2:16" ht="16.5" hidden="1" x14ac:dyDescent="0.25">
      <c r="B47" s="12">
        <v>43358</v>
      </c>
      <c r="C47" s="13">
        <v>0.90416666666666667</v>
      </c>
      <c r="D47" s="10" t="s">
        <v>89</v>
      </c>
      <c r="E47" s="10" t="s">
        <v>45</v>
      </c>
      <c r="F47" s="12">
        <v>43358</v>
      </c>
      <c r="G47" s="13">
        <v>0.97777777777777775</v>
      </c>
      <c r="H47" s="42"/>
      <c r="I47" s="16" t="s">
        <v>97</v>
      </c>
      <c r="J47" s="17" t="s">
        <v>97</v>
      </c>
      <c r="K47" s="17"/>
      <c r="L47" s="17"/>
      <c r="M47" s="17"/>
      <c r="N47" s="18" t="s">
        <v>97</v>
      </c>
      <c r="O47" s="17" t="s">
        <v>97</v>
      </c>
      <c r="P47" s="15" t="s">
        <v>98</v>
      </c>
    </row>
    <row r="48" spans="2:16" ht="16.5" x14ac:dyDescent="0.25">
      <c r="B48" s="12">
        <v>43359</v>
      </c>
      <c r="C48" s="13">
        <v>0.60555555555555551</v>
      </c>
      <c r="D48" s="47" t="s">
        <v>90</v>
      </c>
      <c r="E48" s="47" t="s">
        <v>91</v>
      </c>
      <c r="F48" s="12">
        <v>43359</v>
      </c>
      <c r="G48" s="13">
        <v>0.61736111111111114</v>
      </c>
      <c r="H48" s="50">
        <f>F48+G48</f>
        <v>43359.617361111108</v>
      </c>
      <c r="I48" s="16">
        <v>43361</v>
      </c>
      <c r="J48" s="17">
        <v>0.47361111111111115</v>
      </c>
      <c r="K48" s="50">
        <f>+I48+J48</f>
        <v>43361.473611111112</v>
      </c>
      <c r="L48" s="50"/>
      <c r="M48" s="51">
        <f>K48-H48</f>
        <v>1.8562500000043656</v>
      </c>
      <c r="N48" s="18" t="s">
        <v>100</v>
      </c>
      <c r="O48" s="17">
        <v>0.5180555555555556</v>
      </c>
      <c r="P48" s="15" t="s">
        <v>69</v>
      </c>
    </row>
    <row r="49" spans="2:16" ht="16.5" hidden="1" x14ac:dyDescent="0.25">
      <c r="B49" s="12">
        <v>43360</v>
      </c>
      <c r="C49" s="13">
        <v>0.24236111111111111</v>
      </c>
      <c r="D49" s="10" t="s">
        <v>92</v>
      </c>
      <c r="E49" s="10" t="s">
        <v>93</v>
      </c>
      <c r="F49" s="12">
        <v>43360</v>
      </c>
      <c r="G49" s="13">
        <v>0.24722222222222223</v>
      </c>
      <c r="H49" s="42"/>
      <c r="I49" s="16">
        <v>43360</v>
      </c>
      <c r="J49" s="17">
        <v>0.48541666666666666</v>
      </c>
      <c r="K49" s="17"/>
      <c r="L49" s="17"/>
      <c r="M49" s="17"/>
      <c r="N49" s="18" t="s">
        <v>10</v>
      </c>
      <c r="O49" s="17">
        <v>0.49444444444444446</v>
      </c>
      <c r="P49" s="15" t="s">
        <v>31</v>
      </c>
    </row>
    <row r="50" spans="2:16" ht="16.5" x14ac:dyDescent="0.25">
      <c r="B50" s="12">
        <v>43360</v>
      </c>
      <c r="C50" s="13">
        <v>0.49652777777777773</v>
      </c>
      <c r="D50" s="10" t="s">
        <v>94</v>
      </c>
      <c r="E50" s="10" t="s">
        <v>84</v>
      </c>
      <c r="F50" s="12">
        <v>43360</v>
      </c>
      <c r="G50" s="13">
        <v>0.50277777777777777</v>
      </c>
      <c r="H50" s="42">
        <f>F50+G50</f>
        <v>43360.50277777778</v>
      </c>
      <c r="I50" s="16">
        <v>43360</v>
      </c>
      <c r="J50" s="17">
        <v>0.71666666666666667</v>
      </c>
      <c r="K50" s="42">
        <f>+I50+J50</f>
        <v>43360.716666666667</v>
      </c>
      <c r="L50" s="42"/>
      <c r="M50" s="43">
        <f>K50-H50</f>
        <v>0.21388888888759539</v>
      </c>
      <c r="N50" s="18" t="s">
        <v>99</v>
      </c>
      <c r="O50" s="17">
        <v>0.71875</v>
      </c>
      <c r="P50" s="15" t="s">
        <v>86</v>
      </c>
    </row>
    <row r="51" spans="2:16" ht="16.5" hidden="1" x14ac:dyDescent="0.25">
      <c r="B51" s="12">
        <v>43360</v>
      </c>
      <c r="C51" s="13">
        <v>0.47847222222222219</v>
      </c>
      <c r="D51" s="10" t="s">
        <v>53</v>
      </c>
      <c r="E51" s="10" t="s">
        <v>95</v>
      </c>
      <c r="F51" s="12">
        <v>43360</v>
      </c>
      <c r="G51" s="13">
        <v>0.52916666666666667</v>
      </c>
      <c r="H51" s="42"/>
      <c r="I51" s="16">
        <v>43361</v>
      </c>
      <c r="J51" s="17">
        <v>0.58402777777777781</v>
      </c>
      <c r="K51" s="17"/>
      <c r="L51" s="17"/>
      <c r="M51" s="17"/>
      <c r="N51" s="18" t="s">
        <v>52</v>
      </c>
      <c r="O51" s="17">
        <v>0.61319444444444449</v>
      </c>
      <c r="P51" s="15" t="s">
        <v>69</v>
      </c>
    </row>
    <row r="52" spans="2:16" ht="16.5" hidden="1" x14ac:dyDescent="0.25">
      <c r="B52" s="12">
        <v>43360</v>
      </c>
      <c r="C52" s="13">
        <v>0.53333333333333333</v>
      </c>
      <c r="D52" s="10" t="s">
        <v>59</v>
      </c>
      <c r="E52" s="10" t="s">
        <v>96</v>
      </c>
      <c r="F52" s="12">
        <v>43360</v>
      </c>
      <c r="G52" s="13">
        <v>0.54722222222222217</v>
      </c>
      <c r="H52" s="42"/>
      <c r="I52" s="16">
        <v>43361</v>
      </c>
      <c r="J52" s="17">
        <v>0.55625000000000002</v>
      </c>
      <c r="K52" s="17"/>
      <c r="L52" s="17"/>
      <c r="M52" s="17"/>
      <c r="N52" s="18" t="s">
        <v>36</v>
      </c>
      <c r="O52" s="17">
        <v>0.55902777777777779</v>
      </c>
      <c r="P52" s="15" t="s">
        <v>69</v>
      </c>
    </row>
    <row r="53" spans="2:16" ht="16.5" x14ac:dyDescent="0.25">
      <c r="B53" s="12">
        <v>43361</v>
      </c>
      <c r="C53" s="13">
        <v>0.44305555555555554</v>
      </c>
      <c r="D53" s="10" t="s">
        <v>113</v>
      </c>
      <c r="E53" s="10" t="s">
        <v>65</v>
      </c>
      <c r="F53" s="12">
        <v>43361</v>
      </c>
      <c r="G53" s="13">
        <v>0.52500000000000002</v>
      </c>
      <c r="H53" s="42">
        <f>F53+G53</f>
        <v>43361.525000000001</v>
      </c>
      <c r="I53" s="16">
        <v>43361</v>
      </c>
      <c r="J53" s="17">
        <v>0.6479166666666667</v>
      </c>
      <c r="K53" s="42">
        <f>+I53+J53</f>
        <v>43361.647916666669</v>
      </c>
      <c r="L53" s="42"/>
      <c r="M53" s="43">
        <f>K53-H53</f>
        <v>0.12291666666715173</v>
      </c>
      <c r="N53" s="18" t="s">
        <v>124</v>
      </c>
      <c r="O53" s="17">
        <v>0.66319444444444442</v>
      </c>
      <c r="P53" s="15" t="s">
        <v>27</v>
      </c>
    </row>
    <row r="54" spans="2:16" ht="16.5" hidden="1" x14ac:dyDescent="0.25">
      <c r="B54" s="12">
        <v>43361</v>
      </c>
      <c r="C54" s="13">
        <v>0.40902777777777777</v>
      </c>
      <c r="D54" s="10" t="s">
        <v>111</v>
      </c>
      <c r="E54" s="10" t="s">
        <v>112</v>
      </c>
      <c r="F54" s="12">
        <v>43361</v>
      </c>
      <c r="G54" s="13">
        <v>0.67083333333333339</v>
      </c>
      <c r="H54" s="42"/>
      <c r="I54" s="12">
        <v>43362</v>
      </c>
      <c r="J54" s="13">
        <v>0.49027777777777781</v>
      </c>
      <c r="K54" s="13"/>
      <c r="L54" s="13"/>
      <c r="M54" s="13"/>
      <c r="N54" s="10" t="s">
        <v>52</v>
      </c>
      <c r="O54" s="13"/>
      <c r="P54" s="11"/>
    </row>
    <row r="55" spans="2:16" ht="16.5" x14ac:dyDescent="0.25">
      <c r="B55" s="12">
        <v>43361</v>
      </c>
      <c r="C55" s="13">
        <v>0.83333333333333337</v>
      </c>
      <c r="D55" s="10" t="s">
        <v>110</v>
      </c>
      <c r="E55" s="10" t="s">
        <v>57</v>
      </c>
      <c r="F55" s="12">
        <v>43361</v>
      </c>
      <c r="G55" s="13">
        <v>0.88263888888888886</v>
      </c>
      <c r="H55" s="42">
        <f>F55+G55</f>
        <v>43361.882638888892</v>
      </c>
      <c r="I55" s="16">
        <v>43361</v>
      </c>
      <c r="J55" s="17">
        <v>0.96111111111111114</v>
      </c>
      <c r="K55" s="42">
        <f>+I55+J55</f>
        <v>43361.961111111108</v>
      </c>
      <c r="L55" s="42"/>
      <c r="M55" s="43">
        <f>K55-H55</f>
        <v>7.847222221607808E-2</v>
      </c>
      <c r="N55" s="18" t="s">
        <v>109</v>
      </c>
      <c r="O55" s="17">
        <v>4.0972222222222222E-2</v>
      </c>
      <c r="P55" s="15" t="s">
        <v>86</v>
      </c>
    </row>
    <row r="56" spans="2:16" ht="16.5" hidden="1" x14ac:dyDescent="0.25">
      <c r="B56" s="12">
        <v>43361</v>
      </c>
      <c r="C56" s="13">
        <v>0.92569444444444438</v>
      </c>
      <c r="D56" s="10" t="s">
        <v>102</v>
      </c>
      <c r="E56" s="10" t="s">
        <v>11</v>
      </c>
      <c r="F56" s="12">
        <v>43361</v>
      </c>
      <c r="G56" s="13">
        <v>0.97083333333333333</v>
      </c>
      <c r="H56" s="42"/>
      <c r="I56" s="16">
        <v>43362</v>
      </c>
      <c r="J56" s="17">
        <v>0.48194444444444445</v>
      </c>
      <c r="K56" s="17"/>
      <c r="L56" s="17"/>
      <c r="M56" s="17"/>
      <c r="N56" s="18" t="s">
        <v>114</v>
      </c>
      <c r="O56" s="17"/>
      <c r="P56" s="15" t="s">
        <v>31</v>
      </c>
    </row>
    <row r="57" spans="2:16" ht="16.5" hidden="1" x14ac:dyDescent="0.25">
      <c r="B57" s="12">
        <v>43361</v>
      </c>
      <c r="C57" s="13">
        <v>0.92986111111111114</v>
      </c>
      <c r="D57" s="10" t="s">
        <v>103</v>
      </c>
      <c r="E57" s="10" t="s">
        <v>11</v>
      </c>
      <c r="F57" s="12">
        <v>43361</v>
      </c>
      <c r="G57" s="13">
        <v>0.97222222222222221</v>
      </c>
      <c r="H57" s="42">
        <f t="shared" ref="H57:H77" si="11">F57+G57</f>
        <v>43361.972222222219</v>
      </c>
      <c r="I57" s="29" t="s">
        <v>73</v>
      </c>
      <c r="J57" s="29" t="s">
        <v>73</v>
      </c>
      <c r="K57" s="42" t="e">
        <f t="shared" ref="K57:K77" si="12">+I57+J57</f>
        <v>#VALUE!</v>
      </c>
      <c r="L57" s="42"/>
      <c r="M57" s="42"/>
      <c r="N57" s="29" t="s">
        <v>73</v>
      </c>
      <c r="O57" s="30" t="s">
        <v>97</v>
      </c>
      <c r="P57" s="29" t="s">
        <v>108</v>
      </c>
    </row>
    <row r="58" spans="2:16" ht="16.5" x14ac:dyDescent="0.25">
      <c r="B58" s="12">
        <v>43362</v>
      </c>
      <c r="C58" s="13">
        <v>0.18263888888888891</v>
      </c>
      <c r="D58" s="52" t="s">
        <v>104</v>
      </c>
      <c r="E58" s="52" t="s">
        <v>106</v>
      </c>
      <c r="F58" s="12">
        <v>43362</v>
      </c>
      <c r="G58" s="13">
        <v>0.23819444444444446</v>
      </c>
      <c r="H58" s="53">
        <f t="shared" si="11"/>
        <v>43362.238194444442</v>
      </c>
      <c r="I58" s="16">
        <v>43364</v>
      </c>
      <c r="J58" s="17">
        <v>0.5541666666666667</v>
      </c>
      <c r="K58" s="53">
        <f t="shared" si="12"/>
        <v>43364.554166666669</v>
      </c>
      <c r="L58" s="53"/>
      <c r="M58" s="54">
        <f t="shared" ref="M58:M75" si="13">K58-H58</f>
        <v>2.3159722222262644</v>
      </c>
      <c r="N58" s="18" t="s">
        <v>68</v>
      </c>
      <c r="O58" s="17">
        <v>0.59375</v>
      </c>
      <c r="P58" s="15" t="s">
        <v>128</v>
      </c>
    </row>
    <row r="59" spans="2:16" ht="16.5" x14ac:dyDescent="0.25">
      <c r="B59" s="12">
        <v>43362</v>
      </c>
      <c r="C59" s="13">
        <v>0.15069444444444444</v>
      </c>
      <c r="D59" s="52" t="s">
        <v>105</v>
      </c>
      <c r="E59" s="52" t="s">
        <v>107</v>
      </c>
      <c r="F59" s="12">
        <v>43362</v>
      </c>
      <c r="G59" s="13">
        <v>0.23819444444444446</v>
      </c>
      <c r="H59" s="53">
        <f t="shared" si="11"/>
        <v>43362.238194444442</v>
      </c>
      <c r="I59" s="16">
        <v>43362</v>
      </c>
      <c r="J59" s="17">
        <v>0.4152777777777778</v>
      </c>
      <c r="K59" s="53">
        <f t="shared" si="12"/>
        <v>43362.415277777778</v>
      </c>
      <c r="L59" s="53"/>
      <c r="M59" s="54">
        <f t="shared" si="13"/>
        <v>0.17708333333575865</v>
      </c>
      <c r="N59" s="18" t="s">
        <v>10</v>
      </c>
      <c r="O59" s="17">
        <v>0.42986111111111108</v>
      </c>
      <c r="P59" s="15" t="s">
        <v>86</v>
      </c>
    </row>
    <row r="60" spans="2:16" ht="16.5" x14ac:dyDescent="0.25">
      <c r="B60" s="12">
        <v>43362</v>
      </c>
      <c r="C60" s="13">
        <v>0.58333333333333337</v>
      </c>
      <c r="D60" s="10" t="s">
        <v>115</v>
      </c>
      <c r="E60" s="10" t="s">
        <v>116</v>
      </c>
      <c r="F60" s="12">
        <v>43362</v>
      </c>
      <c r="G60" s="13">
        <v>0.60347222222222219</v>
      </c>
      <c r="H60" s="42">
        <f t="shared" si="11"/>
        <v>43362.603472222225</v>
      </c>
      <c r="I60" s="16">
        <v>43362</v>
      </c>
      <c r="J60" s="17">
        <v>0.83888888888888891</v>
      </c>
      <c r="K60" s="42">
        <f t="shared" si="12"/>
        <v>43362.838888888888</v>
      </c>
      <c r="L60" s="42"/>
      <c r="M60" s="43">
        <f t="shared" si="13"/>
        <v>0.23541666666278616</v>
      </c>
      <c r="N60" s="18" t="s">
        <v>117</v>
      </c>
      <c r="O60" s="17">
        <v>0.84583333333333333</v>
      </c>
      <c r="P60" s="15" t="s">
        <v>86</v>
      </c>
    </row>
    <row r="61" spans="2:16" ht="16.5" x14ac:dyDescent="0.25">
      <c r="B61" s="12">
        <v>43363</v>
      </c>
      <c r="C61" s="13">
        <v>0.7284722222222223</v>
      </c>
      <c r="D61" s="10" t="s">
        <v>118</v>
      </c>
      <c r="E61" s="10" t="s">
        <v>119</v>
      </c>
      <c r="F61" s="12">
        <v>43363</v>
      </c>
      <c r="G61" s="13">
        <v>0.40486111111111112</v>
      </c>
      <c r="H61" s="42">
        <f t="shared" si="11"/>
        <v>43363.404861111114</v>
      </c>
      <c r="I61" s="16">
        <v>43364</v>
      </c>
      <c r="J61" s="17">
        <v>0.40138888888888885</v>
      </c>
      <c r="K61" s="42">
        <f t="shared" si="12"/>
        <v>43364.401388888888</v>
      </c>
      <c r="L61" s="42"/>
      <c r="M61" s="43">
        <f t="shared" si="13"/>
        <v>0.99652777777373558</v>
      </c>
      <c r="N61" s="18" t="s">
        <v>10</v>
      </c>
      <c r="O61" s="17">
        <v>0.42986111111111108</v>
      </c>
      <c r="P61" s="15" t="s">
        <v>69</v>
      </c>
    </row>
    <row r="62" spans="2:16" ht="16.5" x14ac:dyDescent="0.25">
      <c r="B62" s="12">
        <v>43363</v>
      </c>
      <c r="C62" s="14">
        <v>0.57222222222222219</v>
      </c>
      <c r="D62" s="47" t="s">
        <v>120</v>
      </c>
      <c r="E62" s="47" t="s">
        <v>121</v>
      </c>
      <c r="F62" s="12">
        <v>43363</v>
      </c>
      <c r="G62" s="13">
        <v>0.61944444444444446</v>
      </c>
      <c r="H62" s="50">
        <f t="shared" si="11"/>
        <v>43363.619444444441</v>
      </c>
      <c r="I62" s="16">
        <v>43364</v>
      </c>
      <c r="J62" s="17">
        <v>0.62291666666666667</v>
      </c>
      <c r="K62" s="50">
        <f t="shared" si="12"/>
        <v>43364.622916666667</v>
      </c>
      <c r="L62" s="50"/>
      <c r="M62" s="51">
        <f t="shared" si="13"/>
        <v>1.0034722222262644</v>
      </c>
      <c r="N62" s="18" t="s">
        <v>114</v>
      </c>
      <c r="O62" s="17">
        <v>0.64722222222222225</v>
      </c>
      <c r="P62" s="15" t="s">
        <v>31</v>
      </c>
    </row>
    <row r="63" spans="2:16" ht="16.5" x14ac:dyDescent="0.25">
      <c r="B63" s="12">
        <v>43364</v>
      </c>
      <c r="C63" s="13">
        <v>6.458333333333334E-2</v>
      </c>
      <c r="D63" s="10" t="s">
        <v>127</v>
      </c>
      <c r="E63" s="10" t="s">
        <v>45</v>
      </c>
      <c r="F63" s="12">
        <v>43364</v>
      </c>
      <c r="G63" s="13">
        <v>9.7222222222222224E-2</v>
      </c>
      <c r="H63" s="42">
        <f t="shared" si="11"/>
        <v>43364.097222222219</v>
      </c>
      <c r="I63" s="16">
        <v>43364</v>
      </c>
      <c r="J63" s="17">
        <v>0.1361111111111111</v>
      </c>
      <c r="K63" s="42">
        <f t="shared" si="12"/>
        <v>43364.136111111111</v>
      </c>
      <c r="L63" s="42"/>
      <c r="M63" s="43">
        <f t="shared" si="13"/>
        <v>3.888888889196096E-2</v>
      </c>
      <c r="N63" s="18" t="s">
        <v>36</v>
      </c>
      <c r="O63" s="17">
        <v>0.15902777777777777</v>
      </c>
      <c r="P63" s="15" t="s">
        <v>27</v>
      </c>
    </row>
    <row r="64" spans="2:16" ht="16.5" x14ac:dyDescent="0.25">
      <c r="B64" s="12">
        <v>43364</v>
      </c>
      <c r="C64" s="13">
        <v>0.56805555555555554</v>
      </c>
      <c r="D64" s="10" t="s">
        <v>129</v>
      </c>
      <c r="E64" s="10" t="s">
        <v>130</v>
      </c>
      <c r="F64" s="12">
        <v>43365</v>
      </c>
      <c r="G64" s="13">
        <v>0.1388888888888889</v>
      </c>
      <c r="H64" s="42">
        <f t="shared" si="11"/>
        <v>43365.138888888891</v>
      </c>
      <c r="I64" s="16">
        <v>43365</v>
      </c>
      <c r="J64" s="17">
        <v>0.11875000000000001</v>
      </c>
      <c r="K64" s="42">
        <f t="shared" si="12"/>
        <v>43365.118750000001</v>
      </c>
      <c r="L64" s="42"/>
      <c r="M64" s="43">
        <f t="shared" si="13"/>
        <v>-2.0138888889050577E-2</v>
      </c>
      <c r="N64" s="18" t="s">
        <v>131</v>
      </c>
      <c r="O64" s="17">
        <v>0.17708333333333334</v>
      </c>
      <c r="P64" s="15" t="s">
        <v>31</v>
      </c>
    </row>
    <row r="65" spans="2:16" ht="16.5" x14ac:dyDescent="0.25">
      <c r="B65" s="12">
        <v>43365</v>
      </c>
      <c r="C65" s="13">
        <v>0.73819444444444438</v>
      </c>
      <c r="D65" s="10" t="s">
        <v>132</v>
      </c>
      <c r="E65" s="10" t="s">
        <v>57</v>
      </c>
      <c r="F65" s="12">
        <v>43365</v>
      </c>
      <c r="G65" s="13">
        <v>0.73819444444444438</v>
      </c>
      <c r="H65" s="42">
        <f t="shared" si="11"/>
        <v>43365.738194444442</v>
      </c>
      <c r="I65" s="16">
        <v>43365</v>
      </c>
      <c r="J65" s="17">
        <v>0.8569444444444444</v>
      </c>
      <c r="K65" s="42">
        <f t="shared" si="12"/>
        <v>43365.856944444444</v>
      </c>
      <c r="L65" s="42"/>
      <c r="M65" s="43">
        <f t="shared" si="13"/>
        <v>0.11875000000145519</v>
      </c>
      <c r="N65" s="18" t="s">
        <v>133</v>
      </c>
      <c r="O65" s="17">
        <v>0.9</v>
      </c>
      <c r="P65" s="15" t="s">
        <v>31</v>
      </c>
    </row>
    <row r="66" spans="2:16" ht="16.5" x14ac:dyDescent="0.25">
      <c r="B66" s="12">
        <v>43365</v>
      </c>
      <c r="C66" s="13">
        <v>0.8125</v>
      </c>
      <c r="D66" s="10" t="s">
        <v>134</v>
      </c>
      <c r="E66" s="10" t="s">
        <v>67</v>
      </c>
      <c r="F66" s="12">
        <v>43365</v>
      </c>
      <c r="G66" s="13">
        <v>0.8930555555555556</v>
      </c>
      <c r="H66" s="42">
        <f t="shared" si="11"/>
        <v>43365.893055555556</v>
      </c>
      <c r="I66" s="16">
        <v>43365</v>
      </c>
      <c r="J66" s="17">
        <v>0.90069444444444446</v>
      </c>
      <c r="K66" s="42">
        <f t="shared" si="12"/>
        <v>43365.900694444441</v>
      </c>
      <c r="L66" s="42"/>
      <c r="M66" s="43">
        <f t="shared" si="13"/>
        <v>7.6388888846850023E-3</v>
      </c>
      <c r="N66" s="18" t="s">
        <v>26</v>
      </c>
      <c r="O66" s="17">
        <v>0.9902777777777777</v>
      </c>
      <c r="P66" s="15" t="s">
        <v>135</v>
      </c>
    </row>
    <row r="67" spans="2:16" ht="16.5" x14ac:dyDescent="0.25">
      <c r="B67" s="12">
        <v>43367</v>
      </c>
      <c r="C67" s="13">
        <v>0.5</v>
      </c>
      <c r="D67" s="10" t="s">
        <v>134</v>
      </c>
      <c r="E67" s="10" t="s">
        <v>136</v>
      </c>
      <c r="F67" s="12">
        <v>43367</v>
      </c>
      <c r="G67" s="13">
        <v>0.53541666666666665</v>
      </c>
      <c r="H67" s="42">
        <f t="shared" si="11"/>
        <v>43367.535416666666</v>
      </c>
      <c r="I67" s="16">
        <v>43367</v>
      </c>
      <c r="J67" s="17">
        <v>0.56736111111111109</v>
      </c>
      <c r="K67" s="42">
        <f t="shared" si="12"/>
        <v>43367.567361111112</v>
      </c>
      <c r="L67" s="42"/>
      <c r="M67" s="43">
        <f t="shared" si="13"/>
        <v>3.1944444446708076E-2</v>
      </c>
      <c r="N67" s="18" t="s">
        <v>137</v>
      </c>
      <c r="O67" s="17">
        <v>0.60277777777777775</v>
      </c>
      <c r="P67" s="15" t="s">
        <v>86</v>
      </c>
    </row>
    <row r="68" spans="2:16" ht="16.5" x14ac:dyDescent="0.25">
      <c r="B68" s="12">
        <v>43367</v>
      </c>
      <c r="C68" s="13">
        <v>0.66666666666666663</v>
      </c>
      <c r="D68" s="10" t="s">
        <v>110</v>
      </c>
      <c r="E68" s="10" t="s">
        <v>138</v>
      </c>
      <c r="F68" s="12">
        <v>43367</v>
      </c>
      <c r="G68" s="13">
        <v>0.7006944444444444</v>
      </c>
      <c r="H68" s="42">
        <f t="shared" si="11"/>
        <v>43367.700694444444</v>
      </c>
      <c r="I68" s="16">
        <v>43367</v>
      </c>
      <c r="J68" s="17">
        <v>0.72638888888888886</v>
      </c>
      <c r="K68" s="42">
        <f t="shared" si="12"/>
        <v>43367.726388888892</v>
      </c>
      <c r="L68" s="42"/>
      <c r="M68" s="43">
        <f t="shared" si="13"/>
        <v>2.5694444448163267E-2</v>
      </c>
      <c r="N68" s="18" t="s">
        <v>109</v>
      </c>
      <c r="O68" s="17">
        <v>0.73263888888888884</v>
      </c>
      <c r="P68" s="15" t="s">
        <v>86</v>
      </c>
    </row>
    <row r="69" spans="2:16" ht="16.5" x14ac:dyDescent="0.25">
      <c r="B69" s="12">
        <v>43367</v>
      </c>
      <c r="C69" s="13">
        <v>0.46597222222222223</v>
      </c>
      <c r="D69" s="10" t="s">
        <v>139</v>
      </c>
      <c r="E69" s="10" t="s">
        <v>140</v>
      </c>
      <c r="F69" s="12">
        <v>43367</v>
      </c>
      <c r="G69" s="13">
        <v>0.76250000000000007</v>
      </c>
      <c r="H69" s="42">
        <f t="shared" si="11"/>
        <v>43367.762499999997</v>
      </c>
      <c r="I69" s="16">
        <v>43367</v>
      </c>
      <c r="J69" s="17">
        <v>0.8833333333333333</v>
      </c>
      <c r="K69" s="42">
        <f t="shared" si="12"/>
        <v>43367.883333333331</v>
      </c>
      <c r="L69" s="42"/>
      <c r="M69" s="43">
        <f t="shared" si="13"/>
        <v>0.12083333333430346</v>
      </c>
      <c r="N69" s="18" t="s">
        <v>141</v>
      </c>
      <c r="O69" s="17">
        <v>0.8881944444444444</v>
      </c>
      <c r="P69" s="15" t="s">
        <v>31</v>
      </c>
    </row>
    <row r="70" spans="2:16" ht="16.5" x14ac:dyDescent="0.25">
      <c r="B70" s="12">
        <v>43367</v>
      </c>
      <c r="C70" s="13">
        <v>0.98819444444444438</v>
      </c>
      <c r="D70" s="52" t="s">
        <v>139</v>
      </c>
      <c r="E70" s="52" t="s">
        <v>140</v>
      </c>
      <c r="F70" s="12">
        <v>43368</v>
      </c>
      <c r="G70" s="13">
        <v>4.6527777777777779E-2</v>
      </c>
      <c r="H70" s="53">
        <f t="shared" si="11"/>
        <v>43368.046527777777</v>
      </c>
      <c r="I70" s="16">
        <v>43368</v>
      </c>
      <c r="J70" s="17">
        <v>0.45069444444444445</v>
      </c>
      <c r="K70" s="53">
        <f t="shared" si="12"/>
        <v>43368.450694444444</v>
      </c>
      <c r="L70" s="53"/>
      <c r="M70" s="54">
        <f t="shared" si="13"/>
        <v>0.40416666666715173</v>
      </c>
      <c r="N70" s="18" t="s">
        <v>141</v>
      </c>
      <c r="O70" s="17">
        <v>0.46458333333333335</v>
      </c>
      <c r="P70" s="15" t="s">
        <v>31</v>
      </c>
    </row>
    <row r="71" spans="2:16" ht="16.5" x14ac:dyDescent="0.25">
      <c r="B71" s="12">
        <v>43346</v>
      </c>
      <c r="C71" s="21">
        <v>0.42499999999999999</v>
      </c>
      <c r="D71" s="47" t="s">
        <v>142</v>
      </c>
      <c r="E71" s="47" t="s">
        <v>143</v>
      </c>
      <c r="F71" s="12">
        <v>43368</v>
      </c>
      <c r="G71" s="13">
        <v>0.44444444444444442</v>
      </c>
      <c r="H71" s="50">
        <f t="shared" si="11"/>
        <v>43368.444444444445</v>
      </c>
      <c r="I71" s="32">
        <v>43371</v>
      </c>
      <c r="J71" s="33">
        <v>0.50069444444444444</v>
      </c>
      <c r="K71" s="50">
        <f t="shared" si="12"/>
        <v>43371.500694444447</v>
      </c>
      <c r="L71" s="50"/>
      <c r="M71" s="51">
        <f t="shared" si="13"/>
        <v>3.0562500000014552</v>
      </c>
      <c r="N71" s="34" t="s">
        <v>101</v>
      </c>
      <c r="O71" s="33">
        <v>0.50763888888888886</v>
      </c>
      <c r="P71" s="31" t="s">
        <v>151</v>
      </c>
    </row>
    <row r="72" spans="2:16" ht="16.5" x14ac:dyDescent="0.25">
      <c r="B72" s="12">
        <v>43369</v>
      </c>
      <c r="C72" s="13">
        <v>0.3972222222222222</v>
      </c>
      <c r="D72" s="47" t="s">
        <v>144</v>
      </c>
      <c r="E72" s="47" t="s">
        <v>145</v>
      </c>
      <c r="F72" s="12">
        <v>43369</v>
      </c>
      <c r="G72" s="13">
        <v>0.44722222222222219</v>
      </c>
      <c r="H72" s="50">
        <f t="shared" si="11"/>
        <v>43369.447222222225</v>
      </c>
      <c r="I72" s="16">
        <v>43370</v>
      </c>
      <c r="J72" s="17">
        <v>0.41597222222222219</v>
      </c>
      <c r="K72" s="50">
        <f t="shared" si="12"/>
        <v>43370.415972222225</v>
      </c>
      <c r="L72" s="50"/>
      <c r="M72" s="51">
        <f t="shared" si="13"/>
        <v>0.96875</v>
      </c>
      <c r="N72" s="18" t="s">
        <v>10</v>
      </c>
      <c r="O72" s="17">
        <v>0.44375000000000003</v>
      </c>
      <c r="P72" s="15" t="s">
        <v>149</v>
      </c>
    </row>
    <row r="73" spans="2:16" ht="16.5" x14ac:dyDescent="0.25">
      <c r="B73" s="12">
        <v>43369</v>
      </c>
      <c r="C73" s="13">
        <v>0.52222222222222225</v>
      </c>
      <c r="D73" s="10" t="s">
        <v>146</v>
      </c>
      <c r="E73" s="10" t="s">
        <v>147</v>
      </c>
      <c r="F73" s="12">
        <v>43369</v>
      </c>
      <c r="G73" s="13">
        <v>0.73263888888888884</v>
      </c>
      <c r="H73" s="42">
        <f t="shared" si="11"/>
        <v>43369.732638888891</v>
      </c>
      <c r="I73" s="16">
        <v>43369</v>
      </c>
      <c r="J73" s="17">
        <v>0.875</v>
      </c>
      <c r="K73" s="42">
        <f t="shared" si="12"/>
        <v>43369.875</v>
      </c>
      <c r="L73" s="42"/>
      <c r="M73" s="43">
        <f t="shared" si="13"/>
        <v>0.14236111110949423</v>
      </c>
      <c r="N73" s="18" t="s">
        <v>122</v>
      </c>
      <c r="O73" s="17">
        <v>0.90625</v>
      </c>
      <c r="P73" s="15" t="s">
        <v>148</v>
      </c>
    </row>
    <row r="74" spans="2:16" ht="16.5" x14ac:dyDescent="0.25">
      <c r="B74" s="12">
        <v>43370</v>
      </c>
      <c r="C74" s="14">
        <v>0.41736111111111113</v>
      </c>
      <c r="D74" s="47" t="s">
        <v>146</v>
      </c>
      <c r="E74" s="47" t="s">
        <v>147</v>
      </c>
      <c r="F74" s="12">
        <v>43370</v>
      </c>
      <c r="G74" s="13">
        <v>0.48541666666666666</v>
      </c>
      <c r="H74" s="50">
        <f t="shared" si="11"/>
        <v>43370.48541666667</v>
      </c>
      <c r="I74" s="16">
        <v>43370</v>
      </c>
      <c r="J74" s="17">
        <v>0.8520833333333333</v>
      </c>
      <c r="K74" s="50">
        <f t="shared" si="12"/>
        <v>43370.852083333331</v>
      </c>
      <c r="L74" s="50"/>
      <c r="M74" s="51">
        <f t="shared" si="13"/>
        <v>0.36666666666133096</v>
      </c>
      <c r="N74" s="18" t="s">
        <v>36</v>
      </c>
      <c r="O74" s="17">
        <v>0.86805555555555547</v>
      </c>
      <c r="P74" s="15" t="s">
        <v>150</v>
      </c>
    </row>
    <row r="75" spans="2:16" ht="16.5" x14ac:dyDescent="0.25">
      <c r="B75" s="12">
        <v>43372</v>
      </c>
      <c r="C75" s="13">
        <v>0.37083333333333335</v>
      </c>
      <c r="D75" s="10" t="s">
        <v>152</v>
      </c>
      <c r="E75" s="10" t="s">
        <v>11</v>
      </c>
      <c r="F75" s="12">
        <v>43372</v>
      </c>
      <c r="G75" s="13">
        <v>0.37916666666666665</v>
      </c>
      <c r="H75" s="42">
        <f t="shared" si="11"/>
        <v>43372.379166666666</v>
      </c>
      <c r="I75" s="35">
        <v>43372</v>
      </c>
      <c r="J75" s="30">
        <v>0.49791666666666662</v>
      </c>
      <c r="K75" s="42">
        <f t="shared" si="12"/>
        <v>43372.497916666667</v>
      </c>
      <c r="L75" s="42"/>
      <c r="M75" s="43">
        <f t="shared" si="13"/>
        <v>0.11875000000145519</v>
      </c>
      <c r="N75" s="36" t="s">
        <v>131</v>
      </c>
      <c r="O75" s="30">
        <v>0.52083333333333337</v>
      </c>
      <c r="P75" s="29" t="s">
        <v>31</v>
      </c>
    </row>
    <row r="76" spans="2:16" ht="16.5" hidden="1" x14ac:dyDescent="0.25">
      <c r="B76" s="12">
        <v>43372</v>
      </c>
      <c r="C76" s="13">
        <v>0.42638888888888887</v>
      </c>
      <c r="D76" s="10" t="s">
        <v>153</v>
      </c>
      <c r="E76" s="10" t="s">
        <v>11</v>
      </c>
      <c r="F76" s="12">
        <v>43372</v>
      </c>
      <c r="G76" s="13">
        <v>0.44930555555555557</v>
      </c>
      <c r="H76" s="42">
        <f t="shared" si="11"/>
        <v>43372.449305555558</v>
      </c>
      <c r="I76" s="15" t="s">
        <v>97</v>
      </c>
      <c r="J76" s="15" t="s">
        <v>97</v>
      </c>
      <c r="K76" s="42" t="e">
        <f t="shared" si="12"/>
        <v>#VALUE!</v>
      </c>
      <c r="L76" s="42"/>
      <c r="M76" s="42"/>
      <c r="N76" s="18" t="s">
        <v>97</v>
      </c>
      <c r="O76" s="15" t="s">
        <v>97</v>
      </c>
      <c r="P76" s="15" t="s">
        <v>154</v>
      </c>
    </row>
    <row r="77" spans="2:16" ht="16.5" x14ac:dyDescent="0.25">
      <c r="B77" s="12">
        <v>43372</v>
      </c>
      <c r="C77" s="13">
        <v>0.4861111111111111</v>
      </c>
      <c r="D77" s="10" t="s">
        <v>155</v>
      </c>
      <c r="E77" s="10" t="s">
        <v>156</v>
      </c>
      <c r="F77" s="12">
        <v>43373</v>
      </c>
      <c r="G77" s="13">
        <v>0.36527777777777781</v>
      </c>
      <c r="H77" s="42">
        <f t="shared" si="11"/>
        <v>43373.365277777775</v>
      </c>
      <c r="I77" s="16">
        <v>43373</v>
      </c>
      <c r="J77" s="17">
        <v>0.39513888888888887</v>
      </c>
      <c r="K77" s="42">
        <f t="shared" si="12"/>
        <v>43373.395138888889</v>
      </c>
      <c r="L77" s="42"/>
      <c r="M77" s="43">
        <f>K77-H77</f>
        <v>2.9861111113859806E-2</v>
      </c>
      <c r="N77" s="18" t="s">
        <v>157</v>
      </c>
      <c r="O77" s="17">
        <v>0.43402777777777773</v>
      </c>
      <c r="P77" s="15" t="s">
        <v>31</v>
      </c>
    </row>
    <row r="78" spans="2:16" ht="18" x14ac:dyDescent="0.25">
      <c r="B78" s="12"/>
      <c r="C78" s="13"/>
      <c r="D78" s="10"/>
      <c r="E78" s="10"/>
      <c r="F78" s="12"/>
      <c r="G78" s="13"/>
      <c r="H78" s="13"/>
      <c r="I78" s="20"/>
      <c r="J78" s="21"/>
      <c r="K78" s="40"/>
      <c r="L78" s="40"/>
      <c r="M78" s="40"/>
      <c r="N78" s="22"/>
      <c r="O78" s="21"/>
      <c r="P78" s="23"/>
    </row>
    <row r="79" spans="2:16" ht="16.5" x14ac:dyDescent="0.25">
      <c r="B79" s="12"/>
      <c r="C79" s="13"/>
      <c r="D79" s="10"/>
      <c r="E79" s="10"/>
      <c r="F79" s="12"/>
      <c r="G79" s="13"/>
      <c r="H79" s="13"/>
      <c r="I79" s="20"/>
      <c r="J79" s="21"/>
      <c r="K79" s="40"/>
      <c r="L79" s="40"/>
      <c r="M79" s="40"/>
      <c r="N79" s="22"/>
      <c r="O79" s="21"/>
      <c r="P79" s="19"/>
    </row>
    <row r="80" spans="2:16" ht="16.5" x14ac:dyDescent="0.25">
      <c r="B80" s="12"/>
      <c r="C80" s="13"/>
      <c r="D80" s="10"/>
      <c r="E80" s="10"/>
      <c r="F80" s="12"/>
      <c r="G80" s="13"/>
      <c r="H80" s="13"/>
      <c r="I80" s="11"/>
      <c r="J80" s="11"/>
      <c r="K80" s="39"/>
      <c r="L80" s="39"/>
      <c r="M80" s="39"/>
      <c r="N80" s="10"/>
      <c r="O80" s="11"/>
      <c r="P80" s="11"/>
    </row>
    <row r="81" spans="2:16" ht="16.5" x14ac:dyDescent="0.25">
      <c r="B81" s="12"/>
      <c r="C81" s="13"/>
      <c r="D81" s="10"/>
      <c r="E81" s="10"/>
      <c r="F81" s="12"/>
      <c r="G81" s="13"/>
      <c r="H81" s="13"/>
      <c r="I81" s="11"/>
      <c r="J81" s="11"/>
      <c r="K81" s="39"/>
      <c r="L81" s="39"/>
      <c r="M81" s="39"/>
      <c r="N81" s="10"/>
      <c r="O81" s="11"/>
      <c r="P81" s="11"/>
    </row>
    <row r="82" spans="2:16" ht="16.5" x14ac:dyDescent="0.25">
      <c r="B82" s="12"/>
      <c r="C82" s="13"/>
      <c r="D82" s="10"/>
      <c r="E82" s="10"/>
      <c r="F82" s="12"/>
      <c r="G82" s="13"/>
      <c r="H82" s="13"/>
      <c r="I82" s="12"/>
      <c r="J82" s="13"/>
      <c r="K82" s="14"/>
      <c r="L82" s="14"/>
      <c r="M82" s="14"/>
      <c r="N82" s="10"/>
      <c r="O82" s="13"/>
      <c r="P82" s="11"/>
    </row>
    <row r="83" spans="2:16" ht="16.5" x14ac:dyDescent="0.25">
      <c r="B83" s="12"/>
      <c r="C83" s="13"/>
      <c r="D83" s="10"/>
      <c r="E83" s="10"/>
      <c r="F83" s="12"/>
      <c r="G83" s="13"/>
      <c r="H83" s="13"/>
      <c r="I83" s="11"/>
      <c r="J83" s="11"/>
      <c r="K83" s="39"/>
      <c r="L83" s="39"/>
      <c r="M83" s="39"/>
      <c r="N83" s="10"/>
      <c r="O83" s="11"/>
      <c r="P83" s="11"/>
    </row>
    <row r="84" spans="2:16" ht="16.5" x14ac:dyDescent="0.25">
      <c r="B84" s="12"/>
      <c r="C84" s="13"/>
      <c r="D84" s="10"/>
      <c r="E84" s="10"/>
      <c r="F84" s="12"/>
      <c r="G84" s="13"/>
      <c r="H84" s="13"/>
      <c r="I84" s="11"/>
      <c r="J84" s="11"/>
      <c r="K84" s="39"/>
      <c r="L84" s="39"/>
      <c r="M84" s="39"/>
      <c r="N84" s="10"/>
      <c r="O84" s="11"/>
      <c r="P84" s="11"/>
    </row>
    <row r="85" spans="2:16" ht="16.5" x14ac:dyDescent="0.25">
      <c r="B85" s="12"/>
      <c r="C85" s="13"/>
      <c r="D85" s="10"/>
      <c r="E85" s="10"/>
      <c r="F85" s="12"/>
      <c r="G85" s="13"/>
      <c r="H85" s="13"/>
      <c r="I85" s="11"/>
      <c r="J85" s="11"/>
      <c r="K85" s="39"/>
      <c r="L85" s="39"/>
      <c r="M85" s="39"/>
      <c r="N85" s="10"/>
      <c r="O85" s="11"/>
      <c r="P85" s="11"/>
    </row>
    <row r="86" spans="2:16" ht="16.5" x14ac:dyDescent="0.25">
      <c r="B86" s="5"/>
      <c r="C86" s="6"/>
      <c r="D86" s="7"/>
      <c r="E86" s="7"/>
      <c r="F86" s="5"/>
      <c r="G86" s="6"/>
      <c r="H86" s="6"/>
      <c r="I86" s="11"/>
      <c r="J86" s="11"/>
      <c r="K86" s="39"/>
      <c r="L86" s="39"/>
      <c r="M86" s="39"/>
      <c r="N86" s="10"/>
      <c r="O86" s="11"/>
      <c r="P86" s="11"/>
    </row>
    <row r="87" spans="2:16" ht="16.5" x14ac:dyDescent="0.25">
      <c r="B87" s="5"/>
      <c r="C87" s="6"/>
      <c r="D87" s="7"/>
      <c r="E87" s="7"/>
      <c r="F87" s="5"/>
      <c r="G87" s="6"/>
      <c r="H87" s="6"/>
      <c r="I87" s="11"/>
      <c r="J87" s="11"/>
      <c r="K87" s="39"/>
      <c r="L87" s="39"/>
      <c r="M87" s="39"/>
      <c r="N87" s="10"/>
      <c r="O87" s="11"/>
      <c r="P87" s="11"/>
    </row>
    <row r="88" spans="2:16" ht="16.5" x14ac:dyDescent="0.25">
      <c r="B88" s="5"/>
      <c r="C88" s="6"/>
      <c r="D88" s="7"/>
      <c r="E88" s="7"/>
      <c r="F88" s="5"/>
      <c r="G88" s="6"/>
      <c r="H88" s="37"/>
      <c r="I88" s="12"/>
      <c r="J88" s="13"/>
      <c r="K88" s="14"/>
      <c r="L88" s="14"/>
      <c r="M88" s="14"/>
      <c r="N88" s="10"/>
      <c r="O88" s="13"/>
      <c r="P88" s="11"/>
    </row>
    <row r="89" spans="2:16" ht="16.5" x14ac:dyDescent="0.25">
      <c r="B89" s="5"/>
      <c r="C89" s="6"/>
      <c r="D89" s="7"/>
      <c r="E89" s="7"/>
      <c r="F89" s="5"/>
      <c r="G89" s="6"/>
      <c r="H89" s="6"/>
      <c r="I89" s="12"/>
      <c r="J89" s="13"/>
      <c r="K89" s="14"/>
      <c r="L89" s="14"/>
      <c r="M89" s="14"/>
      <c r="N89" s="10"/>
      <c r="O89" s="13"/>
      <c r="P89" s="11"/>
    </row>
    <row r="90" spans="2:16" ht="16.5" x14ac:dyDescent="0.25">
      <c r="B90" s="5"/>
      <c r="C90" s="6"/>
      <c r="D90" s="7"/>
      <c r="E90" s="7"/>
      <c r="F90" s="5"/>
      <c r="G90" s="14"/>
      <c r="H90" s="38"/>
      <c r="I90" s="12"/>
      <c r="J90" s="13"/>
      <c r="K90" s="14"/>
      <c r="L90" s="14"/>
      <c r="M90" s="14"/>
      <c r="N90" s="10"/>
      <c r="O90" s="13"/>
      <c r="P90" s="11"/>
    </row>
    <row r="91" spans="2:16" ht="16.5" x14ac:dyDescent="0.25">
      <c r="B91" s="5"/>
      <c r="C91" s="8"/>
      <c r="D91" s="7"/>
      <c r="E91" s="7"/>
      <c r="F91" s="5"/>
      <c r="G91" s="6"/>
      <c r="H91" s="6"/>
      <c r="I91" s="12"/>
      <c r="J91" s="13"/>
      <c r="K91" s="14"/>
      <c r="L91" s="14"/>
      <c r="M91" s="14"/>
      <c r="N91" s="10"/>
      <c r="O91" s="13"/>
      <c r="P91" s="11"/>
    </row>
    <row r="92" spans="2:16" ht="16.5" x14ac:dyDescent="0.25">
      <c r="B92" s="5"/>
      <c r="C92" s="6"/>
      <c r="D92" s="7"/>
      <c r="E92" s="7"/>
      <c r="F92" s="5"/>
      <c r="G92" s="6"/>
      <c r="H92" s="6"/>
      <c r="I92" s="11"/>
      <c r="J92" s="11"/>
      <c r="K92" s="39"/>
      <c r="L92" s="39"/>
      <c r="M92" s="39"/>
      <c r="N92" s="10"/>
      <c r="O92" s="11"/>
      <c r="P92" s="11"/>
    </row>
    <row r="93" spans="2:16" ht="16.5" x14ac:dyDescent="0.25">
      <c r="B93" s="5"/>
      <c r="C93" s="6"/>
      <c r="D93" s="7"/>
      <c r="E93" s="7"/>
      <c r="F93" s="5"/>
      <c r="G93" s="6"/>
      <c r="H93" s="6"/>
      <c r="I93" s="12"/>
      <c r="J93" s="13"/>
      <c r="K93" s="14"/>
      <c r="L93" s="14"/>
      <c r="M93" s="14"/>
      <c r="N93" s="10"/>
      <c r="O93" s="13"/>
      <c r="P93" s="11"/>
    </row>
    <row r="94" spans="2:16" ht="16.5" x14ac:dyDescent="0.25">
      <c r="B94" s="5"/>
      <c r="C94" s="6"/>
      <c r="D94" s="7"/>
      <c r="E94" s="7"/>
      <c r="F94" s="5"/>
      <c r="G94" s="6"/>
      <c r="H94" s="6"/>
      <c r="I94" s="12"/>
      <c r="J94" s="13"/>
      <c r="K94" s="14"/>
      <c r="L94" s="14"/>
      <c r="M94" s="14"/>
      <c r="N94" s="10"/>
      <c r="O94" s="13"/>
      <c r="P94" s="11"/>
    </row>
    <row r="95" spans="2:16" ht="16.5" x14ac:dyDescent="0.25">
      <c r="B95" s="5"/>
      <c r="C95" s="6"/>
      <c r="D95" s="7"/>
      <c r="E95" s="7"/>
      <c r="F95" s="5"/>
      <c r="G95" s="6"/>
      <c r="H95" s="37"/>
      <c r="I95" s="8"/>
      <c r="J95" s="8"/>
      <c r="K95" s="39"/>
      <c r="L95" s="39"/>
      <c r="M95" s="39"/>
      <c r="N95" s="7"/>
      <c r="O95" s="8"/>
      <c r="P95" s="8"/>
    </row>
    <row r="96" spans="2:16" ht="16.5" x14ac:dyDescent="0.25">
      <c r="B96" s="5"/>
      <c r="C96" s="6"/>
      <c r="D96" s="7"/>
      <c r="E96" s="7"/>
      <c r="F96" s="5"/>
      <c r="G96" s="6"/>
      <c r="H96" s="37"/>
      <c r="I96" s="8"/>
      <c r="J96" s="8"/>
      <c r="K96" s="39"/>
      <c r="L96" s="39"/>
      <c r="M96" s="39"/>
      <c r="N96" s="7"/>
      <c r="O96" s="8"/>
      <c r="P96" s="8"/>
    </row>
    <row r="97" spans="2:16" ht="16.5" x14ac:dyDescent="0.25">
      <c r="B97" s="5"/>
      <c r="C97" s="6"/>
      <c r="D97" s="7"/>
      <c r="E97" s="7"/>
      <c r="F97" s="5"/>
      <c r="G97" s="6"/>
      <c r="H97" s="37"/>
      <c r="I97" s="8"/>
      <c r="J97" s="8"/>
      <c r="K97" s="39"/>
      <c r="L97" s="39"/>
      <c r="M97" s="39"/>
      <c r="N97" s="7"/>
      <c r="O97" s="8"/>
      <c r="P97" s="8"/>
    </row>
    <row r="98" spans="2:16" ht="16.5" x14ac:dyDescent="0.25">
      <c r="B98" s="5"/>
      <c r="C98" s="6"/>
      <c r="D98" s="7"/>
      <c r="E98" s="7"/>
      <c r="F98" s="5"/>
      <c r="G98" s="6"/>
      <c r="H98" s="37"/>
      <c r="I98" s="8"/>
      <c r="J98" s="8"/>
      <c r="K98" s="39"/>
      <c r="L98" s="39"/>
      <c r="M98" s="39"/>
      <c r="N98" s="7"/>
      <c r="O98" s="8"/>
      <c r="P98" s="8"/>
    </row>
    <row r="99" spans="2:16" ht="16.5" x14ac:dyDescent="0.25">
      <c r="B99" s="5"/>
      <c r="C99" s="6"/>
      <c r="D99" s="7"/>
      <c r="E99" s="7"/>
      <c r="F99" s="5"/>
      <c r="G99" s="6"/>
      <c r="H99" s="37"/>
      <c r="I99" s="8"/>
      <c r="J99" s="8"/>
      <c r="K99" s="39"/>
      <c r="L99" s="39"/>
      <c r="M99" s="39"/>
      <c r="N99" s="7"/>
      <c r="O99" s="8"/>
      <c r="P99" s="8"/>
    </row>
    <row r="100" spans="2:16" ht="16.5" x14ac:dyDescent="0.25">
      <c r="B100" s="5"/>
      <c r="C100" s="6"/>
      <c r="D100" s="7"/>
      <c r="E100" s="7"/>
      <c r="F100" s="5"/>
      <c r="G100" s="6"/>
      <c r="H100" s="6"/>
      <c r="I100" s="8"/>
      <c r="J100" s="8"/>
      <c r="K100" s="39"/>
      <c r="L100" s="39"/>
      <c r="M100" s="39"/>
      <c r="N100" s="7"/>
      <c r="O100" s="8"/>
      <c r="P100" s="8"/>
    </row>
    <row r="101" spans="2:16" ht="16.5" x14ac:dyDescent="0.25">
      <c r="B101" s="5"/>
      <c r="C101" s="6"/>
      <c r="D101" s="7"/>
      <c r="E101" s="7"/>
      <c r="F101" s="5"/>
      <c r="G101" s="6"/>
      <c r="H101" s="6"/>
      <c r="I101" s="8"/>
      <c r="J101" s="8"/>
      <c r="K101" s="39"/>
      <c r="L101" s="39"/>
      <c r="M101" s="39"/>
      <c r="N101" s="7"/>
      <c r="O101" s="8"/>
      <c r="P101" s="8"/>
    </row>
    <row r="102" spans="2:16" ht="16.5" x14ac:dyDescent="0.25">
      <c r="B102" s="5"/>
      <c r="C102" s="6"/>
      <c r="D102" s="7"/>
      <c r="E102" s="7"/>
      <c r="F102" s="5"/>
      <c r="G102" s="6"/>
      <c r="H102" s="6"/>
      <c r="I102" s="8"/>
      <c r="J102" s="8"/>
      <c r="K102" s="39"/>
      <c r="L102" s="39"/>
      <c r="M102" s="39"/>
      <c r="N102" s="7"/>
      <c r="O102" s="8"/>
      <c r="P102" s="8"/>
    </row>
    <row r="103" spans="2:16" ht="16.5" x14ac:dyDescent="0.25">
      <c r="B103" s="5"/>
      <c r="C103" s="6"/>
      <c r="D103" s="7"/>
      <c r="E103" s="7"/>
      <c r="F103" s="5"/>
      <c r="G103" s="6"/>
      <c r="H103" s="6"/>
      <c r="I103" s="8"/>
      <c r="J103" s="8"/>
      <c r="K103" s="39"/>
      <c r="L103" s="39"/>
      <c r="M103" s="39"/>
      <c r="N103" s="7"/>
      <c r="O103" s="8"/>
      <c r="P103" s="8"/>
    </row>
    <row r="104" spans="2:16" ht="16.5" x14ac:dyDescent="0.25">
      <c r="B104" s="5"/>
      <c r="C104" s="6"/>
      <c r="D104" s="7"/>
      <c r="E104" s="7"/>
      <c r="F104" s="5"/>
      <c r="G104" s="6"/>
      <c r="H104" s="6"/>
      <c r="I104" s="8"/>
      <c r="J104" s="8"/>
      <c r="K104" s="39"/>
      <c r="L104" s="39"/>
      <c r="M104" s="39"/>
      <c r="N104" s="7"/>
      <c r="O104" s="8"/>
      <c r="P104" s="8"/>
    </row>
    <row r="1048271" spans="3:3" x14ac:dyDescent="0.25">
      <c r="C1048271" t="s">
        <v>9</v>
      </c>
    </row>
  </sheetData>
  <autoFilter ref="B1:P77">
    <filterColumn colId="2">
      <filters>
        <filter val="Anexo Matriz"/>
        <filter val="Anx 718 Flores"/>
        <filter val="Anx 824 Piletones"/>
        <filter val="Suc 33 Caballito"/>
        <filter val="SUC 43 V. del Parque"/>
        <filter val="Suc 64 San Isidro"/>
        <filter val="Suc 73 San Nicolas"/>
        <filter val="Suc. 02 Monserrat"/>
        <filter val="Suc. 031 Avellaneda"/>
        <filter val="Suc. 051 Salguero"/>
        <filter val="Suc. 052 Plaza de Mayo"/>
        <filter val="Suc. 08 Núñez"/>
        <filter val="Suc. 28 San Martin"/>
        <filter val="Suc. 31 Avellaneda"/>
        <filter val="Suc. 37 La Pampa"/>
        <filter val="Suc. 44 Inmigrantes"/>
        <filter val="Suc. 52 Plaza de Mayo"/>
        <filter val="Suc. 53 Maipu"/>
        <filter val="Suc. 67 Colegiales"/>
        <filter val="Suc. 73 San Nicolas"/>
        <filter val="Suc. 8 Nuñez"/>
        <filter val="Sucursal N°24 Lugano"/>
        <filter val="Sucursal N°31 Avellaneda"/>
        <filter val="Sucursal N°73 San Nicolas"/>
      </filters>
    </filterColumn>
    <filterColumn colId="7">
      <filters>
        <dateGroupItem year="2018" dateTimeGrouping="year"/>
      </filters>
    </filterColumn>
  </autoFilter>
  <pageMargins left="0.7" right="0.7" top="0.75" bottom="0.75" header="0.3" footer="0.3"/>
  <pageSetup paperSize="9"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Hoja1</vt:lpstr>
      <vt:lpstr>Gráfico1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2018-10-22T20:57:42Z</dcterms:modified>
</cp:coreProperties>
</file>