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T39" i="1" l="1"/>
  <c r="S39" i="1"/>
  <c r="R39" i="1"/>
  <c r="Q39" i="1"/>
  <c r="P39" i="1"/>
  <c r="O39" i="1"/>
  <c r="U39" i="1" s="1"/>
  <c r="T38" i="1"/>
  <c r="S38" i="1"/>
  <c r="R38" i="1"/>
  <c r="Q38" i="1"/>
  <c r="U38" i="1" s="1"/>
  <c r="P38" i="1"/>
  <c r="O38" i="1"/>
  <c r="T37" i="1"/>
  <c r="S37" i="1"/>
  <c r="R37" i="1"/>
  <c r="Q37" i="1"/>
  <c r="P37" i="1"/>
  <c r="U37" i="1" s="1"/>
  <c r="O37" i="1"/>
  <c r="T36" i="1"/>
  <c r="S36" i="1"/>
  <c r="R36" i="1"/>
  <c r="Q36" i="1"/>
  <c r="P36" i="1"/>
  <c r="O36" i="1"/>
  <c r="U36" i="1" s="1"/>
  <c r="T35" i="1"/>
  <c r="S35" i="1"/>
  <c r="R35" i="1"/>
  <c r="Q35" i="1"/>
  <c r="P35" i="1"/>
  <c r="O35" i="1"/>
  <c r="U35" i="1" s="1"/>
  <c r="T34" i="1"/>
  <c r="S34" i="1"/>
  <c r="R34" i="1"/>
  <c r="Q34" i="1"/>
  <c r="U34" i="1" s="1"/>
  <c r="P34" i="1"/>
  <c r="O34" i="1"/>
  <c r="T33" i="1"/>
  <c r="S33" i="1"/>
  <c r="R33" i="1"/>
  <c r="Q33" i="1"/>
  <c r="P33" i="1"/>
  <c r="U33" i="1" s="1"/>
  <c r="O33" i="1"/>
  <c r="T32" i="1"/>
  <c r="S32" i="1"/>
  <c r="R32" i="1"/>
  <c r="Q32" i="1"/>
  <c r="P32" i="1"/>
  <c r="O32" i="1"/>
  <c r="U32" i="1" s="1"/>
  <c r="T31" i="1"/>
  <c r="S31" i="1"/>
  <c r="R31" i="1"/>
  <c r="Q31" i="1"/>
  <c r="P31" i="1"/>
  <c r="O31" i="1"/>
  <c r="U31" i="1" s="1"/>
  <c r="T30" i="1"/>
  <c r="S30" i="1"/>
  <c r="R30" i="1"/>
  <c r="Q30" i="1"/>
  <c r="U30" i="1" s="1"/>
  <c r="P30" i="1"/>
  <c r="O30" i="1"/>
  <c r="T29" i="1"/>
  <c r="S29" i="1"/>
  <c r="R29" i="1"/>
  <c r="Q29" i="1"/>
  <c r="P29" i="1"/>
  <c r="U29" i="1" s="1"/>
  <c r="O29" i="1"/>
  <c r="T28" i="1"/>
  <c r="S28" i="1"/>
  <c r="R28" i="1"/>
  <c r="Q28" i="1"/>
  <c r="P28" i="1"/>
  <c r="O28" i="1"/>
  <c r="U28" i="1" s="1"/>
  <c r="T27" i="1"/>
  <c r="S27" i="1"/>
  <c r="R27" i="1"/>
  <c r="Q27" i="1"/>
  <c r="P27" i="1"/>
  <c r="O27" i="1"/>
  <c r="U27" i="1" s="1"/>
  <c r="T26" i="1"/>
  <c r="S26" i="1"/>
  <c r="R26" i="1"/>
  <c r="Q26" i="1"/>
  <c r="U26" i="1" s="1"/>
  <c r="P26" i="1"/>
  <c r="O26" i="1"/>
  <c r="T25" i="1"/>
  <c r="S25" i="1"/>
  <c r="R25" i="1"/>
  <c r="Q25" i="1"/>
  <c r="P25" i="1"/>
  <c r="U25" i="1" s="1"/>
  <c r="O25" i="1"/>
  <c r="T24" i="1"/>
  <c r="S24" i="1"/>
  <c r="R24" i="1"/>
  <c r="Q24" i="1"/>
  <c r="P24" i="1"/>
  <c r="O24" i="1"/>
  <c r="U24" i="1" s="1"/>
  <c r="T23" i="1"/>
  <c r="S23" i="1"/>
  <c r="R23" i="1"/>
  <c r="Q23" i="1"/>
  <c r="P23" i="1"/>
  <c r="O23" i="1"/>
  <c r="U23" i="1" s="1"/>
  <c r="T22" i="1"/>
  <c r="S22" i="1"/>
  <c r="R22" i="1"/>
  <c r="Q22" i="1"/>
  <c r="U22" i="1" s="1"/>
  <c r="P22" i="1"/>
  <c r="O22" i="1"/>
  <c r="T21" i="1"/>
  <c r="S21" i="1"/>
  <c r="R21" i="1"/>
  <c r="Q21" i="1"/>
  <c r="P21" i="1"/>
  <c r="U21" i="1" s="1"/>
  <c r="O21" i="1"/>
  <c r="T20" i="1"/>
  <c r="S20" i="1"/>
  <c r="R20" i="1"/>
  <c r="Q20" i="1"/>
  <c r="P20" i="1"/>
  <c r="O20" i="1"/>
  <c r="U20" i="1" s="1"/>
  <c r="T19" i="1"/>
  <c r="S19" i="1"/>
  <c r="R19" i="1"/>
  <c r="Q19" i="1"/>
  <c r="P19" i="1"/>
  <c r="O19" i="1"/>
  <c r="U19" i="1" s="1"/>
  <c r="U18" i="1"/>
  <c r="T18" i="1"/>
  <c r="S18" i="1"/>
  <c r="R18" i="1"/>
  <c r="Q18" i="1"/>
  <c r="P18" i="1"/>
  <c r="O18" i="1"/>
  <c r="T17" i="1"/>
  <c r="S17" i="1"/>
  <c r="R17" i="1"/>
  <c r="Q17" i="1"/>
  <c r="P17" i="1"/>
  <c r="U17" i="1" s="1"/>
  <c r="O17" i="1"/>
  <c r="T16" i="1"/>
  <c r="S16" i="1"/>
  <c r="R16" i="1"/>
  <c r="Q16" i="1"/>
  <c r="P16" i="1"/>
  <c r="U16" i="1" s="1"/>
  <c r="V16" i="1" s="1"/>
  <c r="V41" i="1" s="1"/>
  <c r="O16" i="1"/>
  <c r="T15" i="1"/>
  <c r="S15" i="1"/>
  <c r="R15" i="1"/>
  <c r="Q15" i="1"/>
  <c r="P15" i="1"/>
  <c r="O15" i="1"/>
  <c r="U15" i="1" s="1"/>
  <c r="T14" i="1"/>
  <c r="S14" i="1"/>
  <c r="R14" i="1"/>
  <c r="Q14" i="1"/>
  <c r="P14" i="1"/>
  <c r="O14" i="1"/>
  <c r="U14" i="1" s="1"/>
  <c r="T13" i="1"/>
  <c r="S13" i="1"/>
  <c r="R13" i="1"/>
  <c r="Q13" i="1"/>
  <c r="U13" i="1" s="1"/>
  <c r="P13" i="1"/>
  <c r="O13" i="1"/>
  <c r="T12" i="1"/>
  <c r="S12" i="1"/>
  <c r="R12" i="1"/>
  <c r="Q12" i="1"/>
  <c r="P12" i="1"/>
  <c r="U12" i="1" s="1"/>
  <c r="O12" i="1"/>
  <c r="T11" i="1"/>
  <c r="S11" i="1"/>
  <c r="R11" i="1"/>
  <c r="Q11" i="1"/>
  <c r="P11" i="1"/>
  <c r="O11" i="1"/>
  <c r="U11" i="1" s="1"/>
  <c r="T10" i="1"/>
  <c r="S10" i="1"/>
  <c r="R10" i="1"/>
  <c r="Q10" i="1"/>
  <c r="P10" i="1"/>
  <c r="O10" i="1"/>
  <c r="U10" i="1" s="1"/>
  <c r="U9" i="1"/>
  <c r="T9" i="1"/>
  <c r="S9" i="1"/>
  <c r="R9" i="1"/>
  <c r="Q9" i="1"/>
  <c r="P9" i="1"/>
  <c r="O9" i="1"/>
  <c r="T8" i="1"/>
  <c r="S8" i="1"/>
  <c r="R8" i="1"/>
  <c r="Q8" i="1"/>
  <c r="P8" i="1"/>
  <c r="U8" i="1" s="1"/>
  <c r="O8" i="1"/>
  <c r="T7" i="1"/>
  <c r="S7" i="1"/>
  <c r="R7" i="1"/>
  <c r="Q7" i="1"/>
  <c r="P7" i="1"/>
  <c r="O7" i="1"/>
  <c r="U7" i="1" s="1"/>
  <c r="T6" i="1"/>
  <c r="S6" i="1"/>
  <c r="R6" i="1"/>
  <c r="Q6" i="1"/>
  <c r="P6" i="1"/>
  <c r="O6" i="1"/>
  <c r="U6" i="1" s="1"/>
  <c r="T5" i="1"/>
  <c r="S5" i="1"/>
  <c r="R5" i="1"/>
  <c r="Q5" i="1"/>
  <c r="U5" i="1" s="1"/>
  <c r="U41" i="1" s="1"/>
  <c r="P5" i="1"/>
  <c r="O5" i="1"/>
</calcChain>
</file>

<file path=xl/sharedStrings.xml><?xml version="1.0" encoding="utf-8"?>
<sst xmlns="http://schemas.openxmlformats.org/spreadsheetml/2006/main" count="230" uniqueCount="163">
  <si>
    <t>Desinstalación</t>
  </si>
  <si>
    <t>TRABAJOS POR UNICA VEZ</t>
  </si>
  <si>
    <t>Instalacion</t>
  </si>
  <si>
    <t>OC. 137300</t>
  </si>
  <si>
    <t>Ab</t>
  </si>
  <si>
    <t>Domicilio</t>
  </si>
  <si>
    <t>OIT</t>
  </si>
  <si>
    <t>Serv</t>
  </si>
  <si>
    <t>SISM</t>
  </si>
  <si>
    <t>TERM</t>
  </si>
  <si>
    <t>MAG</t>
  </si>
  <si>
    <t>TECLADO</t>
  </si>
  <si>
    <t>INFRARROJO</t>
  </si>
  <si>
    <t>SIRENA</t>
  </si>
  <si>
    <t>OT</t>
  </si>
  <si>
    <t>Intalación</t>
  </si>
  <si>
    <t>TOTAL</t>
  </si>
  <si>
    <t>Redeterm.1</t>
  </si>
  <si>
    <t>Avda. Las Heras N° 2670</t>
  </si>
  <si>
    <t>ATM Hospital Rivadavia</t>
  </si>
  <si>
    <t>Capital Federal</t>
  </si>
  <si>
    <t>17988/1</t>
  </si>
  <si>
    <t>Reemplazo de ATM</t>
  </si>
  <si>
    <t>477734
477741</t>
  </si>
  <si>
    <t>Av.Diaz Vélez N° 5044</t>
  </si>
  <si>
    <t>ATM y Cash Hospital Durand</t>
  </si>
  <si>
    <t>17821/1</t>
  </si>
  <si>
    <t>476834
476841</t>
  </si>
  <si>
    <t>Av. de Mayo N° 525</t>
  </si>
  <si>
    <t>ATM Palacio del GCBA</t>
  </si>
  <si>
    <t>18006/1</t>
  </si>
  <si>
    <t>482505
482513</t>
  </si>
  <si>
    <t>Av. Monroe N° 3555</t>
  </si>
  <si>
    <t>ATM Hospital Pirovano</t>
  </si>
  <si>
    <t>17776/1</t>
  </si>
  <si>
    <t>477656
476441</t>
  </si>
  <si>
    <t>Avellaneda N° 551</t>
  </si>
  <si>
    <t>ATM IMOS</t>
  </si>
  <si>
    <t>17759/1</t>
  </si>
  <si>
    <t>476409
476414</t>
  </si>
  <si>
    <t>Pilar N° 950</t>
  </si>
  <si>
    <t>ATM Hospital Santojanni</t>
  </si>
  <si>
    <t>17761/1</t>
  </si>
  <si>
    <t>476416
476428</t>
  </si>
  <si>
    <t>Brandsen N° 2570</t>
  </si>
  <si>
    <t>ATM Hospital Braulio Moyano</t>
  </si>
  <si>
    <t>17883/1</t>
  </si>
  <si>
    <t>478944
478937</t>
  </si>
  <si>
    <t>Varela N° 1307</t>
  </si>
  <si>
    <t>ATM Hospital Piñero</t>
  </si>
  <si>
    <t>17804/1</t>
  </si>
  <si>
    <t>477902
477906</t>
  </si>
  <si>
    <t>Talcahuano N° 550</t>
  </si>
  <si>
    <t>Suc. 775 Palacio de Justicia</t>
  </si>
  <si>
    <t>17782/1</t>
  </si>
  <si>
    <t>Reemplazo de 3 ATM´s</t>
  </si>
  <si>
    <t>476755
476893</t>
  </si>
  <si>
    <t>New York N° 3952</t>
  </si>
  <si>
    <t>ATM Hospital Zubizarreta</t>
  </si>
  <si>
    <t>17983/1</t>
  </si>
  <si>
    <t xml:space="preserve">Cerviño N° 3356 </t>
  </si>
  <si>
    <t>ATM y Cash Hospital Fernández</t>
  </si>
  <si>
    <t>17854/1</t>
  </si>
  <si>
    <t>Desinstalación y reinstalación de 2 ATM´s</t>
  </si>
  <si>
    <t>478912
478918</t>
  </si>
  <si>
    <t>Avda. Pueyrredón N° 2247</t>
  </si>
  <si>
    <t>Boutique 625 Pueyrredón</t>
  </si>
  <si>
    <t>18651/1</t>
  </si>
  <si>
    <t>Desint.,Inst. 1 inf T, 1 teclado, 1 sir As</t>
  </si>
  <si>
    <t>497457
492886</t>
  </si>
  <si>
    <t>Warnes N° 2650</t>
  </si>
  <si>
    <t>ATM Hogar San Martín</t>
  </si>
  <si>
    <t>17975/1</t>
  </si>
  <si>
    <t>478864
478872</t>
  </si>
  <si>
    <t>Av. Alte. Brown N° 240</t>
  </si>
  <si>
    <t>ATM y Cash Dispenser Argerich</t>
  </si>
  <si>
    <t>17889/1</t>
  </si>
  <si>
    <t>Dr. Aranguren N° 2649</t>
  </si>
  <si>
    <t>ATM Hospital Alvarez</t>
  </si>
  <si>
    <t>17857/1</t>
  </si>
  <si>
    <t>478916
478927</t>
  </si>
  <si>
    <t>Av. Paseo Colón N° 255</t>
  </si>
  <si>
    <t>ATM Secret. De Educación GCBA</t>
  </si>
  <si>
    <t>17805/1</t>
  </si>
  <si>
    <t>476813
477918</t>
  </si>
  <si>
    <t>Perú N° 160</t>
  </si>
  <si>
    <t>ATM Palacio Legislatura GCBA</t>
  </si>
  <si>
    <t>17922/1</t>
  </si>
  <si>
    <t>478734
481461
481465</t>
  </si>
  <si>
    <t>Comodoro Py N° 2002</t>
  </si>
  <si>
    <t>ATM Tribunales</t>
  </si>
  <si>
    <t>17930/1</t>
  </si>
  <si>
    <t>Reemplazo de 3 ATM</t>
  </si>
  <si>
    <t>478989
478998
477711</t>
  </si>
  <si>
    <t>Av. Corrientes N° 3047</t>
  </si>
  <si>
    <t>PAB 761 Jean Jaures</t>
  </si>
  <si>
    <t>18016/1</t>
  </si>
  <si>
    <t>482958
482521</t>
  </si>
  <si>
    <t>Av. Cabildo y Virrey del Pino</t>
  </si>
  <si>
    <t>ATM Est. J. Hernández Línea D</t>
  </si>
  <si>
    <t>18182/1</t>
  </si>
  <si>
    <t>486434
486425</t>
  </si>
  <si>
    <t>Av. Cabildo y Av. F. Lacroze</t>
  </si>
  <si>
    <t>ATM Est. Olleros Línea D</t>
  </si>
  <si>
    <t>18108/1</t>
  </si>
  <si>
    <t>481111
481116</t>
  </si>
  <si>
    <t>Av. Córdoba y J. E. Uriburu</t>
  </si>
  <si>
    <t>ATM Est. Fac. Medicina Línea D</t>
  </si>
  <si>
    <t>18153/1</t>
  </si>
  <si>
    <t>481144
481146
486254
486401</t>
  </si>
  <si>
    <t>Av. Corrientes y Dorrego</t>
  </si>
  <si>
    <t>ATM Est. Dorrego Línea B</t>
  </si>
  <si>
    <t>18080/1</t>
  </si>
  <si>
    <t>482498
481107</t>
  </si>
  <si>
    <t>Av. Corrientes y Av. Pueyrredón</t>
  </si>
  <si>
    <t>ATM Est. Pueyrredón Línea B</t>
  </si>
  <si>
    <t>18123/1</t>
  </si>
  <si>
    <t>486222
486230</t>
  </si>
  <si>
    <t>Av. Corrientes N° 1441</t>
  </si>
  <si>
    <t>Suc. 769 Coleg. Publ. Abogados</t>
  </si>
  <si>
    <t>17931/1</t>
  </si>
  <si>
    <t>478995
477689</t>
  </si>
  <si>
    <t>Av. Corrientes y Uruguay</t>
  </si>
  <si>
    <t>ATM Est. Uruguay Línea B</t>
  </si>
  <si>
    <t>18261/1</t>
  </si>
  <si>
    <t>488468
488476</t>
  </si>
  <si>
    <t>Av. Corrientes y Av. Federico Lacroze</t>
  </si>
  <si>
    <t>ATM Est. Federico Lacroze Línea B</t>
  </si>
  <si>
    <t>18139/1</t>
  </si>
  <si>
    <t>465072
481133</t>
  </si>
  <si>
    <t>Av. Corrientes y Agüero</t>
  </si>
  <si>
    <t>ATM Est. Carlos Gardel Línea B</t>
  </si>
  <si>
    <t>18237/1</t>
  </si>
  <si>
    <t>488454
486704</t>
  </si>
  <si>
    <t>Av. Corrientes y Av. Callao</t>
  </si>
  <si>
    <t>ATM Est. Callao Linea B</t>
  </si>
  <si>
    <t>18260/1</t>
  </si>
  <si>
    <t>488459
488466</t>
  </si>
  <si>
    <t>Av. Corrientes y Pasteur</t>
  </si>
  <si>
    <t>ATM Est. Pasteur Línea B</t>
  </si>
  <si>
    <t>18181/1</t>
  </si>
  <si>
    <t>486954
486424</t>
  </si>
  <si>
    <t>Av. Corrientes y Av. Leandro N. Alem</t>
  </si>
  <si>
    <t>ATM Est. L. N. Alem Línea B</t>
  </si>
  <si>
    <t>18154/1</t>
  </si>
  <si>
    <t>486408
486402</t>
  </si>
  <si>
    <t>Av. Rivadavia y Av. del Barco Centenera</t>
  </si>
  <si>
    <t>ATM Est. Primera Junta Línea A</t>
  </si>
  <si>
    <t>18094/1</t>
  </si>
  <si>
    <t>485701
481110</t>
  </si>
  <si>
    <t>Av. de Mayo y Carlos Pellegrini</t>
  </si>
  <si>
    <t>ATM Est. Av. de Mayo Linea C</t>
  </si>
  <si>
    <t>18226/1</t>
  </si>
  <si>
    <t>481550
487609</t>
  </si>
  <si>
    <t>Av. Segurola N° 1949</t>
  </si>
  <si>
    <t>ATM Hospital Rocca</t>
  </si>
  <si>
    <t>17913/1</t>
  </si>
  <si>
    <t>478962
478970</t>
  </si>
  <si>
    <t>Comb. De Malvinas N° 3002</t>
  </si>
  <si>
    <t>ATM Hospital Dr. E. Tornu</t>
  </si>
  <si>
    <t>17968/1</t>
  </si>
  <si>
    <t>477701
478863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</si>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</sst>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4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7" xfId="2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2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 wrapText="1"/>
    </xf>
    <xf numFmtId="44" fontId="0" fillId="0" borderId="8" xfId="0" applyNumberFormat="1" applyBorder="1"/>
    <xf numFmtId="44" fontId="0" fillId="0" borderId="9" xfId="0" applyNumberFormat="1" applyBorder="1"/>
    <xf numFmtId="44" fontId="0" fillId="0" borderId="10" xfId="0" applyNumberFormat="1" applyBorder="1"/>
    <xf numFmtId="44" fontId="0" fillId="2" borderId="11" xfId="0" applyNumberFormat="1" applyFill="1" applyBorder="1"/>
    <xf numFmtId="4" fontId="0" fillId="0" borderId="12" xfId="0" applyNumberFormat="1" applyBorder="1"/>
    <xf numFmtId="44" fontId="0" fillId="0" borderId="13" xfId="0" applyNumberFormat="1" applyBorder="1"/>
    <xf numFmtId="44" fontId="0" fillId="0" borderId="0" xfId="0" applyNumberFormat="1" applyBorder="1"/>
    <xf numFmtId="44" fontId="0" fillId="0" borderId="14" xfId="0" applyNumberFormat="1" applyBorder="1"/>
    <xf numFmtId="44" fontId="0" fillId="2" borderId="12" xfId="0" applyNumberForma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5" xfId="2" applyFont="1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5" xfId="2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44" fontId="0" fillId="0" borderId="13" xfId="0" applyNumberFormat="1" applyFill="1" applyBorder="1"/>
    <xf numFmtId="44" fontId="0" fillId="0" borderId="0" xfId="0" applyNumberFormat="1" applyFill="1" applyBorder="1"/>
    <xf numFmtId="4" fontId="0" fillId="2" borderId="12" xfId="0" applyNumberFormat="1" applyFill="1" applyBorder="1"/>
    <xf numFmtId="0" fontId="0" fillId="0" borderId="0" xfId="0" applyFill="1"/>
    <xf numFmtId="0" fontId="5" fillId="0" borderId="16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5" fillId="0" borderId="16" xfId="2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44" fontId="0" fillId="0" borderId="14" xfId="0" applyNumberFormat="1" applyFill="1" applyBorder="1"/>
    <xf numFmtId="44" fontId="0" fillId="2" borderId="17" xfId="0" applyNumberFormat="1" applyFill="1" applyBorder="1"/>
    <xf numFmtId="44" fontId="0" fillId="0" borderId="17" xfId="0" applyNumberForma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4" fontId="0" fillId="0" borderId="0" xfId="0" applyNumberFormat="1"/>
    <xf numFmtId="44" fontId="6" fillId="0" borderId="6" xfId="2" applyNumberFormat="1" applyFont="1" applyFill="1" applyBorder="1" applyAlignment="1">
      <alignment horizontal="center" vertical="center"/>
    </xf>
    <xf numFmtId="0" fontId="7" fillId="3" borderId="6" xfId="0" applyFont="1" applyFill="1" applyBorder="1"/>
    <xf numFmtId="44" fontId="7" fillId="3" borderId="5" xfId="0" applyNumberFormat="1" applyFont="1" applyFill="1" applyBorder="1"/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"/>
  <sheetViews>
    <sheetView tabSelected="1" workbookViewId="0">
      <selection activeCell="B2" sqref="B2"/>
    </sheetView>
  </sheetViews>
  <sheetFormatPr baseColWidth="10" defaultRowHeight="15" x14ac:dyDescent="0.25"/>
  <cols>
    <col min="1" max="1" width="3.5703125" customWidth="1"/>
    <col min="2" max="2" width="7.5703125" style="1" customWidth="1"/>
    <col min="3" max="3" width="23.42578125" style="1" bestFit="1" customWidth="1"/>
    <col min="4" max="4" width="27.140625" style="1" bestFit="1" customWidth="1"/>
    <col min="5" max="5" width="14.5703125" style="1" customWidth="1"/>
    <col min="6" max="6" width="12.42578125" style="2" customWidth="1"/>
    <col min="7" max="7" width="24.7109375" style="1" customWidth="1"/>
    <col min="8" max="10" width="10.42578125" style="1" bestFit="1" customWidth="1"/>
    <col min="11" max="13" width="10.42578125" style="1" customWidth="1"/>
    <col min="14" max="14" width="9.42578125" style="1" bestFit="1" customWidth="1"/>
    <col min="15" max="15" width="11.42578125" style="2" bestFit="1" customWidth="1"/>
    <col min="16" max="17" width="10.42578125" bestFit="1" customWidth="1"/>
    <col min="21" max="21" width="14.140625" bestFit="1" customWidth="1"/>
    <col min="22" max="22" width="14.42578125" customWidth="1"/>
  </cols>
  <sheetData>
    <row r="1" spans="2:22" x14ac:dyDescent="0.25">
      <c r="G1" s="3" t="s">
        <v>0</v>
      </c>
      <c r="H1" s="4">
        <v>1500</v>
      </c>
      <c r="I1" s="4">
        <v>450</v>
      </c>
      <c r="J1" s="4">
        <v>450</v>
      </c>
      <c r="K1" s="4">
        <v>2415</v>
      </c>
      <c r="L1" s="4">
        <v>450</v>
      </c>
      <c r="M1" s="4">
        <v>580</v>
      </c>
    </row>
    <row r="2" spans="2:22" x14ac:dyDescent="0.25">
      <c r="B2" s="5" t="s">
        <v>1</v>
      </c>
      <c r="C2" s="6"/>
      <c r="D2" s="6"/>
      <c r="E2" s="7"/>
      <c r="F2" s="6"/>
      <c r="G2" s="3" t="s">
        <v>2</v>
      </c>
      <c r="H2" s="4">
        <v>5200</v>
      </c>
      <c r="I2" s="4">
        <v>2018</v>
      </c>
      <c r="J2" s="4">
        <v>2018</v>
      </c>
      <c r="K2" s="4">
        <v>8050</v>
      </c>
      <c r="L2" s="4">
        <v>2018</v>
      </c>
      <c r="M2" s="4">
        <v>2010</v>
      </c>
      <c r="N2" s="7"/>
      <c r="O2" s="6"/>
      <c r="P2" s="6"/>
    </row>
    <row r="3" spans="2:22" ht="15.75" thickBot="1" x14ac:dyDescent="0.3">
      <c r="B3" s="6"/>
      <c r="C3" s="6"/>
      <c r="D3" s="6"/>
      <c r="E3" s="7"/>
      <c r="F3" s="6"/>
      <c r="G3" s="7"/>
      <c r="H3" s="7"/>
      <c r="I3" s="7"/>
      <c r="J3" s="7"/>
      <c r="K3" s="7"/>
      <c r="L3" s="7"/>
      <c r="M3" s="7"/>
      <c r="N3" s="7"/>
      <c r="O3" s="6"/>
      <c r="P3" s="6"/>
      <c r="V3" s="8" t="s">
        <v>3</v>
      </c>
    </row>
    <row r="4" spans="2:22" ht="16.5" thickBot="1" x14ac:dyDescent="0.3">
      <c r="B4" s="9" t="s">
        <v>4</v>
      </c>
      <c r="C4" s="10" t="s">
        <v>5</v>
      </c>
      <c r="D4" s="10"/>
      <c r="E4" s="10"/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11" t="s">
        <v>14</v>
      </c>
      <c r="O4" s="12" t="s">
        <v>15</v>
      </c>
      <c r="P4" s="13"/>
      <c r="Q4" s="14"/>
      <c r="R4" s="12" t="s">
        <v>0</v>
      </c>
      <c r="S4" s="13"/>
      <c r="T4" s="14"/>
      <c r="U4" s="15" t="s">
        <v>16</v>
      </c>
      <c r="V4" s="16" t="s">
        <v>17</v>
      </c>
    </row>
    <row r="5" spans="2:22" ht="24" x14ac:dyDescent="0.25">
      <c r="B5" s="17">
        <v>422</v>
      </c>
      <c r="C5" s="18" t="s">
        <v>18</v>
      </c>
      <c r="D5" s="19" t="s">
        <v>19</v>
      </c>
      <c r="E5" s="18" t="s">
        <v>20</v>
      </c>
      <c r="F5" s="20" t="s">
        <v>21</v>
      </c>
      <c r="G5" s="17" t="s">
        <v>22</v>
      </c>
      <c r="H5" s="17">
        <v>1</v>
      </c>
      <c r="I5" s="17">
        <v>1</v>
      </c>
      <c r="J5" s="17">
        <v>1</v>
      </c>
      <c r="K5" s="17"/>
      <c r="L5" s="17"/>
      <c r="M5" s="17"/>
      <c r="N5" s="21" t="s">
        <v>23</v>
      </c>
      <c r="O5" s="22">
        <f t="shared" ref="O5:O15" si="0">H5*$H$2</f>
        <v>5200</v>
      </c>
      <c r="P5" s="23">
        <f t="shared" ref="P5:P15" si="1">I5*$I$2</f>
        <v>2018</v>
      </c>
      <c r="Q5" s="24">
        <f t="shared" ref="Q5:Q15" si="2">J5*$J$2</f>
        <v>2018</v>
      </c>
      <c r="R5" s="22">
        <f t="shared" ref="R5:R15" si="3">H5*$H$1</f>
        <v>1500</v>
      </c>
      <c r="S5" s="23">
        <f t="shared" ref="S5:S15" si="4">I5*$I$1</f>
        <v>450</v>
      </c>
      <c r="T5" s="24">
        <f t="shared" ref="T5:T15" si="5">J5*$J$1</f>
        <v>450</v>
      </c>
      <c r="U5" s="25">
        <f>SUM(O5:T5)</f>
        <v>11636</v>
      </c>
      <c r="V5" s="26"/>
    </row>
    <row r="6" spans="2:22" ht="24" x14ac:dyDescent="0.25">
      <c r="B6" s="17">
        <v>433</v>
      </c>
      <c r="C6" s="18" t="s">
        <v>24</v>
      </c>
      <c r="D6" s="19" t="s">
        <v>25</v>
      </c>
      <c r="E6" s="18" t="s">
        <v>20</v>
      </c>
      <c r="F6" s="20" t="s">
        <v>26</v>
      </c>
      <c r="G6" s="17" t="s">
        <v>22</v>
      </c>
      <c r="H6" s="17">
        <v>1</v>
      </c>
      <c r="I6" s="17">
        <v>1</v>
      </c>
      <c r="J6" s="17">
        <v>1</v>
      </c>
      <c r="K6" s="17"/>
      <c r="L6" s="17"/>
      <c r="M6" s="17"/>
      <c r="N6" s="21" t="s">
        <v>27</v>
      </c>
      <c r="O6" s="27">
        <f t="shared" si="0"/>
        <v>5200</v>
      </c>
      <c r="P6" s="28">
        <f t="shared" si="1"/>
        <v>2018</v>
      </c>
      <c r="Q6" s="29">
        <f t="shared" si="2"/>
        <v>2018</v>
      </c>
      <c r="R6" s="27">
        <f t="shared" si="3"/>
        <v>1500</v>
      </c>
      <c r="S6" s="28">
        <f t="shared" si="4"/>
        <v>450</v>
      </c>
      <c r="T6" s="29">
        <f t="shared" si="5"/>
        <v>450</v>
      </c>
      <c r="U6" s="30">
        <f t="shared" ref="U6:U39" si="6">SUM(O6:T6)</f>
        <v>11636</v>
      </c>
      <c r="V6" s="26"/>
    </row>
    <row r="7" spans="2:22" ht="24" x14ac:dyDescent="0.25">
      <c r="B7" s="17">
        <v>452</v>
      </c>
      <c r="C7" s="18" t="s">
        <v>28</v>
      </c>
      <c r="D7" s="19" t="s">
        <v>29</v>
      </c>
      <c r="E7" s="18" t="s">
        <v>20</v>
      </c>
      <c r="F7" s="20" t="s">
        <v>30</v>
      </c>
      <c r="G7" s="17" t="s">
        <v>22</v>
      </c>
      <c r="H7" s="17">
        <v>1</v>
      </c>
      <c r="I7" s="17">
        <v>1</v>
      </c>
      <c r="J7" s="17">
        <v>1</v>
      </c>
      <c r="K7" s="17"/>
      <c r="L7" s="17"/>
      <c r="M7" s="17"/>
      <c r="N7" s="21" t="s">
        <v>31</v>
      </c>
      <c r="O7" s="27">
        <f t="shared" si="0"/>
        <v>5200</v>
      </c>
      <c r="P7" s="28">
        <f t="shared" si="1"/>
        <v>2018</v>
      </c>
      <c r="Q7" s="29">
        <f t="shared" si="2"/>
        <v>2018</v>
      </c>
      <c r="R7" s="27">
        <f t="shared" si="3"/>
        <v>1500</v>
      </c>
      <c r="S7" s="28">
        <f t="shared" si="4"/>
        <v>450</v>
      </c>
      <c r="T7" s="29">
        <f t="shared" si="5"/>
        <v>450</v>
      </c>
      <c r="U7" s="30">
        <f t="shared" si="6"/>
        <v>11636</v>
      </c>
      <c r="V7" s="26"/>
    </row>
    <row r="8" spans="2:22" ht="24" x14ac:dyDescent="0.25">
      <c r="B8" s="17">
        <v>478</v>
      </c>
      <c r="C8" s="18" t="s">
        <v>32</v>
      </c>
      <c r="D8" s="19" t="s">
        <v>33</v>
      </c>
      <c r="E8" s="18" t="s">
        <v>20</v>
      </c>
      <c r="F8" s="20" t="s">
        <v>34</v>
      </c>
      <c r="G8" s="17" t="s">
        <v>22</v>
      </c>
      <c r="H8" s="17">
        <v>1</v>
      </c>
      <c r="I8" s="17">
        <v>1</v>
      </c>
      <c r="J8" s="17">
        <v>1</v>
      </c>
      <c r="K8" s="17"/>
      <c r="L8" s="17"/>
      <c r="M8" s="17"/>
      <c r="N8" s="21" t="s">
        <v>35</v>
      </c>
      <c r="O8" s="27">
        <f t="shared" si="0"/>
        <v>5200</v>
      </c>
      <c r="P8" s="28">
        <f t="shared" si="1"/>
        <v>2018</v>
      </c>
      <c r="Q8" s="29">
        <f t="shared" si="2"/>
        <v>2018</v>
      </c>
      <c r="R8" s="27">
        <f t="shared" si="3"/>
        <v>1500</v>
      </c>
      <c r="S8" s="28">
        <f t="shared" si="4"/>
        <v>450</v>
      </c>
      <c r="T8" s="29">
        <f t="shared" si="5"/>
        <v>450</v>
      </c>
      <c r="U8" s="30">
        <f t="shared" si="6"/>
        <v>11636</v>
      </c>
      <c r="V8" s="26"/>
    </row>
    <row r="9" spans="2:22" ht="24" x14ac:dyDescent="0.25">
      <c r="B9" s="31">
        <v>523</v>
      </c>
      <c r="C9" s="32" t="s">
        <v>36</v>
      </c>
      <c r="D9" s="33" t="s">
        <v>37</v>
      </c>
      <c r="E9" s="32" t="s">
        <v>20</v>
      </c>
      <c r="F9" s="34" t="s">
        <v>38</v>
      </c>
      <c r="G9" s="31" t="s">
        <v>22</v>
      </c>
      <c r="H9" s="31">
        <v>1</v>
      </c>
      <c r="I9" s="31">
        <v>1</v>
      </c>
      <c r="J9" s="31">
        <v>1</v>
      </c>
      <c r="K9" s="31"/>
      <c r="L9" s="31"/>
      <c r="M9" s="31"/>
      <c r="N9" s="35" t="s">
        <v>39</v>
      </c>
      <c r="O9" s="27">
        <f t="shared" si="0"/>
        <v>5200</v>
      </c>
      <c r="P9" s="28">
        <f t="shared" si="1"/>
        <v>2018</v>
      </c>
      <c r="Q9" s="29">
        <f t="shared" si="2"/>
        <v>2018</v>
      </c>
      <c r="R9" s="27">
        <f t="shared" si="3"/>
        <v>1500</v>
      </c>
      <c r="S9" s="28">
        <f t="shared" si="4"/>
        <v>450</v>
      </c>
      <c r="T9" s="29">
        <f t="shared" si="5"/>
        <v>450</v>
      </c>
      <c r="U9" s="30">
        <f t="shared" si="6"/>
        <v>11636</v>
      </c>
      <c r="V9" s="26"/>
    </row>
    <row r="10" spans="2:22" ht="24" x14ac:dyDescent="0.25">
      <c r="B10" s="31">
        <v>526</v>
      </c>
      <c r="C10" s="32" t="s">
        <v>40</v>
      </c>
      <c r="D10" s="33" t="s">
        <v>41</v>
      </c>
      <c r="E10" s="32" t="s">
        <v>20</v>
      </c>
      <c r="F10" s="34" t="s">
        <v>42</v>
      </c>
      <c r="G10" s="31" t="s">
        <v>22</v>
      </c>
      <c r="H10" s="31">
        <v>1</v>
      </c>
      <c r="I10" s="31">
        <v>1</v>
      </c>
      <c r="J10" s="31">
        <v>1</v>
      </c>
      <c r="K10" s="31"/>
      <c r="L10" s="31"/>
      <c r="M10" s="31"/>
      <c r="N10" s="35" t="s">
        <v>43</v>
      </c>
      <c r="O10" s="27">
        <f t="shared" si="0"/>
        <v>5200</v>
      </c>
      <c r="P10" s="28">
        <f t="shared" si="1"/>
        <v>2018</v>
      </c>
      <c r="Q10" s="29">
        <f t="shared" si="2"/>
        <v>2018</v>
      </c>
      <c r="R10" s="27">
        <f t="shared" si="3"/>
        <v>1500</v>
      </c>
      <c r="S10" s="28">
        <f t="shared" si="4"/>
        <v>450</v>
      </c>
      <c r="T10" s="29">
        <f t="shared" si="5"/>
        <v>450</v>
      </c>
      <c r="U10" s="30">
        <f t="shared" si="6"/>
        <v>11636</v>
      </c>
      <c r="V10" s="26"/>
    </row>
    <row r="11" spans="2:22" ht="24" x14ac:dyDescent="0.25">
      <c r="B11" s="31">
        <v>527</v>
      </c>
      <c r="C11" s="32" t="s">
        <v>44</v>
      </c>
      <c r="D11" s="33" t="s">
        <v>45</v>
      </c>
      <c r="E11" s="32" t="s">
        <v>20</v>
      </c>
      <c r="F11" s="34" t="s">
        <v>46</v>
      </c>
      <c r="G11" s="31" t="s">
        <v>22</v>
      </c>
      <c r="H11" s="31">
        <v>1</v>
      </c>
      <c r="I11" s="31">
        <v>1</v>
      </c>
      <c r="J11" s="31">
        <v>1</v>
      </c>
      <c r="K11" s="31"/>
      <c r="L11" s="31"/>
      <c r="M11" s="31"/>
      <c r="N11" s="35" t="s">
        <v>47</v>
      </c>
      <c r="O11" s="27">
        <f t="shared" si="0"/>
        <v>5200</v>
      </c>
      <c r="P11" s="28">
        <f t="shared" si="1"/>
        <v>2018</v>
      </c>
      <c r="Q11" s="29">
        <f t="shared" si="2"/>
        <v>2018</v>
      </c>
      <c r="R11" s="27">
        <f t="shared" si="3"/>
        <v>1500</v>
      </c>
      <c r="S11" s="28">
        <f t="shared" si="4"/>
        <v>450</v>
      </c>
      <c r="T11" s="29">
        <f t="shared" si="5"/>
        <v>450</v>
      </c>
      <c r="U11" s="30">
        <f t="shared" si="6"/>
        <v>11636</v>
      </c>
      <c r="V11" s="26"/>
    </row>
    <row r="12" spans="2:22" ht="24" x14ac:dyDescent="0.25">
      <c r="B12" s="31">
        <v>528</v>
      </c>
      <c r="C12" s="32" t="s">
        <v>48</v>
      </c>
      <c r="D12" s="33" t="s">
        <v>49</v>
      </c>
      <c r="E12" s="32" t="s">
        <v>20</v>
      </c>
      <c r="F12" s="34" t="s">
        <v>50</v>
      </c>
      <c r="G12" s="31" t="s">
        <v>22</v>
      </c>
      <c r="H12" s="31">
        <v>1</v>
      </c>
      <c r="I12" s="31">
        <v>1</v>
      </c>
      <c r="J12" s="31">
        <v>1</v>
      </c>
      <c r="K12" s="31"/>
      <c r="L12" s="31"/>
      <c r="M12" s="31"/>
      <c r="N12" s="35" t="s">
        <v>51</v>
      </c>
      <c r="O12" s="27">
        <f t="shared" si="0"/>
        <v>5200</v>
      </c>
      <c r="P12" s="28">
        <f t="shared" si="1"/>
        <v>2018</v>
      </c>
      <c r="Q12" s="29">
        <f t="shared" si="2"/>
        <v>2018</v>
      </c>
      <c r="R12" s="27">
        <f t="shared" si="3"/>
        <v>1500</v>
      </c>
      <c r="S12" s="28">
        <f t="shared" si="4"/>
        <v>450</v>
      </c>
      <c r="T12" s="29">
        <f t="shared" si="5"/>
        <v>450</v>
      </c>
      <c r="U12" s="30">
        <f t="shared" si="6"/>
        <v>11636</v>
      </c>
      <c r="V12" s="26"/>
    </row>
    <row r="13" spans="2:22" ht="24" x14ac:dyDescent="0.25">
      <c r="B13" s="31">
        <v>545</v>
      </c>
      <c r="C13" s="32" t="s">
        <v>52</v>
      </c>
      <c r="D13" s="33" t="s">
        <v>53</v>
      </c>
      <c r="E13" s="32" t="s">
        <v>20</v>
      </c>
      <c r="F13" s="34" t="s">
        <v>54</v>
      </c>
      <c r="G13" s="31" t="s">
        <v>55</v>
      </c>
      <c r="H13" s="31">
        <v>3</v>
      </c>
      <c r="I13" s="31">
        <v>3</v>
      </c>
      <c r="J13" s="31">
        <v>3</v>
      </c>
      <c r="K13" s="31"/>
      <c r="L13" s="31"/>
      <c r="M13" s="31"/>
      <c r="N13" s="35" t="s">
        <v>56</v>
      </c>
      <c r="O13" s="27">
        <f t="shared" si="0"/>
        <v>15600</v>
      </c>
      <c r="P13" s="28">
        <f t="shared" si="1"/>
        <v>6054</v>
      </c>
      <c r="Q13" s="29">
        <f t="shared" si="2"/>
        <v>6054</v>
      </c>
      <c r="R13" s="27">
        <f t="shared" si="3"/>
        <v>4500</v>
      </c>
      <c r="S13" s="28">
        <f t="shared" si="4"/>
        <v>1350</v>
      </c>
      <c r="T13" s="29">
        <f t="shared" si="5"/>
        <v>1350</v>
      </c>
      <c r="U13" s="30">
        <f t="shared" si="6"/>
        <v>34908</v>
      </c>
      <c r="V13" s="26"/>
    </row>
    <row r="14" spans="2:22" ht="24" customHeight="1" x14ac:dyDescent="0.25">
      <c r="B14" s="31">
        <v>549</v>
      </c>
      <c r="C14" s="32" t="s">
        <v>57</v>
      </c>
      <c r="D14" s="33" t="s">
        <v>58</v>
      </c>
      <c r="E14" s="32" t="s">
        <v>20</v>
      </c>
      <c r="F14" s="34" t="s">
        <v>59</v>
      </c>
      <c r="G14" s="35" t="s">
        <v>22</v>
      </c>
      <c r="H14" s="35">
        <v>1</v>
      </c>
      <c r="I14" s="35">
        <v>1</v>
      </c>
      <c r="J14" s="35">
        <v>1</v>
      </c>
      <c r="K14" s="35"/>
      <c r="L14" s="35"/>
      <c r="M14" s="35"/>
      <c r="N14" s="35">
        <v>481530</v>
      </c>
      <c r="O14" s="27">
        <f t="shared" si="0"/>
        <v>5200</v>
      </c>
      <c r="P14" s="28">
        <f t="shared" si="1"/>
        <v>2018</v>
      </c>
      <c r="Q14" s="29">
        <f t="shared" si="2"/>
        <v>2018</v>
      </c>
      <c r="R14" s="27">
        <f t="shared" si="3"/>
        <v>1500</v>
      </c>
      <c r="S14" s="28">
        <f t="shared" si="4"/>
        <v>450</v>
      </c>
      <c r="T14" s="29">
        <f t="shared" si="5"/>
        <v>450</v>
      </c>
      <c r="U14" s="30">
        <f t="shared" si="6"/>
        <v>11636</v>
      </c>
      <c r="V14" s="26"/>
    </row>
    <row r="15" spans="2:22" ht="24" x14ac:dyDescent="0.25">
      <c r="B15" s="31">
        <v>560</v>
      </c>
      <c r="C15" s="32" t="s">
        <v>60</v>
      </c>
      <c r="D15" s="33" t="s">
        <v>61</v>
      </c>
      <c r="E15" s="32" t="s">
        <v>20</v>
      </c>
      <c r="F15" s="34" t="s">
        <v>62</v>
      </c>
      <c r="G15" s="35" t="s">
        <v>63</v>
      </c>
      <c r="H15" s="35">
        <v>2</v>
      </c>
      <c r="I15" s="35">
        <v>2</v>
      </c>
      <c r="J15" s="35">
        <v>2</v>
      </c>
      <c r="K15" s="35"/>
      <c r="L15" s="35"/>
      <c r="M15" s="35"/>
      <c r="N15" s="35" t="s">
        <v>64</v>
      </c>
      <c r="O15" s="27">
        <f t="shared" si="0"/>
        <v>10400</v>
      </c>
      <c r="P15" s="28">
        <f t="shared" si="1"/>
        <v>4036</v>
      </c>
      <c r="Q15" s="29">
        <f t="shared" si="2"/>
        <v>4036</v>
      </c>
      <c r="R15" s="27">
        <f t="shared" si="3"/>
        <v>3000</v>
      </c>
      <c r="S15" s="28">
        <f t="shared" si="4"/>
        <v>900</v>
      </c>
      <c r="T15" s="29">
        <f t="shared" si="5"/>
        <v>900</v>
      </c>
      <c r="U15" s="30">
        <f t="shared" si="6"/>
        <v>23272</v>
      </c>
      <c r="V15" s="26"/>
    </row>
    <row r="16" spans="2:22" s="41" customFormat="1" ht="24" x14ac:dyDescent="0.25">
      <c r="B16" s="31">
        <v>582</v>
      </c>
      <c r="C16" s="36" t="s">
        <v>65</v>
      </c>
      <c r="D16" s="33" t="s">
        <v>66</v>
      </c>
      <c r="E16" s="36" t="s">
        <v>20</v>
      </c>
      <c r="F16" s="37" t="s">
        <v>67</v>
      </c>
      <c r="G16" s="35" t="s">
        <v>68</v>
      </c>
      <c r="H16" s="35"/>
      <c r="I16" s="35"/>
      <c r="J16" s="35"/>
      <c r="K16" s="35">
        <v>1</v>
      </c>
      <c r="L16" s="35">
        <v>1</v>
      </c>
      <c r="M16" s="35">
        <v>1</v>
      </c>
      <c r="N16" s="35" t="s">
        <v>69</v>
      </c>
      <c r="O16" s="38">
        <f>K16*K2</f>
        <v>8050</v>
      </c>
      <c r="P16" s="39">
        <f t="shared" ref="P16:Q16" si="7">L16*L2</f>
        <v>2018</v>
      </c>
      <c r="Q16" s="39">
        <f t="shared" si="7"/>
        <v>2010</v>
      </c>
      <c r="R16" s="38">
        <f>K16*K1</f>
        <v>2415</v>
      </c>
      <c r="S16" s="39">
        <f t="shared" ref="S16:T16" si="8">L16*L1</f>
        <v>450</v>
      </c>
      <c r="T16" s="39">
        <f t="shared" si="8"/>
        <v>580</v>
      </c>
      <c r="U16" s="30">
        <f t="shared" si="6"/>
        <v>15523</v>
      </c>
      <c r="V16" s="40">
        <f>+U16*0.3759</f>
        <v>5835.0956999999999</v>
      </c>
    </row>
    <row r="17" spans="2:22" ht="24" x14ac:dyDescent="0.25">
      <c r="B17" s="31">
        <v>583</v>
      </c>
      <c r="C17" s="32" t="s">
        <v>70</v>
      </c>
      <c r="D17" s="33" t="s">
        <v>71</v>
      </c>
      <c r="E17" s="32" t="s">
        <v>20</v>
      </c>
      <c r="F17" s="34" t="s">
        <v>72</v>
      </c>
      <c r="G17" s="35" t="s">
        <v>22</v>
      </c>
      <c r="H17" s="35">
        <v>1</v>
      </c>
      <c r="I17" s="35">
        <v>1</v>
      </c>
      <c r="J17" s="35">
        <v>1</v>
      </c>
      <c r="K17" s="35"/>
      <c r="L17" s="35"/>
      <c r="M17" s="35"/>
      <c r="N17" s="35" t="s">
        <v>73</v>
      </c>
      <c r="O17" s="27">
        <f t="shared" ref="O17:O39" si="9">H17*$H$2</f>
        <v>5200</v>
      </c>
      <c r="P17" s="28">
        <f t="shared" ref="P17:P39" si="10">I17*$I$2</f>
        <v>2018</v>
      </c>
      <c r="Q17" s="29">
        <f t="shared" ref="Q17:Q39" si="11">J17*$J$2</f>
        <v>2018</v>
      </c>
      <c r="R17" s="27">
        <f t="shared" ref="R17:R39" si="12">H17*$H$1</f>
        <v>1500</v>
      </c>
      <c r="S17" s="28">
        <f t="shared" ref="S17:S39" si="13">I17*$I$1</f>
        <v>450</v>
      </c>
      <c r="T17" s="29">
        <f t="shared" ref="T17:T39" si="14">J17*$J$1</f>
        <v>450</v>
      </c>
      <c r="U17" s="30">
        <f t="shared" si="6"/>
        <v>11636</v>
      </c>
      <c r="V17" s="26"/>
    </row>
    <row r="18" spans="2:22" x14ac:dyDescent="0.25">
      <c r="B18" s="31">
        <v>589</v>
      </c>
      <c r="C18" s="32" t="s">
        <v>74</v>
      </c>
      <c r="D18" s="33" t="s">
        <v>75</v>
      </c>
      <c r="E18" s="32" t="s">
        <v>20</v>
      </c>
      <c r="F18" s="34" t="s">
        <v>76</v>
      </c>
      <c r="G18" s="42" t="s">
        <v>22</v>
      </c>
      <c r="H18" s="42">
        <v>1</v>
      </c>
      <c r="I18" s="42">
        <v>1</v>
      </c>
      <c r="J18" s="42">
        <v>1</v>
      </c>
      <c r="K18" s="42"/>
      <c r="L18" s="42"/>
      <c r="M18" s="42"/>
      <c r="N18" s="43">
        <v>477367</v>
      </c>
      <c r="O18" s="27">
        <f t="shared" si="9"/>
        <v>5200</v>
      </c>
      <c r="P18" s="28">
        <f t="shared" si="10"/>
        <v>2018</v>
      </c>
      <c r="Q18" s="29">
        <f t="shared" si="11"/>
        <v>2018</v>
      </c>
      <c r="R18" s="27">
        <f t="shared" si="12"/>
        <v>1500</v>
      </c>
      <c r="S18" s="28">
        <f t="shared" si="13"/>
        <v>450</v>
      </c>
      <c r="T18" s="29">
        <f t="shared" si="14"/>
        <v>450</v>
      </c>
      <c r="U18" s="30">
        <f t="shared" si="6"/>
        <v>11636</v>
      </c>
      <c r="V18" s="26"/>
    </row>
    <row r="19" spans="2:22" ht="24" x14ac:dyDescent="0.25">
      <c r="B19" s="31">
        <v>598</v>
      </c>
      <c r="C19" s="32" t="s">
        <v>77</v>
      </c>
      <c r="D19" s="33" t="s">
        <v>78</v>
      </c>
      <c r="E19" s="32" t="s">
        <v>20</v>
      </c>
      <c r="F19" s="34" t="s">
        <v>79</v>
      </c>
      <c r="G19" s="31" t="s">
        <v>22</v>
      </c>
      <c r="H19" s="31">
        <v>1</v>
      </c>
      <c r="I19" s="31">
        <v>1</v>
      </c>
      <c r="J19" s="31">
        <v>1</v>
      </c>
      <c r="K19" s="31"/>
      <c r="L19" s="31"/>
      <c r="M19" s="31"/>
      <c r="N19" s="35" t="s">
        <v>80</v>
      </c>
      <c r="O19" s="27">
        <f t="shared" si="9"/>
        <v>5200</v>
      </c>
      <c r="P19" s="28">
        <f t="shared" si="10"/>
        <v>2018</v>
      </c>
      <c r="Q19" s="29">
        <f t="shared" si="11"/>
        <v>2018</v>
      </c>
      <c r="R19" s="27">
        <f t="shared" si="12"/>
        <v>1500</v>
      </c>
      <c r="S19" s="28">
        <f t="shared" si="13"/>
        <v>450</v>
      </c>
      <c r="T19" s="29">
        <f t="shared" si="14"/>
        <v>450</v>
      </c>
      <c r="U19" s="30">
        <f t="shared" si="6"/>
        <v>11636</v>
      </c>
      <c r="V19" s="26"/>
    </row>
    <row r="20" spans="2:22" ht="24" x14ac:dyDescent="0.25">
      <c r="B20" s="42">
        <v>724</v>
      </c>
      <c r="C20" s="44" t="s">
        <v>81</v>
      </c>
      <c r="D20" s="45" t="s">
        <v>82</v>
      </c>
      <c r="E20" s="44" t="s">
        <v>20</v>
      </c>
      <c r="F20" s="46" t="s">
        <v>83</v>
      </c>
      <c r="G20" s="42" t="s">
        <v>22</v>
      </c>
      <c r="H20" s="42">
        <v>1</v>
      </c>
      <c r="I20" s="42">
        <v>1</v>
      </c>
      <c r="J20" s="42">
        <v>1</v>
      </c>
      <c r="K20" s="42"/>
      <c r="L20" s="42"/>
      <c r="M20" s="42"/>
      <c r="N20" s="43" t="s">
        <v>84</v>
      </c>
      <c r="O20" s="27">
        <f t="shared" si="9"/>
        <v>5200</v>
      </c>
      <c r="P20" s="28">
        <f t="shared" si="10"/>
        <v>2018</v>
      </c>
      <c r="Q20" s="29">
        <f t="shared" si="11"/>
        <v>2018</v>
      </c>
      <c r="R20" s="27">
        <f t="shared" si="12"/>
        <v>1500</v>
      </c>
      <c r="S20" s="28">
        <f t="shared" si="13"/>
        <v>450</v>
      </c>
      <c r="T20" s="29">
        <f t="shared" si="14"/>
        <v>450</v>
      </c>
      <c r="U20" s="30">
        <f t="shared" si="6"/>
        <v>11636</v>
      </c>
      <c r="V20" s="26"/>
    </row>
    <row r="21" spans="2:22" ht="36" x14ac:dyDescent="0.25">
      <c r="B21" s="42">
        <v>732</v>
      </c>
      <c r="C21" s="44" t="s">
        <v>85</v>
      </c>
      <c r="D21" s="45" t="s">
        <v>86</v>
      </c>
      <c r="E21" s="44" t="s">
        <v>20</v>
      </c>
      <c r="F21" s="46" t="s">
        <v>87</v>
      </c>
      <c r="G21" s="42" t="s">
        <v>22</v>
      </c>
      <c r="H21" s="42">
        <v>1</v>
      </c>
      <c r="I21" s="42">
        <v>1</v>
      </c>
      <c r="J21" s="42">
        <v>1</v>
      </c>
      <c r="K21" s="42"/>
      <c r="L21" s="42"/>
      <c r="M21" s="42"/>
      <c r="N21" s="43" t="s">
        <v>88</v>
      </c>
      <c r="O21" s="27">
        <f t="shared" si="9"/>
        <v>5200</v>
      </c>
      <c r="P21" s="28">
        <f t="shared" si="10"/>
        <v>2018</v>
      </c>
      <c r="Q21" s="29">
        <f t="shared" si="11"/>
        <v>2018</v>
      </c>
      <c r="R21" s="27">
        <f t="shared" si="12"/>
        <v>1500</v>
      </c>
      <c r="S21" s="28">
        <f t="shared" si="13"/>
        <v>450</v>
      </c>
      <c r="T21" s="29">
        <f t="shared" si="14"/>
        <v>450</v>
      </c>
      <c r="U21" s="30">
        <f t="shared" si="6"/>
        <v>11636</v>
      </c>
      <c r="V21" s="26"/>
    </row>
    <row r="22" spans="2:22" ht="36" x14ac:dyDescent="0.25">
      <c r="B22" s="42">
        <v>845</v>
      </c>
      <c r="C22" s="44" t="s">
        <v>89</v>
      </c>
      <c r="D22" s="45" t="s">
        <v>90</v>
      </c>
      <c r="E22" s="44" t="s">
        <v>20</v>
      </c>
      <c r="F22" s="46" t="s">
        <v>91</v>
      </c>
      <c r="G22" s="42" t="s">
        <v>92</v>
      </c>
      <c r="H22" s="42">
        <v>3</v>
      </c>
      <c r="I22" s="42">
        <v>3</v>
      </c>
      <c r="J22" s="42">
        <v>3</v>
      </c>
      <c r="K22" s="42"/>
      <c r="L22" s="42"/>
      <c r="M22" s="42"/>
      <c r="N22" s="43" t="s">
        <v>93</v>
      </c>
      <c r="O22" s="27">
        <f t="shared" si="9"/>
        <v>15600</v>
      </c>
      <c r="P22" s="28">
        <f t="shared" si="10"/>
        <v>6054</v>
      </c>
      <c r="Q22" s="29">
        <f t="shared" si="11"/>
        <v>6054</v>
      </c>
      <c r="R22" s="27">
        <f t="shared" si="12"/>
        <v>4500</v>
      </c>
      <c r="S22" s="28">
        <f t="shared" si="13"/>
        <v>1350</v>
      </c>
      <c r="T22" s="29">
        <f t="shared" si="14"/>
        <v>1350</v>
      </c>
      <c r="U22" s="30">
        <f t="shared" si="6"/>
        <v>34908</v>
      </c>
      <c r="V22" s="26"/>
    </row>
    <row r="23" spans="2:22" ht="24" x14ac:dyDescent="0.25">
      <c r="B23" s="42">
        <v>883</v>
      </c>
      <c r="C23" s="47" t="s">
        <v>94</v>
      </c>
      <c r="D23" s="45" t="s">
        <v>95</v>
      </c>
      <c r="E23" s="47" t="s">
        <v>20</v>
      </c>
      <c r="F23" s="48" t="s">
        <v>96</v>
      </c>
      <c r="G23" s="42" t="s">
        <v>22</v>
      </c>
      <c r="H23" s="42">
        <v>1</v>
      </c>
      <c r="I23" s="42">
        <v>1</v>
      </c>
      <c r="J23" s="42">
        <v>1</v>
      </c>
      <c r="K23" s="42"/>
      <c r="L23" s="42"/>
      <c r="M23" s="42"/>
      <c r="N23" s="43" t="s">
        <v>97</v>
      </c>
      <c r="O23" s="38">
        <f t="shared" si="9"/>
        <v>5200</v>
      </c>
      <c r="P23" s="39">
        <f t="shared" si="10"/>
        <v>2018</v>
      </c>
      <c r="Q23" s="49">
        <f t="shared" si="11"/>
        <v>2018</v>
      </c>
      <c r="R23" s="38">
        <f t="shared" si="12"/>
        <v>1500</v>
      </c>
      <c r="S23" s="39">
        <f t="shared" si="13"/>
        <v>450</v>
      </c>
      <c r="T23" s="49">
        <f t="shared" si="14"/>
        <v>450</v>
      </c>
      <c r="U23" s="30">
        <f t="shared" si="6"/>
        <v>11636</v>
      </c>
      <c r="V23" s="26"/>
    </row>
    <row r="24" spans="2:22" ht="24" x14ac:dyDescent="0.25">
      <c r="B24" s="42">
        <v>890</v>
      </c>
      <c r="C24" s="44" t="s">
        <v>98</v>
      </c>
      <c r="D24" s="45" t="s">
        <v>99</v>
      </c>
      <c r="E24" s="44" t="s">
        <v>20</v>
      </c>
      <c r="F24" s="46" t="s">
        <v>100</v>
      </c>
      <c r="G24" s="42" t="s">
        <v>22</v>
      </c>
      <c r="H24" s="42">
        <v>1</v>
      </c>
      <c r="I24" s="42">
        <v>1</v>
      </c>
      <c r="J24" s="42">
        <v>1</v>
      </c>
      <c r="K24" s="42"/>
      <c r="L24" s="42"/>
      <c r="M24" s="42"/>
      <c r="N24" s="43" t="s">
        <v>101</v>
      </c>
      <c r="O24" s="27">
        <f t="shared" si="9"/>
        <v>5200</v>
      </c>
      <c r="P24" s="28">
        <f t="shared" si="10"/>
        <v>2018</v>
      </c>
      <c r="Q24" s="29">
        <f t="shared" si="11"/>
        <v>2018</v>
      </c>
      <c r="R24" s="27">
        <f t="shared" si="12"/>
        <v>1500</v>
      </c>
      <c r="S24" s="28">
        <f t="shared" si="13"/>
        <v>450</v>
      </c>
      <c r="T24" s="29">
        <f t="shared" si="14"/>
        <v>450</v>
      </c>
      <c r="U24" s="30">
        <f t="shared" si="6"/>
        <v>11636</v>
      </c>
      <c r="V24" s="26"/>
    </row>
    <row r="25" spans="2:22" ht="24" x14ac:dyDescent="0.25">
      <c r="B25" s="42">
        <v>892</v>
      </c>
      <c r="C25" s="44" t="s">
        <v>102</v>
      </c>
      <c r="D25" s="45" t="s">
        <v>103</v>
      </c>
      <c r="E25" s="44" t="s">
        <v>20</v>
      </c>
      <c r="F25" s="46" t="s">
        <v>104</v>
      </c>
      <c r="G25" s="42" t="s">
        <v>22</v>
      </c>
      <c r="H25" s="42">
        <v>1</v>
      </c>
      <c r="I25" s="42">
        <v>1</v>
      </c>
      <c r="J25" s="42">
        <v>1</v>
      </c>
      <c r="K25" s="42"/>
      <c r="L25" s="42"/>
      <c r="M25" s="42"/>
      <c r="N25" s="43" t="s">
        <v>105</v>
      </c>
      <c r="O25" s="27">
        <f t="shared" si="9"/>
        <v>5200</v>
      </c>
      <c r="P25" s="28">
        <f t="shared" si="10"/>
        <v>2018</v>
      </c>
      <c r="Q25" s="29">
        <f t="shared" si="11"/>
        <v>2018</v>
      </c>
      <c r="R25" s="27">
        <f t="shared" si="12"/>
        <v>1500</v>
      </c>
      <c r="S25" s="28">
        <f t="shared" si="13"/>
        <v>450</v>
      </c>
      <c r="T25" s="29">
        <f t="shared" si="14"/>
        <v>450</v>
      </c>
      <c r="U25" s="30">
        <f t="shared" si="6"/>
        <v>11636</v>
      </c>
      <c r="V25" s="26"/>
    </row>
    <row r="26" spans="2:22" ht="48" x14ac:dyDescent="0.25">
      <c r="B26" s="42">
        <v>900</v>
      </c>
      <c r="C26" s="44" t="s">
        <v>106</v>
      </c>
      <c r="D26" s="45" t="s">
        <v>107</v>
      </c>
      <c r="E26" s="44" t="s">
        <v>20</v>
      </c>
      <c r="F26" s="46" t="s">
        <v>108</v>
      </c>
      <c r="G26" s="42" t="s">
        <v>22</v>
      </c>
      <c r="H26" s="42">
        <v>1</v>
      </c>
      <c r="I26" s="42">
        <v>1</v>
      </c>
      <c r="J26" s="42">
        <v>1</v>
      </c>
      <c r="K26" s="42"/>
      <c r="L26" s="42"/>
      <c r="M26" s="42"/>
      <c r="N26" s="43" t="s">
        <v>109</v>
      </c>
      <c r="O26" s="27">
        <f t="shared" si="9"/>
        <v>5200</v>
      </c>
      <c r="P26" s="28">
        <f t="shared" si="10"/>
        <v>2018</v>
      </c>
      <c r="Q26" s="29">
        <f t="shared" si="11"/>
        <v>2018</v>
      </c>
      <c r="R26" s="27">
        <f t="shared" si="12"/>
        <v>1500</v>
      </c>
      <c r="S26" s="28">
        <f t="shared" si="13"/>
        <v>450</v>
      </c>
      <c r="T26" s="29">
        <f t="shared" si="14"/>
        <v>450</v>
      </c>
      <c r="U26" s="30">
        <f t="shared" si="6"/>
        <v>11636</v>
      </c>
      <c r="V26" s="26"/>
    </row>
    <row r="27" spans="2:22" ht="24" x14ac:dyDescent="0.25">
      <c r="B27" s="42">
        <v>906</v>
      </c>
      <c r="C27" s="44" t="s">
        <v>110</v>
      </c>
      <c r="D27" s="45" t="s">
        <v>111</v>
      </c>
      <c r="E27" s="44" t="s">
        <v>20</v>
      </c>
      <c r="F27" s="46" t="s">
        <v>112</v>
      </c>
      <c r="G27" s="42" t="s">
        <v>22</v>
      </c>
      <c r="H27" s="42">
        <v>1</v>
      </c>
      <c r="I27" s="42">
        <v>1</v>
      </c>
      <c r="J27" s="42">
        <v>1</v>
      </c>
      <c r="K27" s="42"/>
      <c r="L27" s="42"/>
      <c r="M27" s="42"/>
      <c r="N27" s="43" t="s">
        <v>113</v>
      </c>
      <c r="O27" s="27">
        <f t="shared" si="9"/>
        <v>5200</v>
      </c>
      <c r="P27" s="28">
        <f t="shared" si="10"/>
        <v>2018</v>
      </c>
      <c r="Q27" s="29">
        <f t="shared" si="11"/>
        <v>2018</v>
      </c>
      <c r="R27" s="27">
        <f t="shared" si="12"/>
        <v>1500</v>
      </c>
      <c r="S27" s="28">
        <f t="shared" si="13"/>
        <v>450</v>
      </c>
      <c r="T27" s="29">
        <f t="shared" si="14"/>
        <v>450</v>
      </c>
      <c r="U27" s="30">
        <f t="shared" si="6"/>
        <v>11636</v>
      </c>
      <c r="V27" s="26"/>
    </row>
    <row r="28" spans="2:22" ht="24" x14ac:dyDescent="0.25">
      <c r="B28" s="42">
        <v>908</v>
      </c>
      <c r="C28" s="44" t="s">
        <v>114</v>
      </c>
      <c r="D28" s="45" t="s">
        <v>115</v>
      </c>
      <c r="E28" s="44" t="s">
        <v>20</v>
      </c>
      <c r="F28" s="46" t="s">
        <v>116</v>
      </c>
      <c r="G28" s="42" t="s">
        <v>22</v>
      </c>
      <c r="H28" s="42">
        <v>1</v>
      </c>
      <c r="I28" s="42">
        <v>1</v>
      </c>
      <c r="J28" s="42">
        <v>1</v>
      </c>
      <c r="K28" s="42"/>
      <c r="L28" s="42"/>
      <c r="M28" s="42"/>
      <c r="N28" s="43" t="s">
        <v>117</v>
      </c>
      <c r="O28" s="27">
        <f t="shared" si="9"/>
        <v>5200</v>
      </c>
      <c r="P28" s="28">
        <f t="shared" si="10"/>
        <v>2018</v>
      </c>
      <c r="Q28" s="29">
        <f t="shared" si="11"/>
        <v>2018</v>
      </c>
      <c r="R28" s="27">
        <f t="shared" si="12"/>
        <v>1500</v>
      </c>
      <c r="S28" s="28">
        <f t="shared" si="13"/>
        <v>450</v>
      </c>
      <c r="T28" s="29">
        <f t="shared" si="14"/>
        <v>450</v>
      </c>
      <c r="U28" s="30">
        <f t="shared" si="6"/>
        <v>11636</v>
      </c>
      <c r="V28" s="26"/>
    </row>
    <row r="29" spans="2:22" ht="24" x14ac:dyDescent="0.25">
      <c r="B29" s="42">
        <v>909</v>
      </c>
      <c r="C29" s="44" t="s">
        <v>118</v>
      </c>
      <c r="D29" s="45" t="s">
        <v>119</v>
      </c>
      <c r="E29" s="44" t="s">
        <v>20</v>
      </c>
      <c r="F29" s="46" t="s">
        <v>120</v>
      </c>
      <c r="G29" s="42" t="s">
        <v>22</v>
      </c>
      <c r="H29" s="42">
        <v>1</v>
      </c>
      <c r="I29" s="42">
        <v>1</v>
      </c>
      <c r="J29" s="42">
        <v>1</v>
      </c>
      <c r="K29" s="42"/>
      <c r="L29" s="42"/>
      <c r="M29" s="42"/>
      <c r="N29" s="43" t="s">
        <v>121</v>
      </c>
      <c r="O29" s="27">
        <f t="shared" si="9"/>
        <v>5200</v>
      </c>
      <c r="P29" s="28">
        <f t="shared" si="10"/>
        <v>2018</v>
      </c>
      <c r="Q29" s="29">
        <f t="shared" si="11"/>
        <v>2018</v>
      </c>
      <c r="R29" s="27">
        <f t="shared" si="12"/>
        <v>1500</v>
      </c>
      <c r="S29" s="28">
        <f t="shared" si="13"/>
        <v>450</v>
      </c>
      <c r="T29" s="29">
        <f t="shared" si="14"/>
        <v>450</v>
      </c>
      <c r="U29" s="30">
        <f t="shared" si="6"/>
        <v>11636</v>
      </c>
      <c r="V29" s="26"/>
    </row>
    <row r="30" spans="2:22" ht="24" x14ac:dyDescent="0.25">
      <c r="B30" s="42">
        <v>910</v>
      </c>
      <c r="C30" s="44" t="s">
        <v>122</v>
      </c>
      <c r="D30" s="45" t="s">
        <v>123</v>
      </c>
      <c r="E30" s="44" t="s">
        <v>20</v>
      </c>
      <c r="F30" s="46" t="s">
        <v>124</v>
      </c>
      <c r="G30" s="42" t="s">
        <v>22</v>
      </c>
      <c r="H30" s="42">
        <v>1</v>
      </c>
      <c r="I30" s="42">
        <v>1</v>
      </c>
      <c r="J30" s="42">
        <v>1</v>
      </c>
      <c r="K30" s="42"/>
      <c r="L30" s="42"/>
      <c r="M30" s="42"/>
      <c r="N30" s="43" t="s">
        <v>125</v>
      </c>
      <c r="O30" s="27">
        <f t="shared" si="9"/>
        <v>5200</v>
      </c>
      <c r="P30" s="28">
        <f t="shared" si="10"/>
        <v>2018</v>
      </c>
      <c r="Q30" s="29">
        <f t="shared" si="11"/>
        <v>2018</v>
      </c>
      <c r="R30" s="27">
        <f t="shared" si="12"/>
        <v>1500</v>
      </c>
      <c r="S30" s="28">
        <f t="shared" si="13"/>
        <v>450</v>
      </c>
      <c r="T30" s="29">
        <f t="shared" si="14"/>
        <v>450</v>
      </c>
      <c r="U30" s="30">
        <f t="shared" si="6"/>
        <v>11636</v>
      </c>
      <c r="V30" s="26"/>
    </row>
    <row r="31" spans="2:22" ht="24" x14ac:dyDescent="0.25">
      <c r="B31" s="42">
        <v>916</v>
      </c>
      <c r="C31" s="44" t="s">
        <v>126</v>
      </c>
      <c r="D31" s="45" t="s">
        <v>127</v>
      </c>
      <c r="E31" s="44" t="s">
        <v>20</v>
      </c>
      <c r="F31" s="46" t="s">
        <v>128</v>
      </c>
      <c r="G31" s="42" t="s">
        <v>22</v>
      </c>
      <c r="H31" s="42">
        <v>1</v>
      </c>
      <c r="I31" s="42">
        <v>1</v>
      </c>
      <c r="J31" s="42">
        <v>1</v>
      </c>
      <c r="K31" s="42"/>
      <c r="L31" s="42"/>
      <c r="M31" s="42"/>
      <c r="N31" s="43" t="s">
        <v>129</v>
      </c>
      <c r="O31" s="27">
        <f t="shared" si="9"/>
        <v>5200</v>
      </c>
      <c r="P31" s="28">
        <f t="shared" si="10"/>
        <v>2018</v>
      </c>
      <c r="Q31" s="29">
        <f t="shared" si="11"/>
        <v>2018</v>
      </c>
      <c r="R31" s="27">
        <f t="shared" si="12"/>
        <v>1500</v>
      </c>
      <c r="S31" s="28">
        <f t="shared" si="13"/>
        <v>450</v>
      </c>
      <c r="T31" s="29">
        <f t="shared" si="14"/>
        <v>450</v>
      </c>
      <c r="U31" s="30">
        <f t="shared" si="6"/>
        <v>11636</v>
      </c>
      <c r="V31" s="26"/>
    </row>
    <row r="32" spans="2:22" ht="24" x14ac:dyDescent="0.25">
      <c r="B32" s="42">
        <v>918</v>
      </c>
      <c r="C32" s="44" t="s">
        <v>130</v>
      </c>
      <c r="D32" s="45" t="s">
        <v>131</v>
      </c>
      <c r="E32" s="44" t="s">
        <v>20</v>
      </c>
      <c r="F32" s="46" t="s">
        <v>132</v>
      </c>
      <c r="G32" s="42" t="s">
        <v>22</v>
      </c>
      <c r="H32" s="42">
        <v>1</v>
      </c>
      <c r="I32" s="42">
        <v>1</v>
      </c>
      <c r="J32" s="42">
        <v>1</v>
      </c>
      <c r="K32" s="42"/>
      <c r="L32" s="42"/>
      <c r="M32" s="42"/>
      <c r="N32" s="43" t="s">
        <v>133</v>
      </c>
      <c r="O32" s="27">
        <f t="shared" si="9"/>
        <v>5200</v>
      </c>
      <c r="P32" s="28">
        <f t="shared" si="10"/>
        <v>2018</v>
      </c>
      <c r="Q32" s="29">
        <f t="shared" si="11"/>
        <v>2018</v>
      </c>
      <c r="R32" s="27">
        <f t="shared" si="12"/>
        <v>1500</v>
      </c>
      <c r="S32" s="28">
        <f t="shared" si="13"/>
        <v>450</v>
      </c>
      <c r="T32" s="29">
        <f t="shared" si="14"/>
        <v>450</v>
      </c>
      <c r="U32" s="30">
        <f t="shared" si="6"/>
        <v>11636</v>
      </c>
      <c r="V32" s="26"/>
    </row>
    <row r="33" spans="2:22" ht="24" x14ac:dyDescent="0.25">
      <c r="B33" s="42">
        <v>920</v>
      </c>
      <c r="C33" s="44" t="s">
        <v>134</v>
      </c>
      <c r="D33" s="45" t="s">
        <v>135</v>
      </c>
      <c r="E33" s="44" t="s">
        <v>20</v>
      </c>
      <c r="F33" s="46" t="s">
        <v>136</v>
      </c>
      <c r="G33" s="42" t="s">
        <v>22</v>
      </c>
      <c r="H33" s="42">
        <v>1</v>
      </c>
      <c r="I33" s="42">
        <v>1</v>
      </c>
      <c r="J33" s="42">
        <v>1</v>
      </c>
      <c r="K33" s="42"/>
      <c r="L33" s="42"/>
      <c r="M33" s="42"/>
      <c r="N33" s="43" t="s">
        <v>137</v>
      </c>
      <c r="O33" s="27">
        <f t="shared" si="9"/>
        <v>5200</v>
      </c>
      <c r="P33" s="28">
        <f t="shared" si="10"/>
        <v>2018</v>
      </c>
      <c r="Q33" s="29">
        <f t="shared" si="11"/>
        <v>2018</v>
      </c>
      <c r="R33" s="27">
        <f t="shared" si="12"/>
        <v>1500</v>
      </c>
      <c r="S33" s="28">
        <f t="shared" si="13"/>
        <v>450</v>
      </c>
      <c r="T33" s="29">
        <f t="shared" si="14"/>
        <v>450</v>
      </c>
      <c r="U33" s="30">
        <f t="shared" si="6"/>
        <v>11636</v>
      </c>
      <c r="V33" s="26"/>
    </row>
    <row r="34" spans="2:22" ht="24" x14ac:dyDescent="0.25">
      <c r="B34" s="42">
        <v>922</v>
      </c>
      <c r="C34" s="44" t="s">
        <v>138</v>
      </c>
      <c r="D34" s="45" t="s">
        <v>139</v>
      </c>
      <c r="E34" s="44" t="s">
        <v>20</v>
      </c>
      <c r="F34" s="46" t="s">
        <v>140</v>
      </c>
      <c r="G34" s="42" t="s">
        <v>22</v>
      </c>
      <c r="H34" s="42">
        <v>1</v>
      </c>
      <c r="I34" s="42">
        <v>1</v>
      </c>
      <c r="J34" s="42">
        <v>1</v>
      </c>
      <c r="K34" s="42"/>
      <c r="L34" s="42"/>
      <c r="M34" s="42"/>
      <c r="N34" s="43" t="s">
        <v>141</v>
      </c>
      <c r="O34" s="27">
        <f t="shared" si="9"/>
        <v>5200</v>
      </c>
      <c r="P34" s="28">
        <f t="shared" si="10"/>
        <v>2018</v>
      </c>
      <c r="Q34" s="29">
        <f t="shared" si="11"/>
        <v>2018</v>
      </c>
      <c r="R34" s="27">
        <f t="shared" si="12"/>
        <v>1500</v>
      </c>
      <c r="S34" s="28">
        <f t="shared" si="13"/>
        <v>450</v>
      </c>
      <c r="T34" s="29">
        <f t="shared" si="14"/>
        <v>450</v>
      </c>
      <c r="U34" s="30">
        <f t="shared" si="6"/>
        <v>11636</v>
      </c>
      <c r="V34" s="26"/>
    </row>
    <row r="35" spans="2:22" ht="24" x14ac:dyDescent="0.25">
      <c r="B35" s="42">
        <v>928</v>
      </c>
      <c r="C35" s="44" t="s">
        <v>142</v>
      </c>
      <c r="D35" s="45" t="s">
        <v>143</v>
      </c>
      <c r="E35" s="44" t="s">
        <v>20</v>
      </c>
      <c r="F35" s="46" t="s">
        <v>144</v>
      </c>
      <c r="G35" s="42" t="s">
        <v>22</v>
      </c>
      <c r="H35" s="42">
        <v>1</v>
      </c>
      <c r="I35" s="42">
        <v>1</v>
      </c>
      <c r="J35" s="42">
        <v>1</v>
      </c>
      <c r="K35" s="42"/>
      <c r="L35" s="42"/>
      <c r="M35" s="42"/>
      <c r="N35" s="43" t="s">
        <v>145</v>
      </c>
      <c r="O35" s="27">
        <f t="shared" si="9"/>
        <v>5200</v>
      </c>
      <c r="P35" s="28">
        <f t="shared" si="10"/>
        <v>2018</v>
      </c>
      <c r="Q35" s="29">
        <f t="shared" si="11"/>
        <v>2018</v>
      </c>
      <c r="R35" s="27">
        <f t="shared" si="12"/>
        <v>1500</v>
      </c>
      <c r="S35" s="28">
        <f t="shared" si="13"/>
        <v>450</v>
      </c>
      <c r="T35" s="29">
        <f t="shared" si="14"/>
        <v>450</v>
      </c>
      <c r="U35" s="30">
        <f t="shared" si="6"/>
        <v>11636</v>
      </c>
      <c r="V35" s="26"/>
    </row>
    <row r="36" spans="2:22" ht="24" x14ac:dyDescent="0.25">
      <c r="B36" s="42">
        <v>930</v>
      </c>
      <c r="C36" s="44" t="s">
        <v>146</v>
      </c>
      <c r="D36" s="45" t="s">
        <v>147</v>
      </c>
      <c r="E36" s="44" t="s">
        <v>20</v>
      </c>
      <c r="F36" s="46" t="s">
        <v>148</v>
      </c>
      <c r="G36" s="42" t="s">
        <v>22</v>
      </c>
      <c r="H36" s="42">
        <v>1</v>
      </c>
      <c r="I36" s="42">
        <v>1</v>
      </c>
      <c r="J36" s="42">
        <v>1</v>
      </c>
      <c r="K36" s="42"/>
      <c r="L36" s="42"/>
      <c r="M36" s="42"/>
      <c r="N36" s="43" t="s">
        <v>149</v>
      </c>
      <c r="O36" s="27">
        <f t="shared" si="9"/>
        <v>5200</v>
      </c>
      <c r="P36" s="28">
        <f t="shared" si="10"/>
        <v>2018</v>
      </c>
      <c r="Q36" s="29">
        <f t="shared" si="11"/>
        <v>2018</v>
      </c>
      <c r="R36" s="27">
        <f t="shared" si="12"/>
        <v>1500</v>
      </c>
      <c r="S36" s="28">
        <f t="shared" si="13"/>
        <v>450</v>
      </c>
      <c r="T36" s="29">
        <f t="shared" si="14"/>
        <v>450</v>
      </c>
      <c r="U36" s="30">
        <f t="shared" si="6"/>
        <v>11636</v>
      </c>
      <c r="V36" s="26"/>
    </row>
    <row r="37" spans="2:22" ht="24" x14ac:dyDescent="0.25">
      <c r="B37" s="42">
        <v>932</v>
      </c>
      <c r="C37" s="44" t="s">
        <v>150</v>
      </c>
      <c r="D37" s="45" t="s">
        <v>151</v>
      </c>
      <c r="E37" s="44" t="s">
        <v>20</v>
      </c>
      <c r="F37" s="46" t="s">
        <v>152</v>
      </c>
      <c r="G37" s="42" t="s">
        <v>22</v>
      </c>
      <c r="H37" s="42">
        <v>1</v>
      </c>
      <c r="I37" s="42">
        <v>1</v>
      </c>
      <c r="J37" s="42">
        <v>1</v>
      </c>
      <c r="K37" s="42"/>
      <c r="L37" s="42"/>
      <c r="M37" s="42"/>
      <c r="N37" s="43" t="s">
        <v>153</v>
      </c>
      <c r="O37" s="27">
        <f t="shared" si="9"/>
        <v>5200</v>
      </c>
      <c r="P37" s="28">
        <f t="shared" si="10"/>
        <v>2018</v>
      </c>
      <c r="Q37" s="29">
        <f t="shared" si="11"/>
        <v>2018</v>
      </c>
      <c r="R37" s="27">
        <f t="shared" si="12"/>
        <v>1500</v>
      </c>
      <c r="S37" s="28">
        <f t="shared" si="13"/>
        <v>450</v>
      </c>
      <c r="T37" s="29">
        <f t="shared" si="14"/>
        <v>450</v>
      </c>
      <c r="U37" s="30">
        <f t="shared" si="6"/>
        <v>11636</v>
      </c>
      <c r="V37" s="26"/>
    </row>
    <row r="38" spans="2:22" ht="24" x14ac:dyDescent="0.25">
      <c r="B38" s="42">
        <v>943</v>
      </c>
      <c r="C38" s="44" t="s">
        <v>154</v>
      </c>
      <c r="D38" s="45" t="s">
        <v>155</v>
      </c>
      <c r="E38" s="44" t="s">
        <v>20</v>
      </c>
      <c r="F38" s="46" t="s">
        <v>156</v>
      </c>
      <c r="G38" s="42" t="s">
        <v>22</v>
      </c>
      <c r="H38" s="42">
        <v>1</v>
      </c>
      <c r="I38" s="42">
        <v>1</v>
      </c>
      <c r="J38" s="42">
        <v>1</v>
      </c>
      <c r="K38" s="42"/>
      <c r="L38" s="42"/>
      <c r="M38" s="42"/>
      <c r="N38" s="43" t="s">
        <v>157</v>
      </c>
      <c r="O38" s="27">
        <f t="shared" si="9"/>
        <v>5200</v>
      </c>
      <c r="P38" s="28">
        <f t="shared" si="10"/>
        <v>2018</v>
      </c>
      <c r="Q38" s="29">
        <f t="shared" si="11"/>
        <v>2018</v>
      </c>
      <c r="R38" s="27">
        <f t="shared" si="12"/>
        <v>1500</v>
      </c>
      <c r="S38" s="28">
        <f t="shared" si="13"/>
        <v>450</v>
      </c>
      <c r="T38" s="29">
        <f t="shared" si="14"/>
        <v>450</v>
      </c>
      <c r="U38" s="30">
        <f t="shared" si="6"/>
        <v>11636</v>
      </c>
      <c r="V38" s="26"/>
    </row>
    <row r="39" spans="2:22" ht="24.75" thickBot="1" x14ac:dyDescent="0.3">
      <c r="B39" s="42">
        <v>945</v>
      </c>
      <c r="C39" s="44" t="s">
        <v>158</v>
      </c>
      <c r="D39" s="45" t="s">
        <v>159</v>
      </c>
      <c r="E39" s="44" t="s">
        <v>20</v>
      </c>
      <c r="F39" s="46" t="s">
        <v>160</v>
      </c>
      <c r="G39" s="42" t="s">
        <v>22</v>
      </c>
      <c r="H39" s="42">
        <v>1</v>
      </c>
      <c r="I39" s="42">
        <v>1</v>
      </c>
      <c r="J39" s="42">
        <v>1</v>
      </c>
      <c r="K39" s="42"/>
      <c r="L39" s="42"/>
      <c r="M39" s="42"/>
      <c r="N39" s="43" t="s">
        <v>161</v>
      </c>
      <c r="O39" s="27">
        <f t="shared" si="9"/>
        <v>5200</v>
      </c>
      <c r="P39" s="28">
        <f t="shared" si="10"/>
        <v>2018</v>
      </c>
      <c r="Q39" s="29">
        <f t="shared" si="11"/>
        <v>2018</v>
      </c>
      <c r="R39" s="27">
        <f t="shared" si="12"/>
        <v>1500</v>
      </c>
      <c r="S39" s="28">
        <f t="shared" si="13"/>
        <v>450</v>
      </c>
      <c r="T39" s="29">
        <f t="shared" si="14"/>
        <v>450</v>
      </c>
      <c r="U39" s="50">
        <f t="shared" si="6"/>
        <v>11636</v>
      </c>
      <c r="V39" s="51"/>
    </row>
    <row r="40" spans="2:22" ht="15.75" thickBot="1" x14ac:dyDescent="0.3">
      <c r="B40" s="52"/>
      <c r="C40" s="52"/>
      <c r="D40" s="52"/>
      <c r="E40" s="52"/>
      <c r="F40" s="53"/>
      <c r="G40" s="52"/>
      <c r="H40" s="52"/>
      <c r="I40" s="52"/>
      <c r="J40" s="52"/>
      <c r="K40" s="52"/>
      <c r="L40" s="52"/>
      <c r="M40" s="52"/>
      <c r="N40" s="53"/>
      <c r="O40"/>
      <c r="V40" s="54"/>
    </row>
    <row r="41" spans="2:22" ht="16.5" thickBot="1" x14ac:dyDescent="0.3">
      <c r="B41" s="52"/>
      <c r="C41" s="52"/>
      <c r="D41" s="52"/>
      <c r="E41" s="52"/>
      <c r="F41" s="53"/>
      <c r="G41" s="52" t="s">
        <v>162</v>
      </c>
      <c r="H41" s="52"/>
      <c r="I41" s="52"/>
      <c r="J41" s="52"/>
      <c r="K41" s="52"/>
      <c r="L41" s="52"/>
      <c r="M41" s="52"/>
      <c r="N41" s="55" t="s">
        <v>16</v>
      </c>
      <c r="O41"/>
      <c r="T41" s="56" t="s">
        <v>16</v>
      </c>
      <c r="U41" s="57">
        <f>SUM(U5:U39)</f>
        <v>469327</v>
      </c>
      <c r="V41" s="57">
        <f>SUM(V5:V40)</f>
        <v>5835.0956999999999</v>
      </c>
    </row>
  </sheetData>
  <mergeCells count="3">
    <mergeCell ref="C4:E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2017-12-14T18:31:57Z</dcterms:modified>
</cp:coreProperties>
</file>