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thonProjects\QuickFSScraping\financial_files\excel\"/>
    </mc:Choice>
  </mc:AlternateContent>
  <xr:revisionPtr revIDLastSave="0" documentId="13_ncr:1_{38C262EC-A693-4E0B-A6BE-DECBED5A5652}" xr6:coauthVersionLast="45" xr6:coauthVersionMax="45" xr10:uidLastSave="{00000000-0000-0000-0000-000000000000}"/>
  <bookViews>
    <workbookView xWindow="3900" yWindow="3900" windowWidth="15540" windowHeight="10830" xr2:uid="{00000000-000D-0000-FFFF-FFFF00000000}"/>
    <workbookView xWindow="4245" yWindow="4245" windowWidth="15540" windowHeight="10830" activeTab="1" xr2:uid="{3D9823E6-22C8-49B9-9FDE-7C36E04F6E29}"/>
  </bookViews>
  <sheets>
    <sheet name="excel" sheetId="3" r:id="rId1"/>
    <sheet name="api" sheetId="6" r:id="rId2"/>
  </sheets>
  <definedNames>
    <definedName name="TestYear">excel!$B$118</definedName>
  </definedNames>
  <calcPr calcId="191029"/>
  <fileRecoveryPr repairLoad="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G2" i="3"/>
  <c r="G113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<sst xmlns="http://schemas.openxmlformats.org/spreadsheetml/2006/main" count="671" uniqueCount="322">
  <si>
    <t>Category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</si>
  <si>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</si>
  <si>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</si>
  <si>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</si>
  <si>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</si>
  <si>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</si>
  <si>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</si>
  <si>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</si>
  <si>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</si>
  <si>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</si>
  <si>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</si>
  <si>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Revenue</t>
  </si>
  <si>
    <t>Gross Profit</t>
  </si>
  <si>
    <t>Operating Profit</t>
  </si>
  <si>
    <t>Return on Assets</t>
  </si>
  <si>
    <t>Return on Equity</t>
  </si>
  <si>
    <t>Return on Invested Capital</t>
  </si>
  <si>
    <t>Cost of Goods Sold</t>
  </si>
  <si>
    <t>Operating Expenses</t>
  </si>
  <si>
    <t>NaN</t>
  </si>
  <si>
    <t>Sales, General, &amp; Administrative</t>
  </si>
  <si>
    <t>Research &amp; Development</t>
  </si>
  <si>
    <t>Total Operating Expenses</t>
  </si>
  <si>
    <t>Net Interest Income</t>
  </si>
  <si>
    <t>Other Non-Operating Income</t>
  </si>
  <si>
    <t>Pre-Tax Income</t>
  </si>
  <si>
    <t>Income Tax</t>
  </si>
  <si>
    <t>Minority Interest</t>
  </si>
  <si>
    <t>Net Income</t>
  </si>
  <si>
    <t>EPS (Basic)</t>
  </si>
  <si>
    <t>EPS (Diluted)</t>
  </si>
  <si>
    <t>Shares (Basic)</t>
  </si>
  <si>
    <t>Shares (Diluted)</t>
  </si>
  <si>
    <t>Assets</t>
  </si>
  <si>
    <t>Cash &amp; Equivalents</t>
  </si>
  <si>
    <t>Short-Term Investments</t>
  </si>
  <si>
    <t>Accounts Receivable</t>
  </si>
  <si>
    <t>Inventories</t>
  </si>
  <si>
    <t>Other Current Assets</t>
  </si>
  <si>
    <t>Total Current Assets</t>
  </si>
  <si>
    <t>Investments</t>
  </si>
  <si>
    <t>Property, Plant, &amp; Equipment (Net)</t>
  </si>
  <si>
    <t>Goodwill</t>
  </si>
  <si>
    <t>Other Intangible Assets</t>
  </si>
  <si>
    <t>Other Assets</t>
  </si>
  <si>
    <t>Total Assets</t>
  </si>
  <si>
    <t>Liabilities &amp; Equity</t>
  </si>
  <si>
    <t>Accounts Payable</t>
  </si>
  <si>
    <t>Tax Payable</t>
  </si>
  <si>
    <t>Accrued Liabilities</t>
  </si>
  <si>
    <t>Short-Term Debt</t>
  </si>
  <si>
    <t>Deferred Revenue</t>
  </si>
  <si>
    <t>Deferred Tax Liability</t>
  </si>
  <si>
    <t>Other Current Liabilities</t>
  </si>
  <si>
    <t>Total Current Liabilities</t>
  </si>
  <si>
    <t>Long-Term Debt</t>
  </si>
  <si>
    <t>Capital Leases</t>
  </si>
  <si>
    <t>Pension Liabilities</t>
  </si>
  <si>
    <t>Other Liabilities</t>
  </si>
  <si>
    <t>Total Liabilities</t>
  </si>
  <si>
    <t>Retained Earnings</t>
  </si>
  <si>
    <t>Paid-in Capital</t>
  </si>
  <si>
    <t>Common Stock</t>
  </si>
  <si>
    <t>AOCI</t>
  </si>
  <si>
    <t>Treasury Stock</t>
  </si>
  <si>
    <t>Shareholders' Equity</t>
  </si>
  <si>
    <t>Depreciation &amp; Amortization</t>
  </si>
  <si>
    <t>Change in Working Capital</t>
  </si>
  <si>
    <t>Change in Deferred Tax</t>
  </si>
  <si>
    <t>Stock-Based Compensation</t>
  </si>
  <si>
    <t>Other</t>
  </si>
  <si>
    <t>Cash From Operations</t>
  </si>
  <si>
    <t>Property, Plant, &amp; Equipment</t>
  </si>
  <si>
    <t>Acquisitions</t>
  </si>
  <si>
    <t>Cash From Investing</t>
  </si>
  <si>
    <t>Net Issuance of Common Stock</t>
  </si>
  <si>
    <t>Net Issuance of Debt</t>
  </si>
  <si>
    <t>Cash Paid for Dividends</t>
  </si>
  <si>
    <t>Cash From Financing</t>
  </si>
  <si>
    <t>Returns</t>
  </si>
  <si>
    <t>Return on Capital Employed</t>
  </si>
  <si>
    <t>Return on Tangible Capital Employed</t>
  </si>
  <si>
    <t>Margins as % of Revenue</t>
  </si>
  <si>
    <t>Gross Margin</t>
  </si>
  <si>
    <t>EBITDA Margin</t>
  </si>
  <si>
    <t>Operating Margin</t>
  </si>
  <si>
    <t>Pretax Margin</t>
  </si>
  <si>
    <t>Net Margin</t>
  </si>
  <si>
    <t>Free Cash Margin</t>
  </si>
  <si>
    <t>Capital Structure</t>
  </si>
  <si>
    <t>Assets to Equity</t>
  </si>
  <si>
    <t>Equity to Assets</t>
  </si>
  <si>
    <t>Debt to Equity</t>
  </si>
  <si>
    <t>Debt to Assets</t>
  </si>
  <si>
    <t>Year-Over-Year Growth</t>
  </si>
  <si>
    <t>EBITDA</t>
  </si>
  <si>
    <t>Operating Income</t>
  </si>
  <si>
    <t>Pretax Income</t>
  </si>
  <si>
    <t>Diluted EPS</t>
  </si>
  <si>
    <t>Diluted Shares</t>
  </si>
  <si>
    <t>PP&amp;E</t>
  </si>
  <si>
    <t>Equity</t>
  </si>
  <si>
    <t>Cash from Operations</t>
  </si>
  <si>
    <t>Capital Expenditures</t>
  </si>
  <si>
    <t>Free Cash Flow</t>
  </si>
  <si>
    <t>Supplementary Items</t>
  </si>
  <si>
    <t>Book Value</t>
  </si>
  <si>
    <t>Tangible Book Value</t>
  </si>
  <si>
    <t>Per-Share Items</t>
  </si>
  <si>
    <t>Valuation Metrics</t>
  </si>
  <si>
    <t>Market Capitalization</t>
  </si>
  <si>
    <t>Price-to-Earnings</t>
  </si>
  <si>
    <t>Price-to-Book</t>
  </si>
  <si>
    <t>Price-to-Sales</t>
  </si>
  <si>
    <t>Dividends</t>
  </si>
  <si>
    <t>Dividends per share</t>
  </si>
  <si>
    <t>Payout Ratio</t>
  </si>
  <si>
    <t>Financial Statement</t>
  </si>
  <si>
    <t>Topic</t>
  </si>
  <si>
    <t>Income Statement</t>
  </si>
  <si>
    <t>Balance Sheet</t>
  </si>
  <si>
    <t>Cash Flow</t>
  </si>
  <si>
    <t>Key Ratios</t>
  </si>
  <si>
    <t>revenue</t>
  </si>
  <si>
    <t>cogs</t>
  </si>
  <si>
    <t>gross_profit</t>
  </si>
  <si>
    <t>sga</t>
  </si>
  <si>
    <t>rnd</t>
  </si>
  <si>
    <t>total_opex</t>
  </si>
  <si>
    <t>operating_income</t>
  </si>
  <si>
    <t>net_interest_income_normal</t>
  </si>
  <si>
    <t>other_nonoperating_income</t>
  </si>
  <si>
    <t>pretax_income</t>
  </si>
  <si>
    <t>income_tax</t>
  </si>
  <si>
    <t>net_income_continuing</t>
  </si>
  <si>
    <t>eps_basic</t>
  </si>
  <si>
    <t>eps_diluted</t>
  </si>
  <si>
    <t>shares_basic</t>
  </si>
  <si>
    <t>shares_diluted</t>
  </si>
  <si>
    <t>cash_and_equiv</t>
  </si>
  <si>
    <t>st_investments</t>
  </si>
  <si>
    <t>receivables</t>
  </si>
  <si>
    <t>inventories</t>
  </si>
  <si>
    <t>other_current_assets</t>
  </si>
  <si>
    <t>total_current_assets</t>
  </si>
  <si>
    <t>equity_and_other_investments</t>
  </si>
  <si>
    <t>ppe_net</t>
  </si>
  <si>
    <t>goodwill</t>
  </si>
  <si>
    <t>other_lt_assets</t>
  </si>
  <si>
    <t>total_assets</t>
  </si>
  <si>
    <t>accounts_payable</t>
  </si>
  <si>
    <t>special_charges</t>
  </si>
  <si>
    <t>st_debt</t>
  </si>
  <si>
    <t>current_deferred_revenue</t>
  </si>
  <si>
    <t>other_current_liabilities</t>
  </si>
  <si>
    <t>total_current_liabilities</t>
  </si>
  <si>
    <t>lt_debt</t>
  </si>
  <si>
    <t>other_lt_liabilities</t>
  </si>
  <si>
    <t>total_liabilities</t>
  </si>
  <si>
    <t>retained_earnings</t>
  </si>
  <si>
    <t>common_stock</t>
  </si>
  <si>
    <t>aoci</t>
  </si>
  <si>
    <t>total_equity</t>
  </si>
  <si>
    <t>cfo_da</t>
  </si>
  <si>
    <t>cfo_change_in_working_capital</t>
  </si>
  <si>
    <t>cfo_deferred_tax</t>
  </si>
  <si>
    <t>cfo_stock_comp</t>
  </si>
  <si>
    <t>cfo_other_noncash_items</t>
  </si>
  <si>
    <t>cf_cfo</t>
  </si>
  <si>
    <t>cfi_ppe_purchases</t>
  </si>
  <si>
    <t>cfi_acquisitions</t>
  </si>
  <si>
    <t>cf_cfi</t>
  </si>
  <si>
    <t>cff_common_stock_net</t>
  </si>
  <si>
    <t>cff_debt_net</t>
  </si>
  <si>
    <t>cff_dividend_paid</t>
  </si>
  <si>
    <t>cf_cff</t>
  </si>
  <si>
    <t>roa</t>
  </si>
  <si>
    <t>roe</t>
  </si>
  <si>
    <t>roic</t>
  </si>
  <si>
    <t>roce</t>
  </si>
  <si>
    <t>rotce</t>
  </si>
  <si>
    <t>gross_margin</t>
  </si>
  <si>
    <t>ebitda_margin</t>
  </si>
  <si>
    <t>operating_margin</t>
  </si>
  <si>
    <t>pretax_margin</t>
  </si>
  <si>
    <t>net_income_margin</t>
  </si>
  <si>
    <t>fcf_margin</t>
  </si>
  <si>
    <t>assets_to_equity</t>
  </si>
  <si>
    <t>equity_to_assets</t>
  </si>
  <si>
    <t>debt_to_equity</t>
  </si>
  <si>
    <t>debt_to_assets</t>
  </si>
  <si>
    <t>ebitda_growth</t>
  </si>
  <si>
    <t>operating_income_growth</t>
  </si>
  <si>
    <t>pretax_income_growth</t>
  </si>
  <si>
    <t>eps_diluted_growth</t>
  </si>
  <si>
    <t>shares_diluted_growth</t>
  </si>
  <si>
    <t>ppe_growth</t>
  </si>
  <si>
    <t>total_equity_growth</t>
  </si>
  <si>
    <t>capex_growth</t>
  </si>
  <si>
    <t>fcf_growth</t>
  </si>
  <si>
    <t>book_value</t>
  </si>
  <si>
    <t>tangible_book_value</t>
  </si>
  <si>
    <t>market_cap</t>
  </si>
  <si>
    <t>price_to_earnings</t>
  </si>
  <si>
    <t>price_to_book</t>
  </si>
  <si>
    <t>price_to_sales</t>
  </si>
  <si>
    <t>dividends</t>
  </si>
  <si>
    <t>payout_ratio</t>
  </si>
  <si>
    <t>other_opex</t>
  </si>
  <si>
    <t>interest_income</t>
  </si>
  <si>
    <t>interest_expense</t>
  </si>
  <si>
    <t>net_income_discontinued</t>
  </si>
  <si>
    <t>income_allocated_to_minority_interest</t>
  </si>
  <si>
    <t>other_income_statement_items</t>
  </si>
  <si>
    <t>net_income</t>
  </si>
  <si>
    <t>preferred_dividends</t>
  </si>
  <si>
    <t>net_income_available_to_shareholders</t>
  </si>
  <si>
    <t>ppe_gross</t>
  </si>
  <si>
    <t>accumulated_depreciation</t>
  </si>
  <si>
    <t>intangible_assets</t>
  </si>
  <si>
    <t>tax_payable</t>
  </si>
  <si>
    <t>current_accrued_liabilities</t>
  </si>
  <si>
    <t>current_capital_leases</t>
  </si>
  <si>
    <t>current_deferred_tax_liability</t>
  </si>
  <si>
    <t>noncurrent_capital_leases</t>
  </si>
  <si>
    <t>pension_liabilities</t>
  </si>
  <si>
    <t>noncurrent_deferred_revenue</t>
  </si>
  <si>
    <t>preferred_stock</t>
  </si>
  <si>
    <t>apic</t>
  </si>
  <si>
    <t>treasury_stock</t>
  </si>
  <si>
    <t>minority_interest_liability</t>
  </si>
  <si>
    <t>other_equity</t>
  </si>
  <si>
    <t>total_liabilities_and_equity</t>
  </si>
  <si>
    <t>cfo_net_income</t>
  </si>
  <si>
    <t>cfo_receivables</t>
  </si>
  <si>
    <t>cfo_inventory</t>
  </si>
  <si>
    <t>cfo_prepaid_expenses</t>
  </si>
  <si>
    <t>cfo_other_working_capital</t>
  </si>
  <si>
    <t>cfi_ppe_sales</t>
  </si>
  <si>
    <t>cfi_ppe_net</t>
  </si>
  <si>
    <t>cfi_divestitures</t>
  </si>
  <si>
    <t>cfi_acquisitions_net</t>
  </si>
  <si>
    <t>cfi_investment_purchases</t>
  </si>
  <si>
    <t>cfi_investment_sales</t>
  </si>
  <si>
    <t>cfi_investment_net</t>
  </si>
  <si>
    <t>cfi_intangibles_net</t>
  </si>
  <si>
    <t>cfi_other</t>
  </si>
  <si>
    <t>cff_common_stock_issued</t>
  </si>
  <si>
    <t>cff_common_stock_repurchased</t>
  </si>
  <si>
    <t>cff_pfd_net</t>
  </si>
  <si>
    <t>cff_other</t>
  </si>
  <si>
    <t>cf_forex</t>
  </si>
  <si>
    <t>cf_net_change_in_cash</t>
  </si>
  <si>
    <t>capex</t>
  </si>
  <si>
    <t>cff_pfd_issued</t>
  </si>
  <si>
    <t>cff_pfd_repurchased</t>
  </si>
  <si>
    <t>cff_debt_issued</t>
  </si>
  <si>
    <t>cff_debt_repaid</t>
  </si>
  <si>
    <t>ebitda</t>
  </si>
  <si>
    <t>fcf</t>
  </si>
  <si>
    <t>income_tax_rate</t>
  </si>
  <si>
    <t>nopat</t>
  </si>
  <si>
    <t>net_debt</t>
  </si>
  <si>
    <t>revenue_per_share</t>
  </si>
  <si>
    <t>ebitda_per_share</t>
  </si>
  <si>
    <t>operating_income_per_share</t>
  </si>
  <si>
    <t>pretax_income_per_share</t>
  </si>
  <si>
    <t>fcf_per_share</t>
  </si>
  <si>
    <t>book_value_per_share</t>
  </si>
  <si>
    <t>tangible_book_per_share</t>
  </si>
  <si>
    <t>enterprise_value</t>
  </si>
  <si>
    <t>price_to_tangible_book</t>
  </si>
  <si>
    <t>price_to_fcf</t>
  </si>
  <si>
    <t>price_to_pretax_income</t>
  </si>
  <si>
    <t>enterprise_value_to_earnings</t>
  </si>
  <si>
    <t>enterprise_value_to_book</t>
  </si>
  <si>
    <t>enterprise_value_to_tangible_book</t>
  </si>
  <si>
    <t>enterprise_value_to_sales</t>
  </si>
  <si>
    <t>enterprise_value_to_fcf</t>
  </si>
  <si>
    <t>enterprise_value_to_pretax_income</t>
  </si>
  <si>
    <t>revenue_growth</t>
  </si>
  <si>
    <t>gross_profit_growth</t>
  </si>
  <si>
    <t>net_income_growth</t>
  </si>
  <si>
    <t>cash_and_equiv_growth</t>
  </si>
  <si>
    <t>total_assets_growth</t>
  </si>
  <si>
    <t>cfo_growth</t>
  </si>
  <si>
    <t>dividends_per_share_growth</t>
  </si>
  <si>
    <t>revenue_cagr_10</t>
  </si>
  <si>
    <t>eps_diluted_cagr_10</t>
  </si>
  <si>
    <t>total_assets_cagr_10</t>
  </si>
  <si>
    <t>total_equity_cagr_10</t>
  </si>
  <si>
    <t>fcf_cagr_10</t>
  </si>
  <si>
    <t>dividends_per_share_cagr_10</t>
  </si>
  <si>
    <t>shares_eop</t>
  </si>
  <si>
    <t>original_filing_date</t>
  </si>
  <si>
    <t>2011-02-16</t>
  </si>
  <si>
    <t>2012-02-16</t>
  </si>
  <si>
    <t>2013-02-14</t>
  </si>
  <si>
    <t>2014-02-13</t>
  </si>
  <si>
    <t>2015-02-12</t>
  </si>
  <si>
    <t>2016-02-11</t>
  </si>
  <si>
    <t>2017-02-09</t>
  </si>
  <si>
    <t>2018-02-08</t>
  </si>
  <si>
    <t>2019-02-07</t>
  </si>
  <si>
    <t>2020-02-06</t>
  </si>
  <si>
    <t>period_end_price</t>
  </si>
  <si>
    <t>gross_margin_median</t>
  </si>
  <si>
    <t>pretax_margin_median</t>
  </si>
  <si>
    <t>operating_income_margin_median</t>
  </si>
  <si>
    <t>fcf_margin_median</t>
  </si>
  <si>
    <t>roa_median</t>
  </si>
  <si>
    <t>roe_median</t>
  </si>
  <si>
    <t>roic_median</t>
  </si>
  <si>
    <t>assets_to_equity_median</t>
  </si>
  <si>
    <t>debt_to_assets_median</t>
  </si>
  <si>
    <t>debt_to_equity_median</t>
  </si>
  <si>
    <t>API Parameter</t>
  </si>
  <si>
    <t>Match?</t>
  </si>
  <si>
    <t>Test Year</t>
  </si>
  <si>
    <t>Good?</t>
  </si>
  <si>
    <t>API Year</t>
  </si>
  <si>
    <t>Excel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</si>
</sst>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</cellXfs>
  <cellStyles count="1">
    <cellStyle name="Normal" xfId="0" builtinId="0"/>
  </cellStyles>
  <dxfs count="22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2D3C34-F275-4F46-8572-A24275A4451B}" name="excel_table" displayName="excel_table" ref="A1:R113" totalsRowShown="0" headerRowDxfId="21" headerRowBorderDxfId="20" tableBorderDxfId="19">
  <autoFilter ref="A1:R113" xr:uid="{98CB98F6-95B7-4F2F-8280-ADB9AED2B92A}"/>
  <tableColumns count="18">
    <tableColumn id="1" xr3:uid="{A95D4E80-771E-47A8-9333-A6099973C6FF}" name="Category"/>
    <tableColumn id="17" xr3:uid="{362557B4-4FE7-4199-A88C-1963C698CCBC}" name="API Parameter" dataDxfId="18"/>
    <tableColumn id="14" xr3:uid="{29E7FE14-DD28-418C-AE84-D438B26D20A9}" name="Financial Statement"/>
    <tableColumn id="15" xr3:uid="{C257BCF5-9D3D-41BA-8D10-B765AEA46B7B}" name="Topic"/>
    <tableColumn id="16" xr3:uid="{44D8DA53-B70A-4F6E-8B8A-2580FEC27A3D}" name="API Year" dataDxfId="0">
      <calculatedColumnFormula>INDEX(api_table[2017],MATCH(excel_table[[#This Row],[API Parameter]],api_table[API Parameter],0))</calculatedColumnFormula>
    </tableColumn>
    <tableColumn id="12" xr3:uid="{24D611E7-FCAD-4C7B-99D2-51877E09D966}" name="Excel Year" dataDxfId="3">
      <calculatedColumnFormula>FLOOR(INDEX(excel_table[[#This Row],[2010]:[2019]],MATCH(TEXT(TestYear,"0"),excel_table[[#Headers],[2010]:[2019]],0)),0.0001)</calculatedColumnFormula>
    </tableColumn>
    <tableColumn id="18" xr3:uid="{76B7CAD5-D3FF-44D7-8EFF-C60E8D29BF34}" name="Match?" dataDxfId="4">
      <calculatedColumnFormula>IF(excel_table[[#This Row],[API Year]]=excel_table[[#This Row],[Excel Year]],TRUE,FALSE)</calculatedColumnFormula>
    </tableColumn>
    <tableColumn id="19" xr3:uid="{FB069076-227E-4805-B238-E4C5E9A9BC11}" name="Good?"/>
    <tableColumn id="2" xr3:uid="{48B3E322-BF36-4CF1-A19B-B054EE9D44EE}" name="2010"/>
    <tableColumn id="3" xr3:uid="{1D882151-9BD1-4887-B0FE-322810F85A65}" name="2011"/>
    <tableColumn id="4" xr3:uid="{1FFEAC47-94D6-4FC2-BE7F-D9A8B6F0EDD7}" name="2012"/>
    <tableColumn id="5" xr3:uid="{F7726B88-A345-4B14-97AD-EC75A2B68825}" name="2013"/>
    <tableColumn id="6" xr3:uid="{8028376E-753C-48AD-8673-AE8FFAB07988}" name="2014"/>
    <tableColumn id="7" xr3:uid="{EB0B6690-EEF3-4532-BB59-E4557D2FFECF}" name="2015"/>
    <tableColumn id="8" xr3:uid="{60B90B22-A097-4CB6-BAEE-A392DCC12B05}" name="2016"/>
    <tableColumn id="9" xr3:uid="{AC9E37D5-E74A-472F-9885-33FE1FB5037B}" name="2017"/>
    <tableColumn id="10" xr3:uid="{4EA29BB6-74B3-4433-AA87-2ADD3BBF3890}" name="2018"/>
    <tableColumn id="11" xr3:uid="{5A0CD662-7137-4494-8924-A306E4730942}" name="20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C5ED0-C9FE-4664-BA01-0DEADF809341}" name="api_table" displayName="api_table" ref="A1:K184" totalsRowShown="0" headerRowDxfId="17" dataDxfId="16">
  <autoFilter ref="A1:K184" xr:uid="{A13219C5-623D-4F20-87B1-80D4A66EB600}">
    <filterColumn colId="6">
      <filters>
        <filter val="-2791000000"/>
      </filters>
    </filterColumn>
  </autoFilter>
  <tableColumns count="11">
    <tableColumn id="1" xr3:uid="{5259FA8E-E76B-4C54-B2F1-123E44228C66}" name="API Parameter" dataDxfId="15"/>
    <tableColumn id="12" xr3:uid="{07F8F3D5-0CDF-40EF-884F-EEE291BC808B}" name="2010" dataDxfId="14"/>
    <tableColumn id="13" xr3:uid="{4952C4B0-0EA7-47DB-92F6-CFA7EFB9A97E}" name="2011" dataDxfId="13"/>
    <tableColumn id="14" xr3:uid="{54189442-6E58-489A-895D-CACAC0C5F82E}" name="2012" dataDxfId="12"/>
    <tableColumn id="15" xr3:uid="{053E7EBB-7971-4185-A592-BF20B3A764C1}" name="2013" dataDxfId="11"/>
    <tableColumn id="16" xr3:uid="{AC5390E0-EE21-4FDE-93E1-C58B65D43944}" name="2014" dataDxfId="10"/>
    <tableColumn id="17" xr3:uid="{BA9CF353-E657-46D6-B669-1DA631ED85AB}" name="2015" dataDxfId="9"/>
    <tableColumn id="18" xr3:uid="{4C4120A7-08DB-4205-A879-0219C65C7583}" name="2016" dataDxfId="8"/>
    <tableColumn id="19" xr3:uid="{9892849E-5404-456A-A6EB-BFB57A49D6CB}" name="2017" dataDxfId="7"/>
    <tableColumn id="20" xr3:uid="{36DBBB7F-EA80-4BA9-ACDA-53C95FAA49D9}" name="2018" dataDxfId="6"/>
    <tableColumn id="21" xr3:uid="{C64A696E-661B-48B1-8DBF-6E02D52815D5}" name="2019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8"/>
  <sheetViews>
    <sheetView tabSelected="1" topLeftCell="A70" workbookViewId="0">
      <selection activeCell="D95" sqref="D95"/>
    </sheetView>
    <sheetView workbookViewId="1">
      <selection activeCell="D32" sqref="D32"/>
    </sheetView>
  </sheetViews>
  <sheetFormatPr defaultRowHeight="15" x14ac:dyDescent="0.25"/>
  <cols>
    <col min="1" max="1" width="34.42578125" bestFit="1" customWidth="1"/>
    <col min="2" max="2" width="29.42578125" bestFit="1" customWidth="1"/>
    <col min="3" max="3" width="17.5703125" bestFit="1" customWidth="1"/>
    <col min="4" max="4" width="23.28515625" bestFit="1" customWidth="1"/>
    <col min="5" max="6" width="23.28515625" customWidth="1"/>
    <col min="7" max="7" width="12.140625" bestFit="1" customWidth="1"/>
    <col min="8" max="8" width="23.42578125" bestFit="1" customWidth="1"/>
    <col min="9" max="18" width="12.7109375" bestFit="1" customWidth="1"/>
  </cols>
  <sheetData>
    <row r="1" spans="1:18" x14ac:dyDescent="0.25">
      <c r="A1" s="1" t="s">
        <v>0</v>
      </c>
      <c r="B1" s="1" t="s">
        <v>316</v>
      </c>
      <c r="C1" s="1" t="s">
        <v>117</v>
      </c>
      <c r="D1" s="1" t="s">
        <v>118</v>
      </c>
      <c r="E1" s="1" t="s">
        <v>320</v>
      </c>
      <c r="F1" s="1" t="s">
        <v>321</v>
      </c>
      <c r="G1" s="1" t="s">
        <v>317</v>
      </c>
      <c r="H1" s="1" t="s">
        <v>319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5">
      <c r="A2" t="s">
        <v>11</v>
      </c>
      <c r="B2" t="s">
        <v>123</v>
      </c>
      <c r="C2" t="s">
        <v>119</v>
      </c>
      <c r="D2" t="s">
        <v>19</v>
      </c>
      <c r="E2">
        <f>INDEX(api_table[2017],MATCH(excel_table[[#This Row],[API Parameter]],api_table[API Parameter],0))</f>
        <v>31657000000</v>
      </c>
      <c r="F2">
        <f>FLOOR(INDEX(excel_table[[#This Row],[2010]:[2019]],MATCH(TEXT(TestYear,"0"),excel_table[[#Headers],[2010]:[2019]],0)),0.0001)</f>
        <v>31657000000</v>
      </c>
      <c r="G2" t="b">
        <f>IF(excel_table[[#This Row],[API Year]]=excel_table[[#This Row],[Excel Year]],TRUE,FALSE)</f>
        <v>1</v>
      </c>
      <c r="H2" t="b">
        <v>1</v>
      </c>
      <c r="I2">
        <v>26662000000</v>
      </c>
      <c r="J2">
        <v>29611000000</v>
      </c>
      <c r="K2">
        <v>29904000000</v>
      </c>
      <c r="L2">
        <v>30871000000</v>
      </c>
      <c r="M2">
        <v>31821000000</v>
      </c>
      <c r="N2">
        <v>30274000000</v>
      </c>
      <c r="O2">
        <v>30109000000</v>
      </c>
      <c r="P2">
        <v>31657000000</v>
      </c>
      <c r="Q2">
        <v>32765000000</v>
      </c>
      <c r="R2">
        <v>32136000000</v>
      </c>
    </row>
    <row r="3" spans="1:18" x14ac:dyDescent="0.25">
      <c r="A3" t="s">
        <v>17</v>
      </c>
      <c r="B3" t="s">
        <v>124</v>
      </c>
      <c r="C3" t="s">
        <v>119</v>
      </c>
      <c r="D3" t="s">
        <v>19</v>
      </c>
      <c r="E3">
        <f>INDEX(api_table[2017],MATCH(excel_table[[#This Row],[API Parameter]],api_table[API Parameter],0))</f>
        <v>16055000000</v>
      </c>
      <c r="F3">
        <f>FLOOR(INDEX(excel_table[[#This Row],[2010]:[2019]],MATCH(TEXT(TestYear,"0"),excel_table[[#Headers],[2010]:[2019]],0)),0.0001)</f>
        <v>16055000000</v>
      </c>
      <c r="G3" t="b">
        <f>IF(excel_table[[#This Row],[API Year]]=excel_table[[#This Row],[Excel Year]],TRUE,FALSE)</f>
        <v>1</v>
      </c>
      <c r="H3" t="b">
        <v>1</v>
      </c>
      <c r="I3">
        <v>13831000000</v>
      </c>
      <c r="J3">
        <v>15693000000</v>
      </c>
      <c r="K3">
        <v>15685000000</v>
      </c>
      <c r="L3">
        <v>16106000000</v>
      </c>
      <c r="M3">
        <v>16447000000</v>
      </c>
      <c r="N3">
        <v>15383000000</v>
      </c>
      <c r="O3">
        <v>15118000000</v>
      </c>
      <c r="P3">
        <v>16055000000</v>
      </c>
      <c r="Q3">
        <v>16682000000</v>
      </c>
      <c r="R3">
        <v>17136000000</v>
      </c>
    </row>
    <row r="4" spans="1:18" x14ac:dyDescent="0.25">
      <c r="A4" t="s">
        <v>12</v>
      </c>
      <c r="B4" t="s">
        <v>125</v>
      </c>
      <c r="C4" t="s">
        <v>119</v>
      </c>
      <c r="D4" t="s">
        <v>19</v>
      </c>
      <c r="E4">
        <f>INDEX(api_table[2017],MATCH(excel_table[[#This Row],[API Parameter]],api_table[API Parameter],0))</f>
        <v>15602000000</v>
      </c>
      <c r="F4">
        <f>FLOOR(INDEX(excel_table[[#This Row],[2010]:[2019]],MATCH(TEXT(TestYear,"0"),excel_table[[#Headers],[2010]:[2019]],0)),0.0001)</f>
        <v>15602000000</v>
      </c>
      <c r="G4" t="b">
        <f>IF(excel_table[[#This Row],[API Year]]=excel_table[[#This Row],[Excel Year]],TRUE,FALSE)</f>
        <v>1</v>
      </c>
      <c r="H4" t="b">
        <v>1</v>
      </c>
      <c r="I4">
        <v>12831000000</v>
      </c>
      <c r="J4">
        <v>13918000000</v>
      </c>
      <c r="K4">
        <v>14219000000</v>
      </c>
      <c r="L4">
        <v>14765000000</v>
      </c>
      <c r="M4">
        <v>15374000000</v>
      </c>
      <c r="N4">
        <v>14891000000</v>
      </c>
      <c r="O4">
        <v>14991000000</v>
      </c>
      <c r="P4">
        <v>15602000000</v>
      </c>
      <c r="Q4">
        <v>16083000000</v>
      </c>
      <c r="R4">
        <v>15000000000</v>
      </c>
    </row>
    <row r="5" spans="1:18" x14ac:dyDescent="0.25">
      <c r="A5" t="s">
        <v>20</v>
      </c>
      <c r="B5" t="s">
        <v>126</v>
      </c>
      <c r="C5" t="s">
        <v>119</v>
      </c>
      <c r="D5" t="s">
        <v>18</v>
      </c>
      <c r="E5">
        <f>INDEX(api_table[2017],MATCH(excel_table[[#This Row],[API Parameter]],api_table[API Parameter],0))</f>
        <v>6626000000</v>
      </c>
      <c r="F5">
        <f>FLOOR(INDEX(excel_table[[#This Row],[2010]:[2019]],MATCH(TEXT(TestYear,"0"),excel_table[[#Headers],[2010]:[2019]],0)),0.0001)</f>
        <v>6626000000</v>
      </c>
      <c r="G5" t="b">
        <f>IF(excel_table[[#This Row],[API Year]]=excel_table[[#This Row],[Excel Year]],TRUE,FALSE)</f>
        <v>1</v>
      </c>
      <c r="H5" t="b">
        <v>1</v>
      </c>
      <c r="I5">
        <v>5479000000</v>
      </c>
      <c r="J5">
        <v>6170000000</v>
      </c>
      <c r="K5">
        <v>6102000000</v>
      </c>
      <c r="L5">
        <v>6384000000</v>
      </c>
      <c r="M5">
        <v>6469000000</v>
      </c>
      <c r="N5">
        <v>6229000000</v>
      </c>
      <c r="O5">
        <v>6311000000</v>
      </c>
      <c r="P5">
        <v>6626000000</v>
      </c>
      <c r="Q5">
        <v>7602000000</v>
      </c>
      <c r="R5">
        <v>7029000000</v>
      </c>
    </row>
    <row r="6" spans="1:18" x14ac:dyDescent="0.25">
      <c r="A6" t="s">
        <v>21</v>
      </c>
      <c r="B6" t="s">
        <v>127</v>
      </c>
      <c r="C6" t="s">
        <v>119</v>
      </c>
      <c r="D6" t="s">
        <v>18</v>
      </c>
      <c r="E6">
        <f>INDEX(api_table[2017],MATCH(excel_table[[#This Row],[API Parameter]],api_table[API Parameter],0))</f>
        <v>1870000000</v>
      </c>
      <c r="F6">
        <f>FLOOR(INDEX(excel_table[[#This Row],[2010]:[2019]],MATCH(TEXT(TestYear,"0"),excel_table[[#Headers],[2010]:[2019]],0)),0.0001)</f>
        <v>1870000000</v>
      </c>
      <c r="G6" t="b">
        <f>IF(excel_table[[#This Row],[API Year]]=excel_table[[#This Row],[Excel Year]],TRUE,FALSE)</f>
        <v>1</v>
      </c>
      <c r="H6" t="b">
        <v>1</v>
      </c>
      <c r="I6">
        <v>1434000000</v>
      </c>
      <c r="J6">
        <v>1570000000</v>
      </c>
      <c r="K6">
        <v>1634000000</v>
      </c>
      <c r="L6">
        <v>1715000000</v>
      </c>
      <c r="M6">
        <v>1770000000</v>
      </c>
      <c r="N6">
        <v>1763000000</v>
      </c>
      <c r="O6">
        <v>1764000000</v>
      </c>
      <c r="P6">
        <v>1870000000</v>
      </c>
      <c r="Q6">
        <v>1821000000</v>
      </c>
      <c r="R6">
        <v>1911000000</v>
      </c>
    </row>
    <row r="7" spans="1:18" x14ac:dyDescent="0.25">
      <c r="A7" t="s">
        <v>22</v>
      </c>
      <c r="B7" t="s">
        <v>128</v>
      </c>
      <c r="C7" t="s">
        <v>119</v>
      </c>
      <c r="D7" t="s">
        <v>18</v>
      </c>
      <c r="E7">
        <f>INDEX(api_table[2017],MATCH(excel_table[[#This Row],[API Parameter]],api_table[API Parameter],0))</f>
        <v>8496000000</v>
      </c>
      <c r="F7">
        <f>FLOOR(INDEX(excel_table[[#This Row],[2010]:[2019]],MATCH(TEXT(TestYear,"0"),excel_table[[#Headers],[2010]:[2019]],0)),0.0001)</f>
        <v>8496000000</v>
      </c>
      <c r="G7" t="b">
        <f>IF(excel_table[[#This Row],[API Year]]=excel_table[[#This Row],[Excel Year]],TRUE,FALSE)</f>
        <v>1</v>
      </c>
      <c r="H7" t="b">
        <v>1</v>
      </c>
      <c r="I7">
        <v>6913000000</v>
      </c>
      <c r="J7">
        <v>7740000000</v>
      </c>
      <c r="K7">
        <v>7736000000</v>
      </c>
      <c r="L7">
        <v>8099000000</v>
      </c>
      <c r="M7">
        <v>8239000000</v>
      </c>
      <c r="N7">
        <v>7992000000</v>
      </c>
      <c r="O7">
        <v>8075000000</v>
      </c>
      <c r="P7">
        <v>8496000000</v>
      </c>
      <c r="Q7">
        <v>9423000000</v>
      </c>
      <c r="R7">
        <v>8940000000</v>
      </c>
    </row>
    <row r="8" spans="1:18" x14ac:dyDescent="0.25">
      <c r="A8" t="s">
        <v>13</v>
      </c>
      <c r="B8" t="s">
        <v>129</v>
      </c>
      <c r="C8" t="s">
        <v>119</v>
      </c>
      <c r="D8" t="s">
        <v>18</v>
      </c>
      <c r="E8">
        <f>INDEX(api_table[2017],MATCH(excel_table[[#This Row],[API Parameter]],api_table[API Parameter],0))</f>
        <v>7106000000</v>
      </c>
      <c r="F8">
        <f>FLOOR(INDEX(excel_table[[#This Row],[2010]:[2019]],MATCH(TEXT(TestYear,"0"),excel_table[[#Headers],[2010]:[2019]],0)),0.0001)</f>
        <v>7106000000</v>
      </c>
      <c r="G8" t="b">
        <f>IF(excel_table[[#This Row],[API Year]]=excel_table[[#This Row],[Excel Year]],TRUE,FALSE)</f>
        <v>1</v>
      </c>
      <c r="H8" t="b">
        <v>1</v>
      </c>
      <c r="I8">
        <v>5918000000</v>
      </c>
      <c r="J8">
        <v>6178000000</v>
      </c>
      <c r="K8">
        <v>6483000000</v>
      </c>
      <c r="L8">
        <v>6666000000</v>
      </c>
      <c r="M8">
        <v>7135000000</v>
      </c>
      <c r="N8">
        <v>6899000000</v>
      </c>
      <c r="O8">
        <v>6916000000</v>
      </c>
      <c r="P8">
        <v>7106000000</v>
      </c>
      <c r="Q8">
        <v>6660000000</v>
      </c>
      <c r="R8">
        <v>6060000000</v>
      </c>
    </row>
    <row r="9" spans="1:18" x14ac:dyDescent="0.25">
      <c r="A9" t="s">
        <v>23</v>
      </c>
      <c r="B9" t="s">
        <v>130</v>
      </c>
      <c r="C9" t="s">
        <v>119</v>
      </c>
      <c r="D9" t="s">
        <v>18</v>
      </c>
      <c r="E9">
        <f>INDEX(api_table[2017],MATCH(excel_table[[#This Row],[API Parameter]],api_table[API Parameter],0))</f>
        <v>-272000000</v>
      </c>
      <c r="F9">
        <f>FLOOR(INDEX(excel_table[[#This Row],[2010]:[2019]],MATCH(TEXT(TestYear,"0"),excel_table[[#Headers],[2010]:[2019]],0)),0.0001)</f>
        <v>-272000000</v>
      </c>
      <c r="G9" t="b">
        <f>IF(excel_table[[#This Row],[API Year]]=excel_table[[#This Row],[Excel Year]],TRUE,FALSE)</f>
        <v>1</v>
      </c>
      <c r="H9" t="b">
        <v>1</v>
      </c>
      <c r="I9">
        <v>-163000000</v>
      </c>
      <c r="J9">
        <v>-147000000</v>
      </c>
      <c r="K9">
        <v>-132000000</v>
      </c>
      <c r="L9">
        <v>-104000000</v>
      </c>
      <c r="M9">
        <v>-109000000</v>
      </c>
      <c r="N9">
        <v>-123000000</v>
      </c>
      <c r="O9">
        <v>-170000000</v>
      </c>
      <c r="P9">
        <v>-272000000</v>
      </c>
      <c r="Q9">
        <v>-280000000</v>
      </c>
      <c r="R9">
        <v>-368000000</v>
      </c>
    </row>
    <row r="10" spans="1:18" x14ac:dyDescent="0.25">
      <c r="A10" t="s">
        <v>24</v>
      </c>
      <c r="B10" t="s">
        <v>131</v>
      </c>
      <c r="C10" t="s">
        <v>119</v>
      </c>
      <c r="D10" t="s">
        <v>18</v>
      </c>
      <c r="E10">
        <f>INDEX(api_table[2017],MATCH(excel_table[[#This Row],[API Parameter]],api_table[API Parameter],0))</f>
        <v>714000000</v>
      </c>
      <c r="F10">
        <f>FLOOR(INDEX(excel_table[[#This Row],[2010]:[2019]],MATCH(TEXT(TestYear,"0"),excel_table[[#Headers],[2010]:[2019]],0)),0.0001)</f>
        <v>714000000</v>
      </c>
      <c r="G10" t="b">
        <f>IF(excel_table[[#This Row],[API Year]]=excel_table[[#This Row],[Excel Year]],TRUE,FALSE)</f>
        <v>1</v>
      </c>
      <c r="H10" t="b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47000000</v>
      </c>
      <c r="O10">
        <v>307000000</v>
      </c>
      <c r="P10">
        <v>714000000</v>
      </c>
      <c r="Q10">
        <v>620000000</v>
      </c>
      <c r="R10">
        <v>20000000</v>
      </c>
    </row>
    <row r="11" spans="1:18" x14ac:dyDescent="0.25">
      <c r="A11" t="s">
        <v>25</v>
      </c>
      <c r="B11" t="s">
        <v>132</v>
      </c>
      <c r="C11" t="s">
        <v>119</v>
      </c>
      <c r="D11" t="s">
        <v>18</v>
      </c>
      <c r="E11">
        <f>INDEX(api_table[2017],MATCH(excel_table[[#This Row],[API Parameter]],api_table[API Parameter],0))</f>
        <v>7548000000</v>
      </c>
      <c r="F11">
        <f>FLOOR(INDEX(excel_table[[#This Row],[2010]:[2019]],MATCH(TEXT(TestYear,"0"),excel_table[[#Headers],[2010]:[2019]],0)),0.0001)</f>
        <v>7548000000</v>
      </c>
      <c r="G11" t="b">
        <f>IF(excel_table[[#This Row],[API Year]]=excel_table[[#This Row],[Excel Year]],TRUE,FALSE)</f>
        <v>1</v>
      </c>
      <c r="H11" t="b">
        <v>1</v>
      </c>
      <c r="I11">
        <v>5755000000</v>
      </c>
      <c r="J11">
        <v>6031000000</v>
      </c>
      <c r="K11">
        <v>6351000000</v>
      </c>
      <c r="L11">
        <v>6562000000</v>
      </c>
      <c r="M11">
        <v>7026000000</v>
      </c>
      <c r="N11">
        <v>6823000000</v>
      </c>
      <c r="O11">
        <v>7053000000</v>
      </c>
      <c r="P11">
        <v>7548000000</v>
      </c>
      <c r="Q11">
        <v>7000000000</v>
      </c>
      <c r="R11">
        <v>5712000000</v>
      </c>
    </row>
    <row r="12" spans="1:18" x14ac:dyDescent="0.25">
      <c r="A12" t="s">
        <v>26</v>
      </c>
      <c r="B12" t="s">
        <v>133</v>
      </c>
      <c r="C12" t="s">
        <v>119</v>
      </c>
      <c r="D12" t="s">
        <v>18</v>
      </c>
      <c r="E12">
        <f>INDEX(api_table[2017],MATCH(excel_table[[#This Row],[API Parameter]],api_table[API Parameter],0))</f>
        <v>-2679000000</v>
      </c>
      <c r="F12">
        <f>FLOOR(INDEX(excel_table[[#This Row],[2010]:[2019]],MATCH(TEXT(TestYear,"0"),excel_table[[#Headers],[2010]:[2019]],0)),0.0001)</f>
        <v>-2679000000</v>
      </c>
      <c r="G12" t="b">
        <f>IF(excel_table[[#This Row],[API Year]]=excel_table[[#This Row],[Excel Year]],TRUE,FALSE)</f>
        <v>1</v>
      </c>
      <c r="H12" t="b">
        <v>1</v>
      </c>
      <c r="I12">
        <v>-1592000000</v>
      </c>
      <c r="J12">
        <v>-1674000000</v>
      </c>
      <c r="K12">
        <v>-1840000000</v>
      </c>
      <c r="L12">
        <v>-1841000000</v>
      </c>
      <c r="M12">
        <v>-2028000000</v>
      </c>
      <c r="N12">
        <v>-1982000000</v>
      </c>
      <c r="O12">
        <v>-1995000000</v>
      </c>
      <c r="P12">
        <v>-2679000000</v>
      </c>
      <c r="Q12">
        <v>-1637000000</v>
      </c>
      <c r="R12">
        <v>-1130000000</v>
      </c>
    </row>
    <row r="13" spans="1:18" x14ac:dyDescent="0.25">
      <c r="A13" t="s">
        <v>27</v>
      </c>
      <c r="B13" t="s">
        <v>212</v>
      </c>
      <c r="C13" t="s">
        <v>119</v>
      </c>
      <c r="D13" t="s">
        <v>18</v>
      </c>
      <c r="E13">
        <f>INDEX(api_table[2017],MATCH(excel_table[[#This Row],[API Parameter]],api_table[API Parameter],0))</f>
        <v>-11000000</v>
      </c>
      <c r="F13">
        <f>FLOOR(INDEX(excel_table[[#This Row],[2010]:[2019]],MATCH(TEXT(TestYear,"0"),excel_table[[#Headers],[2010]:[2019]],0)),0.0001)</f>
        <v>-11000000</v>
      </c>
      <c r="G13" t="b">
        <f>IF(excel_table[[#This Row],[API Year]]=excel_table[[#This Row],[Excel Year]],TRUE,FALSE)</f>
        <v>1</v>
      </c>
      <c r="H13" t="b">
        <v>1</v>
      </c>
      <c r="I13">
        <v>-78000000</v>
      </c>
      <c r="J13">
        <v>-74000000</v>
      </c>
      <c r="K13">
        <v>-67000000</v>
      </c>
      <c r="L13">
        <v>-62000000</v>
      </c>
      <c r="M13">
        <v>-42000000</v>
      </c>
      <c r="N13">
        <v>-8000000</v>
      </c>
      <c r="O13">
        <v>-8000000</v>
      </c>
      <c r="P13">
        <v>-11000000</v>
      </c>
      <c r="Q13">
        <v>-14000000</v>
      </c>
      <c r="R13">
        <v>-12000000</v>
      </c>
    </row>
    <row r="14" spans="1:18" x14ac:dyDescent="0.25">
      <c r="A14" t="s">
        <v>28</v>
      </c>
      <c r="B14" t="s">
        <v>214</v>
      </c>
      <c r="C14" t="s">
        <v>119</v>
      </c>
      <c r="D14" t="s">
        <v>18</v>
      </c>
      <c r="E14">
        <f>INDEX(api_table[2017],MATCH(excel_table[[#This Row],[API Parameter]],api_table[API Parameter],0))</f>
        <v>4858000000</v>
      </c>
      <c r="F14">
        <f>FLOOR(INDEX(excel_table[[#This Row],[2010]:[2019]],MATCH(TEXT(TestYear,"0"),excel_table[[#Headers],[2010]:[2019]],0)),0.0001)</f>
        <v>4858000000</v>
      </c>
      <c r="G14" t="b">
        <f>IF(excel_table[[#This Row],[API Year]]=excel_table[[#This Row],[Excel Year]],TRUE,FALSE)</f>
        <v>1</v>
      </c>
      <c r="H14" t="b">
        <v>1</v>
      </c>
      <c r="I14">
        <v>4085000000</v>
      </c>
      <c r="J14">
        <v>4283000000</v>
      </c>
      <c r="K14">
        <v>4444000000</v>
      </c>
      <c r="L14">
        <v>4659000000</v>
      </c>
      <c r="M14">
        <v>4956000000</v>
      </c>
      <c r="N14">
        <v>4833000000</v>
      </c>
      <c r="O14">
        <v>5050000000</v>
      </c>
      <c r="P14">
        <v>4858000000</v>
      </c>
      <c r="Q14">
        <v>5349000000</v>
      </c>
      <c r="R14">
        <v>4570000000</v>
      </c>
    </row>
    <row r="15" spans="1:18" x14ac:dyDescent="0.25">
      <c r="A15" t="s">
        <v>29</v>
      </c>
      <c r="B15" t="s">
        <v>135</v>
      </c>
      <c r="C15" t="s">
        <v>119</v>
      </c>
      <c r="D15" t="s">
        <v>18</v>
      </c>
      <c r="E15">
        <f>INDEX(api_table[2017],MATCH(excel_table[[#This Row],[API Parameter]],api_table[API Parameter],0))</f>
        <v>8.1300000000000008</v>
      </c>
      <c r="F15">
        <f>FLOOR(INDEX(excel_table[[#This Row],[2010]:[2019]],MATCH(TEXT(TestYear,"0"),excel_table[[#Headers],[2010]:[2019]],0)),0.0001)</f>
        <v>8.1300000000000008</v>
      </c>
      <c r="G15" t="b">
        <f>IF(excel_table[[#This Row],[API Year]]=excel_table[[#This Row],[Excel Year]],TRUE,FALSE)</f>
        <v>1</v>
      </c>
      <c r="H15" t="b">
        <v>1</v>
      </c>
      <c r="I15">
        <v>5.72</v>
      </c>
      <c r="J15">
        <v>6.05</v>
      </c>
      <c r="K15">
        <v>6.4</v>
      </c>
      <c r="L15">
        <v>6.83</v>
      </c>
      <c r="M15">
        <v>7.63</v>
      </c>
      <c r="N15">
        <v>7.72</v>
      </c>
      <c r="O15">
        <v>8.35</v>
      </c>
      <c r="P15">
        <v>8.1300000000000008</v>
      </c>
      <c r="Q15">
        <v>9.09</v>
      </c>
      <c r="R15">
        <v>7.92</v>
      </c>
    </row>
    <row r="16" spans="1:18" x14ac:dyDescent="0.25">
      <c r="A16" t="s">
        <v>30</v>
      </c>
      <c r="B16" t="s">
        <v>136</v>
      </c>
      <c r="C16" t="s">
        <v>119</v>
      </c>
      <c r="D16" t="s">
        <v>18</v>
      </c>
      <c r="E16">
        <f>INDEX(api_table[2017],MATCH(excel_table[[#This Row],[API Parameter]],api_table[API Parameter],0))</f>
        <v>7.93</v>
      </c>
      <c r="F16">
        <f>FLOOR(INDEX(excel_table[[#This Row],[2010]:[2019]],MATCH(TEXT(TestYear,"0"),excel_table[[#Headers],[2010]:[2019]],0)),0.0001)</f>
        <v>7.9300000000000006</v>
      </c>
      <c r="G16" t="b">
        <f>IF(excel_table[[#This Row],[API Year]]=excel_table[[#This Row],[Excel Year]],TRUE,FALSE)</f>
        <v>1</v>
      </c>
      <c r="H16" t="b">
        <v>1</v>
      </c>
      <c r="I16">
        <v>5.63</v>
      </c>
      <c r="J16">
        <v>5.96</v>
      </c>
      <c r="K16">
        <v>6.32</v>
      </c>
      <c r="L16">
        <v>6.72</v>
      </c>
      <c r="M16">
        <v>7.49</v>
      </c>
      <c r="N16">
        <v>7.58</v>
      </c>
      <c r="O16">
        <v>8.16</v>
      </c>
      <c r="P16">
        <v>7.93</v>
      </c>
      <c r="Q16">
        <v>8.89</v>
      </c>
      <c r="R16">
        <v>7.81</v>
      </c>
    </row>
    <row r="17" spans="1:18" x14ac:dyDescent="0.25">
      <c r="A17" t="s">
        <v>31</v>
      </c>
      <c r="B17" t="s">
        <v>137</v>
      </c>
      <c r="C17" t="s">
        <v>119</v>
      </c>
      <c r="D17" t="s">
        <v>18</v>
      </c>
      <c r="E17">
        <f>INDEX(api_table[2017],MATCH(excel_table[[#This Row],[API Parameter]],api_table[API Parameter],0))</f>
        <v>597500000</v>
      </c>
      <c r="F17">
        <f>FLOOR(INDEX(excel_table[[#This Row],[2010]:[2019]],MATCH(TEXT(TestYear,"0"),excel_table[[#Headers],[2010]:[2019]],0)),0.0001)</f>
        <v>597500000</v>
      </c>
      <c r="G17" t="b">
        <f>IF(excel_table[[#This Row],[API Year]]=excel_table[[#This Row],[Excel Year]],TRUE,FALSE)</f>
        <v>1</v>
      </c>
      <c r="H17" t="b">
        <v>1</v>
      </c>
      <c r="I17">
        <v>713700000</v>
      </c>
      <c r="J17">
        <v>708500000</v>
      </c>
      <c r="K17">
        <v>693900000</v>
      </c>
      <c r="L17">
        <v>681900000</v>
      </c>
      <c r="M17">
        <v>649200000</v>
      </c>
      <c r="N17">
        <v>625600000</v>
      </c>
      <c r="O17">
        <v>604700000</v>
      </c>
      <c r="P17">
        <v>597500000</v>
      </c>
      <c r="Q17">
        <v>588500000</v>
      </c>
      <c r="R17">
        <v>577000000</v>
      </c>
    </row>
    <row r="18" spans="1:18" x14ac:dyDescent="0.25">
      <c r="A18" t="s">
        <v>32</v>
      </c>
      <c r="B18" t="s">
        <v>138</v>
      </c>
      <c r="C18" t="s">
        <v>119</v>
      </c>
      <c r="D18" t="s">
        <v>18</v>
      </c>
      <c r="E18">
        <f>INDEX(api_table[2017],MATCH(excel_table[[#This Row],[API Parameter]],api_table[API Parameter],0))</f>
        <v>612700000</v>
      </c>
      <c r="F18">
        <f>FLOOR(INDEX(excel_table[[#This Row],[2010]:[2019]],MATCH(TEXT(TestYear,"0"),excel_table[[#Headers],[2010]:[2019]],0)),0.0001)</f>
        <v>612700000</v>
      </c>
      <c r="G18" t="b">
        <f>IF(excel_table[[#This Row],[API Year]]=excel_table[[#This Row],[Excel Year]],TRUE,FALSE)</f>
        <v>1</v>
      </c>
      <c r="H18" t="b">
        <v>1</v>
      </c>
      <c r="I18">
        <v>725500000</v>
      </c>
      <c r="J18">
        <v>719000000</v>
      </c>
      <c r="K18">
        <v>703300000</v>
      </c>
      <c r="L18">
        <v>693600000</v>
      </c>
      <c r="M18">
        <v>662000000</v>
      </c>
      <c r="N18">
        <v>637200000</v>
      </c>
      <c r="O18">
        <v>618700000</v>
      </c>
      <c r="P18">
        <v>612700000</v>
      </c>
      <c r="Q18">
        <v>602000000</v>
      </c>
      <c r="R18">
        <v>585100000</v>
      </c>
    </row>
    <row r="19" spans="1:18" x14ac:dyDescent="0.25">
      <c r="A19" t="s">
        <v>34</v>
      </c>
      <c r="B19" t="s">
        <v>139</v>
      </c>
      <c r="C19" t="s">
        <v>120</v>
      </c>
      <c r="D19" t="s">
        <v>33</v>
      </c>
      <c r="E19">
        <f>INDEX(api_table[2017],MATCH(excel_table[[#This Row],[API Parameter]],api_table[API Parameter],0))</f>
        <v>3053000000</v>
      </c>
      <c r="F19">
        <f>FLOOR(INDEX(excel_table[[#This Row],[2010]:[2019]],MATCH(TEXT(TestYear,"0"),excel_table[[#Headers],[2010]:[2019]],0)),0.0001)</f>
        <v>3053000000</v>
      </c>
      <c r="G19" t="b">
        <f>IF(excel_table[[#This Row],[API Year]]=excel_table[[#This Row],[Excel Year]],TRUE,FALSE)</f>
        <v>1</v>
      </c>
      <c r="H19" t="b">
        <v>1</v>
      </c>
      <c r="I19">
        <v>3377000000</v>
      </c>
      <c r="J19">
        <v>2219000000</v>
      </c>
      <c r="K19">
        <v>2883000000</v>
      </c>
      <c r="L19">
        <v>2581000000</v>
      </c>
      <c r="M19">
        <v>1897000000</v>
      </c>
      <c r="N19">
        <v>1798000000</v>
      </c>
      <c r="O19">
        <v>2398000000</v>
      </c>
      <c r="P19">
        <v>3053000000</v>
      </c>
      <c r="Q19">
        <v>2853000000</v>
      </c>
      <c r="R19">
        <v>2353000000</v>
      </c>
    </row>
    <row r="20" spans="1:18" x14ac:dyDescent="0.25">
      <c r="A20" t="s">
        <v>35</v>
      </c>
      <c r="B20" t="s">
        <v>140</v>
      </c>
      <c r="C20" t="s">
        <v>120</v>
      </c>
      <c r="D20" t="s">
        <v>33</v>
      </c>
      <c r="E20">
        <f>INDEX(api_table[2017],MATCH(excel_table[[#This Row],[API Parameter]],api_table[API Parameter],0))</f>
        <v>1076000000</v>
      </c>
      <c r="F20">
        <f>FLOOR(INDEX(excel_table[[#This Row],[2010]:[2019]],MATCH(TEXT(TestYear,"0"),excel_table[[#Headers],[2010]:[2019]],0)),0.0001)</f>
        <v>1076000000</v>
      </c>
      <c r="G20" t="b">
        <f>IF(excel_table[[#This Row],[API Year]]=excel_table[[#This Row],[Excel Year]],TRUE,FALSE)</f>
        <v>1</v>
      </c>
      <c r="H20" t="b">
        <v>1</v>
      </c>
      <c r="I20">
        <v>1101000000</v>
      </c>
      <c r="J20">
        <v>1461000000</v>
      </c>
      <c r="K20">
        <v>1648000000</v>
      </c>
      <c r="L20">
        <v>756000000</v>
      </c>
      <c r="M20">
        <v>1439000000</v>
      </c>
      <c r="N20">
        <v>118000000</v>
      </c>
      <c r="O20">
        <v>280000000</v>
      </c>
      <c r="P20">
        <v>1076000000</v>
      </c>
      <c r="Q20">
        <v>380000000</v>
      </c>
      <c r="R20">
        <v>98000000</v>
      </c>
    </row>
    <row r="21" spans="1:18" x14ac:dyDescent="0.25">
      <c r="A21" t="s">
        <v>36</v>
      </c>
      <c r="B21" t="s">
        <v>141</v>
      </c>
      <c r="C21" t="s">
        <v>120</v>
      </c>
      <c r="D21" t="s">
        <v>33</v>
      </c>
      <c r="E21">
        <f>INDEX(api_table[2017],MATCH(excel_table[[#This Row],[API Parameter]],api_table[API Parameter],0))</f>
        <v>4982000000</v>
      </c>
      <c r="F21">
        <f>FLOOR(INDEX(excel_table[[#This Row],[2010]:[2019]],MATCH(TEXT(TestYear,"0"),excel_table[[#Headers],[2010]:[2019]],0)),0.0001)</f>
        <v>4982000000</v>
      </c>
      <c r="G21" t="b">
        <f>IF(excel_table[[#This Row],[API Year]]=excel_table[[#This Row],[Excel Year]],TRUE,FALSE)</f>
        <v>1</v>
      </c>
      <c r="H21" t="b">
        <v>1</v>
      </c>
      <c r="I21">
        <v>3707000000</v>
      </c>
      <c r="J21">
        <v>3976000000</v>
      </c>
      <c r="K21">
        <v>4186000000</v>
      </c>
      <c r="L21">
        <v>4352000000</v>
      </c>
      <c r="M21">
        <v>4315000000</v>
      </c>
      <c r="N21">
        <v>4260000000</v>
      </c>
      <c r="O21">
        <v>4501000000</v>
      </c>
      <c r="P21">
        <v>4982000000</v>
      </c>
      <c r="Q21">
        <v>5123000000</v>
      </c>
      <c r="R21">
        <v>4963000000</v>
      </c>
    </row>
    <row r="22" spans="1:18" x14ac:dyDescent="0.25">
      <c r="A22" t="s">
        <v>37</v>
      </c>
      <c r="B22" t="s">
        <v>142</v>
      </c>
      <c r="C22" t="s">
        <v>120</v>
      </c>
      <c r="D22" t="s">
        <v>33</v>
      </c>
      <c r="E22">
        <f>INDEX(api_table[2017],MATCH(excel_table[[#This Row],[API Parameter]],api_table[API Parameter],0))</f>
        <v>4034000000</v>
      </c>
      <c r="F22">
        <f>FLOOR(INDEX(excel_table[[#This Row],[2010]:[2019]],MATCH(TEXT(TestYear,"0"),excel_table[[#Headers],[2010]:[2019]],0)),0.0001)</f>
        <v>4034000000</v>
      </c>
      <c r="G22" t="b">
        <f>IF(excel_table[[#This Row],[API Year]]=excel_table[[#This Row],[Excel Year]],TRUE,FALSE)</f>
        <v>1</v>
      </c>
      <c r="H22" t="b">
        <v>1</v>
      </c>
      <c r="I22">
        <v>3155000000</v>
      </c>
      <c r="J22">
        <v>3416000000</v>
      </c>
      <c r="K22">
        <v>3837000000</v>
      </c>
      <c r="L22">
        <v>3864000000</v>
      </c>
      <c r="M22">
        <v>3706000000</v>
      </c>
      <c r="N22">
        <v>3518000000</v>
      </c>
      <c r="O22">
        <v>3385000000</v>
      </c>
      <c r="P22">
        <v>4034000000</v>
      </c>
      <c r="Q22">
        <v>4366000000</v>
      </c>
      <c r="R22">
        <v>4134000000</v>
      </c>
    </row>
    <row r="23" spans="1:18" x14ac:dyDescent="0.25">
      <c r="A23" t="s">
        <v>38</v>
      </c>
      <c r="B23" t="s">
        <v>143</v>
      </c>
      <c r="C23" t="s">
        <v>120</v>
      </c>
      <c r="D23" t="s">
        <v>33</v>
      </c>
      <c r="E23">
        <f>INDEX(api_table[2017],MATCH(excel_table[[#This Row],[API Parameter]],api_table[API Parameter],0))</f>
        <v>1132000000</v>
      </c>
      <c r="F23">
        <f>FLOOR(INDEX(excel_table[[#This Row],[2010]:[2019]],MATCH(TEXT(TestYear,"0"),excel_table[[#Headers],[2010]:[2019]],0)),0.0001)</f>
        <v>1132000000</v>
      </c>
      <c r="G23" t="b">
        <f>IF(excel_table[[#This Row],[API Year]]=excel_table[[#This Row],[Excel Year]],TRUE,FALSE)</f>
        <v>1</v>
      </c>
      <c r="H23" t="b">
        <v>1</v>
      </c>
      <c r="I23">
        <v>875000000</v>
      </c>
      <c r="J23">
        <v>1168000000</v>
      </c>
      <c r="K23">
        <v>1076000000</v>
      </c>
      <c r="L23">
        <v>1180000000</v>
      </c>
      <c r="M23">
        <v>946000000</v>
      </c>
      <c r="N23">
        <v>1292000000</v>
      </c>
      <c r="O23">
        <v>1162000000</v>
      </c>
      <c r="P23">
        <v>1132000000</v>
      </c>
      <c r="Q23">
        <v>987000000</v>
      </c>
      <c r="R23">
        <v>1423000000</v>
      </c>
    </row>
    <row r="24" spans="1:18" x14ac:dyDescent="0.25">
      <c r="A24" t="s">
        <v>39</v>
      </c>
      <c r="B24" t="s">
        <v>144</v>
      </c>
      <c r="C24" t="s">
        <v>120</v>
      </c>
      <c r="D24" t="s">
        <v>33</v>
      </c>
      <c r="E24">
        <f>INDEX(api_table[2017],MATCH(excel_table[[#This Row],[API Parameter]],api_table[API Parameter],0))</f>
        <v>14277000000</v>
      </c>
      <c r="F24">
        <f>FLOOR(INDEX(excel_table[[#This Row],[2010]:[2019]],MATCH(TEXT(TestYear,"0"),excel_table[[#Headers],[2010]:[2019]],0)),0.0001)</f>
        <v>14277000000</v>
      </c>
      <c r="G24" t="b">
        <f>IF(excel_table[[#This Row],[API Year]]=excel_table[[#This Row],[Excel Year]],TRUE,FALSE)</f>
        <v>1</v>
      </c>
      <c r="H24" t="b">
        <v>1</v>
      </c>
      <c r="I24">
        <v>12215000000</v>
      </c>
      <c r="J24">
        <v>12240000000</v>
      </c>
      <c r="K24">
        <v>13630000000</v>
      </c>
      <c r="L24">
        <v>12733000000</v>
      </c>
      <c r="M24">
        <v>12303000000</v>
      </c>
      <c r="N24">
        <v>10986000000</v>
      </c>
      <c r="O24">
        <v>11726000000</v>
      </c>
      <c r="P24">
        <v>14277000000</v>
      </c>
      <c r="Q24">
        <v>13709000000</v>
      </c>
      <c r="R24">
        <v>12971000000</v>
      </c>
    </row>
    <row r="25" spans="1:18" x14ac:dyDescent="0.25">
      <c r="A25" t="s">
        <v>40</v>
      </c>
      <c r="B25" t="s">
        <v>145</v>
      </c>
      <c r="C25" t="s">
        <v>120</v>
      </c>
      <c r="D25" t="s">
        <v>33</v>
      </c>
      <c r="E25">
        <f>INDEX(api_table[2017],MATCH(excel_table[[#This Row],[API Parameter]],api_table[API Parameter],0))</f>
        <v>150000000</v>
      </c>
      <c r="F25">
        <f>FLOOR(INDEX(excel_table[[#This Row],[2010]:[2019]],MATCH(TEXT(TestYear,"0"),excel_table[[#Headers],[2010]:[2019]],0)),0.0001)</f>
        <v>150000000</v>
      </c>
      <c r="G25" t="b">
        <f>IF(excel_table[[#This Row],[API Year]]=excel_table[[#This Row],[Excel Year]],TRUE,FALSE)</f>
        <v>1</v>
      </c>
      <c r="H25" t="b">
        <v>1</v>
      </c>
      <c r="I25">
        <v>686000000</v>
      </c>
      <c r="J25">
        <v>1051000000</v>
      </c>
      <c r="K25">
        <v>1325000000</v>
      </c>
      <c r="L25">
        <v>1575000000</v>
      </c>
      <c r="M25">
        <v>117000000</v>
      </c>
      <c r="N25">
        <v>126000000</v>
      </c>
      <c r="O25">
        <v>128000000</v>
      </c>
      <c r="P25">
        <v>150000000</v>
      </c>
      <c r="Q25">
        <v>188000000</v>
      </c>
      <c r="R25">
        <v>196000000</v>
      </c>
    </row>
    <row r="26" spans="1:18" x14ac:dyDescent="0.25">
      <c r="A26" t="s">
        <v>41</v>
      </c>
      <c r="B26" t="s">
        <v>146</v>
      </c>
      <c r="C26" t="s">
        <v>120</v>
      </c>
      <c r="D26" t="s">
        <v>33</v>
      </c>
      <c r="E26">
        <f>INDEX(api_table[2017],MATCH(excel_table[[#This Row],[API Parameter]],api_table[API Parameter],0))</f>
        <v>8866000000</v>
      </c>
      <c r="F26">
        <f>FLOOR(INDEX(excel_table[[#This Row],[2010]:[2019]],MATCH(TEXT(TestYear,"0"),excel_table[[#Headers],[2010]:[2019]],0)),0.0001)</f>
        <v>8866000000</v>
      </c>
      <c r="G26" t="b">
        <f>IF(excel_table[[#This Row],[API Year]]=excel_table[[#This Row],[Excel Year]],TRUE,FALSE)</f>
        <v>1</v>
      </c>
      <c r="H26" t="b">
        <v>1</v>
      </c>
      <c r="I26">
        <v>7279000000</v>
      </c>
      <c r="J26">
        <v>7666000000</v>
      </c>
      <c r="K26">
        <v>8378000000</v>
      </c>
      <c r="L26">
        <v>8652000000</v>
      </c>
      <c r="M26">
        <v>8489000000</v>
      </c>
      <c r="N26">
        <v>8515000000</v>
      </c>
      <c r="O26">
        <v>8516000000</v>
      </c>
      <c r="P26">
        <v>8866000000</v>
      </c>
      <c r="Q26">
        <v>8738000000</v>
      </c>
      <c r="R26">
        <v>10191000000</v>
      </c>
    </row>
    <row r="27" spans="1:18" x14ac:dyDescent="0.25">
      <c r="A27" t="s">
        <v>42</v>
      </c>
      <c r="B27" t="s">
        <v>147</v>
      </c>
      <c r="C27" t="s">
        <v>120</v>
      </c>
      <c r="D27" t="s">
        <v>33</v>
      </c>
      <c r="E27">
        <f>INDEX(api_table[2017],MATCH(excel_table[[#This Row],[API Parameter]],api_table[API Parameter],0))</f>
        <v>10513000000</v>
      </c>
      <c r="F27">
        <f>FLOOR(INDEX(excel_table[[#This Row],[2010]:[2019]],MATCH(TEXT(TestYear,"0"),excel_table[[#Headers],[2010]:[2019]],0)),0.0001)</f>
        <v>10513000000</v>
      </c>
      <c r="G27" t="b">
        <f>IF(excel_table[[#This Row],[API Year]]=excel_table[[#This Row],[Excel Year]],TRUE,FALSE)</f>
        <v>1</v>
      </c>
      <c r="H27" t="b">
        <v>1</v>
      </c>
      <c r="I27">
        <v>6820000000</v>
      </c>
      <c r="J27">
        <v>7047000000</v>
      </c>
      <c r="K27">
        <v>7385000000</v>
      </c>
      <c r="L27">
        <v>7345000000</v>
      </c>
      <c r="M27">
        <v>7050000000</v>
      </c>
      <c r="N27">
        <v>9249000000</v>
      </c>
      <c r="O27">
        <v>9166000000</v>
      </c>
      <c r="P27">
        <v>10513000000</v>
      </c>
      <c r="Q27">
        <v>10051000000</v>
      </c>
      <c r="R27">
        <v>13444000000</v>
      </c>
    </row>
    <row r="28" spans="1:18" x14ac:dyDescent="0.25">
      <c r="A28" t="s">
        <v>43</v>
      </c>
      <c r="B28" t="s">
        <v>219</v>
      </c>
      <c r="C28" t="s">
        <v>120</v>
      </c>
      <c r="D28" t="s">
        <v>33</v>
      </c>
      <c r="E28">
        <f>INDEX(api_table[2017],MATCH(excel_table[[#This Row],[API Parameter]],api_table[API Parameter],0))</f>
        <v>2936000000</v>
      </c>
      <c r="F28">
        <f>FLOOR(INDEX(excel_table[[#This Row],[2010]:[2019]],MATCH(TEXT(TestYear,"0"),excel_table[[#Headers],[2010]:[2019]],0)),0.0001)</f>
        <v>2936000000</v>
      </c>
      <c r="G28" t="b">
        <f>IF(excel_table[[#This Row],[API Year]]=excel_table[[#This Row],[Excel Year]],TRUE,FALSE)</f>
        <v>1</v>
      </c>
      <c r="H28" t="b">
        <v>1</v>
      </c>
      <c r="I28">
        <v>1820000000</v>
      </c>
      <c r="J28">
        <v>1916000000</v>
      </c>
      <c r="K28">
        <v>1925000000</v>
      </c>
      <c r="L28">
        <v>1688000000</v>
      </c>
      <c r="M28">
        <v>1435000000</v>
      </c>
      <c r="N28">
        <v>2601000000</v>
      </c>
      <c r="O28">
        <v>2320000000</v>
      </c>
      <c r="P28">
        <v>2936000000</v>
      </c>
      <c r="Q28">
        <v>2657000000</v>
      </c>
      <c r="R28">
        <v>6379000000</v>
      </c>
    </row>
    <row r="29" spans="1:18" x14ac:dyDescent="0.25">
      <c r="A29" t="s">
        <v>44</v>
      </c>
      <c r="B29" t="s">
        <v>148</v>
      </c>
      <c r="C29" t="s">
        <v>120</v>
      </c>
      <c r="D29" t="s">
        <v>33</v>
      </c>
      <c r="E29">
        <f>INDEX(api_table[2017],MATCH(excel_table[[#This Row],[API Parameter]],api_table[API Parameter],0))</f>
        <v>1245000000</v>
      </c>
      <c r="F29">
        <f>FLOOR(INDEX(excel_table[[#This Row],[2010]:[2019]],MATCH(TEXT(TestYear,"0"),excel_table[[#Headers],[2010]:[2019]],0)),0.0001)</f>
        <v>1245000000</v>
      </c>
      <c r="G29" t="b">
        <f>IF(excel_table[[#This Row],[API Year]]=excel_table[[#This Row],[Excel Year]],TRUE,FALSE)</f>
        <v>1</v>
      </c>
      <c r="H29" t="b">
        <v>1</v>
      </c>
      <c r="I29">
        <v>1336000000</v>
      </c>
      <c r="J29">
        <v>1696000000</v>
      </c>
      <c r="K29">
        <v>1233000000</v>
      </c>
      <c r="L29">
        <v>1557000000</v>
      </c>
      <c r="M29">
        <v>1815000000</v>
      </c>
      <c r="N29">
        <v>1406000000</v>
      </c>
      <c r="O29">
        <v>1050000000</v>
      </c>
      <c r="P29">
        <v>1245000000</v>
      </c>
      <c r="Q29">
        <v>1157000000</v>
      </c>
      <c r="R29">
        <v>1478000000</v>
      </c>
    </row>
    <row r="30" spans="1:18" x14ac:dyDescent="0.25">
      <c r="A30" t="s">
        <v>45</v>
      </c>
      <c r="B30" t="s">
        <v>149</v>
      </c>
      <c r="C30" t="s">
        <v>120</v>
      </c>
      <c r="D30" t="s">
        <v>33</v>
      </c>
      <c r="E30">
        <f>INDEX(api_table[2017],MATCH(excel_table[[#This Row],[API Parameter]],api_table[API Parameter],0))</f>
        <v>37987000000</v>
      </c>
      <c r="F30">
        <f>FLOOR(INDEX(excel_table[[#This Row],[2010]:[2019]],MATCH(TEXT(TestYear,"0"),excel_table[[#Headers],[2010]:[2019]],0)),0.0001)</f>
        <v>37987000000</v>
      </c>
      <c r="G30" t="b">
        <f>IF(excel_table[[#This Row],[API Year]]=excel_table[[#This Row],[Excel Year]],TRUE,FALSE)</f>
        <v>1</v>
      </c>
      <c r="H30" t="b">
        <v>1</v>
      </c>
      <c r="I30">
        <v>30156000000</v>
      </c>
      <c r="J30">
        <v>31616000000</v>
      </c>
      <c r="K30">
        <v>33876000000</v>
      </c>
      <c r="L30">
        <v>33550000000</v>
      </c>
      <c r="M30">
        <v>31209000000</v>
      </c>
      <c r="N30">
        <v>32883000000</v>
      </c>
      <c r="O30">
        <v>32906000000</v>
      </c>
      <c r="P30">
        <v>37987000000</v>
      </c>
      <c r="Q30">
        <v>36500000000</v>
      </c>
      <c r="R30">
        <v>44659000000</v>
      </c>
    </row>
    <row r="31" spans="1:18" x14ac:dyDescent="0.25">
      <c r="A31" t="s">
        <v>47</v>
      </c>
      <c r="B31" t="s">
        <v>150</v>
      </c>
      <c r="C31" t="s">
        <v>120</v>
      </c>
      <c r="D31" t="s">
        <v>46</v>
      </c>
      <c r="E31">
        <f>INDEX(api_table[2017],MATCH(excel_table[[#This Row],[API Parameter]],api_table[API Parameter],0))</f>
        <v>1945000000</v>
      </c>
      <c r="F31">
        <f>FLOOR(INDEX(excel_table[[#This Row],[2010]:[2019]],MATCH(TEXT(TestYear,"0"),excel_table[[#Headers],[2010]:[2019]],0)),0.0001)</f>
        <v>1945000000</v>
      </c>
      <c r="G31" t="b">
        <f>IF(excel_table[[#This Row],[API Year]]=excel_table[[#This Row],[Excel Year]],TRUE,FALSE)</f>
        <v>1</v>
      </c>
      <c r="H31" t="b">
        <v>1</v>
      </c>
      <c r="I31">
        <v>1662000000</v>
      </c>
      <c r="J31">
        <v>2159000000</v>
      </c>
      <c r="K31">
        <v>2278000000</v>
      </c>
      <c r="L31">
        <v>2346000000</v>
      </c>
      <c r="M31">
        <v>2340000000</v>
      </c>
      <c r="N31">
        <v>2260000000</v>
      </c>
      <c r="O31">
        <v>1798000000</v>
      </c>
      <c r="P31">
        <v>1945000000</v>
      </c>
      <c r="Q31">
        <v>2266000000</v>
      </c>
      <c r="R31">
        <v>2228000000</v>
      </c>
    </row>
    <row r="32" spans="1:18" x14ac:dyDescent="0.25">
      <c r="A32" t="s">
        <v>48</v>
      </c>
      <c r="B32" t="s">
        <v>220</v>
      </c>
      <c r="C32" t="s">
        <v>120</v>
      </c>
      <c r="D32" t="s">
        <v>46</v>
      </c>
      <c r="E32">
        <f>INDEX(api_table[2017],MATCH(excel_table[[#This Row],[API Parameter]],api_table[API Parameter],0))</f>
        <v>587000000</v>
      </c>
      <c r="F32">
        <f>FLOOR(INDEX(excel_table[[#This Row],[2010]:[2019]],MATCH(TEXT(TestYear,"0"),excel_table[[#Headers],[2010]:[2019]],0)),0.0001)</f>
        <v>587000000</v>
      </c>
      <c r="G32" t="b">
        <f>IF(excel_table[[#This Row],[API Year]]=excel_table[[#This Row],[Excel Year]],TRUE,FALSE)</f>
        <v>1</v>
      </c>
      <c r="H32" t="b">
        <v>1</v>
      </c>
      <c r="I32">
        <v>554000000</v>
      </c>
      <c r="J32">
        <v>449000000</v>
      </c>
      <c r="K32">
        <v>458000000</v>
      </c>
      <c r="L32">
        <v>505000000</v>
      </c>
      <c r="M32">
        <v>525000000</v>
      </c>
      <c r="N32">
        <v>421000000</v>
      </c>
      <c r="O32">
        <v>547000000</v>
      </c>
      <c r="P32">
        <v>587000000</v>
      </c>
      <c r="Q32">
        <v>516000000</v>
      </c>
      <c r="R32">
        <v>441000000</v>
      </c>
    </row>
    <row r="33" spans="1:18" x14ac:dyDescent="0.25">
      <c r="A33" t="s">
        <v>49</v>
      </c>
      <c r="B33" t="s">
        <v>221</v>
      </c>
      <c r="C33" t="s">
        <v>120</v>
      </c>
      <c r="D33" t="s">
        <v>46</v>
      </c>
      <c r="E33">
        <f>INDEX(api_table[2017],MATCH(excel_table[[#This Row],[API Parameter]],api_table[API Parameter],0))</f>
        <v>1386000000</v>
      </c>
      <c r="F33">
        <f>FLOOR(INDEX(excel_table[[#This Row],[2010]:[2019]],MATCH(TEXT(TestYear,"0"),excel_table[[#Headers],[2010]:[2019]],0)),0.0001)</f>
        <v>1386000000</v>
      </c>
      <c r="G33" t="b">
        <f>IF(excel_table[[#This Row],[API Year]]=excel_table[[#This Row],[Excel Year]],TRUE,FALSE)</f>
        <v>1</v>
      </c>
      <c r="H33" t="b">
        <v>1</v>
      </c>
      <c r="I33">
        <v>476000000</v>
      </c>
      <c r="J33">
        <v>676000000</v>
      </c>
      <c r="K33">
        <v>701000000</v>
      </c>
      <c r="L33">
        <v>708000000</v>
      </c>
      <c r="M33">
        <v>732000000</v>
      </c>
      <c r="N33">
        <v>644000000</v>
      </c>
      <c r="O33">
        <v>1136000000</v>
      </c>
      <c r="P33">
        <v>1386000000</v>
      </c>
      <c r="Q33">
        <v>1307000000</v>
      </c>
      <c r="R33">
        <v>1296000000</v>
      </c>
    </row>
    <row r="34" spans="1:18" x14ac:dyDescent="0.25">
      <c r="A34" t="s">
        <v>50</v>
      </c>
      <c r="B34" t="s">
        <v>152</v>
      </c>
      <c r="C34" t="s">
        <v>120</v>
      </c>
      <c r="D34" t="s">
        <v>46</v>
      </c>
      <c r="E34">
        <f>INDEX(api_table[2017],MATCH(excel_table[[#This Row],[API Parameter]],api_table[API Parameter],0))</f>
        <v>1853000000</v>
      </c>
      <c r="F34">
        <f>FLOOR(INDEX(excel_table[[#This Row],[2010]:[2019]],MATCH(TEXT(TestYear,"0"),excel_table[[#Headers],[2010]:[2019]],0)),0.0001)</f>
        <v>1853000000</v>
      </c>
      <c r="G34" t="b">
        <f>IF(excel_table[[#This Row],[API Year]]=excel_table[[#This Row],[Excel Year]],TRUE,FALSE)</f>
        <v>1</v>
      </c>
      <c r="H34" t="b">
        <v>1</v>
      </c>
      <c r="I34">
        <v>1269000000</v>
      </c>
      <c r="J34">
        <v>682000000</v>
      </c>
      <c r="K34">
        <v>1085000000</v>
      </c>
      <c r="L34">
        <v>1683000000</v>
      </c>
      <c r="M34">
        <v>106000000</v>
      </c>
      <c r="N34">
        <v>2044000000</v>
      </c>
      <c r="O34">
        <v>972000000</v>
      </c>
      <c r="P34">
        <v>1853000000</v>
      </c>
      <c r="Q34">
        <v>1211000000</v>
      </c>
      <c r="R34">
        <v>2795000000</v>
      </c>
    </row>
    <row r="35" spans="1:18" x14ac:dyDescent="0.25">
      <c r="A35" t="s">
        <v>51</v>
      </c>
      <c r="B35" t="s">
        <v>153</v>
      </c>
      <c r="C35" t="s">
        <v>120</v>
      </c>
      <c r="D35" t="s">
        <v>46</v>
      </c>
      <c r="E35">
        <f>INDEX(api_table[2017],MATCH(excel_table[[#This Row],[API Parameter]],api_table[API Parameter],0))</f>
        <v>513000000</v>
      </c>
      <c r="F35">
        <f>FLOOR(INDEX(excel_table[[#This Row],[2010]:[2019]],MATCH(TEXT(TestYear,"0"),excel_table[[#Headers],[2010]:[2019]],0)),0.0001)</f>
        <v>513000000</v>
      </c>
      <c r="G35" t="b">
        <f>IF(excel_table[[#This Row],[API Year]]=excel_table[[#This Row],[Excel Year]],TRUE,FALSE)</f>
        <v>1</v>
      </c>
      <c r="H35" t="b">
        <v>1</v>
      </c>
      <c r="I35">
        <v>369000000</v>
      </c>
      <c r="J35">
        <v>389000000</v>
      </c>
      <c r="K35">
        <v>471000000</v>
      </c>
      <c r="L35">
        <v>521000000</v>
      </c>
      <c r="M35">
        <v>541000000</v>
      </c>
      <c r="N35">
        <v>518000000</v>
      </c>
      <c r="O35">
        <v>551000000</v>
      </c>
      <c r="P35">
        <v>513000000</v>
      </c>
      <c r="Q35">
        <v>617000000</v>
      </c>
      <c r="R35">
        <v>430000000</v>
      </c>
    </row>
    <row r="36" spans="1:18" x14ac:dyDescent="0.25">
      <c r="A36" t="s">
        <v>52</v>
      </c>
      <c r="B36" t="s">
        <v>223</v>
      </c>
      <c r="C36" t="s">
        <v>120</v>
      </c>
      <c r="D36" t="s">
        <v>46</v>
      </c>
      <c r="E36">
        <f>INDEX(api_table[2017],MATCH(excel_table[[#This Row],[API Parameter]],api_table[API Parameter],0))</f>
        <v>0</v>
      </c>
      <c r="F36">
        <f>FLOOR(INDEX(excel_table[[#This Row],[2010]:[2019]],MATCH(TEXT(TestYear,"0"),excel_table[[#Headers],[2010]:[2019]],0)),0.0001)</f>
        <v>0</v>
      </c>
      <c r="G36" t="b">
        <f>IF(excel_table[[#This Row],[API Year]]=excel_table[[#This Row],[Excel Year]],TRUE,FALSE)</f>
        <v>1</v>
      </c>
      <c r="H36" t="b">
        <v>1</v>
      </c>
      <c r="I36">
        <v>26000000</v>
      </c>
      <c r="J36">
        <v>23000000</v>
      </c>
      <c r="K36">
        <v>45000000</v>
      </c>
      <c r="L36">
        <v>37000000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t="s">
        <v>53</v>
      </c>
      <c r="B37" t="s">
        <v>154</v>
      </c>
      <c r="C37" t="s">
        <v>120</v>
      </c>
      <c r="D37" t="s">
        <v>46</v>
      </c>
      <c r="E37">
        <f>INDEX(api_table[2017],MATCH(excel_table[[#This Row],[API Parameter]],api_table[API Parameter],0))</f>
        <v>1403000000</v>
      </c>
      <c r="F37">
        <f>FLOOR(INDEX(excel_table[[#This Row],[2010]:[2019]],MATCH(TEXT(TestYear,"0"),excel_table[[#Headers],[2010]:[2019]],0)),0.0001)</f>
        <v>1403000000</v>
      </c>
      <c r="G37" t="b">
        <f>IF(excel_table[[#This Row],[API Year]]=excel_table[[#This Row],[Excel Year]],TRUE,FALSE)</f>
        <v>1</v>
      </c>
      <c r="H37" t="b">
        <v>1</v>
      </c>
      <c r="I37">
        <v>1733000000</v>
      </c>
      <c r="J37">
        <v>1063000000</v>
      </c>
      <c r="K37">
        <v>1162000000</v>
      </c>
      <c r="L37">
        <v>1698000000</v>
      </c>
      <c r="M37">
        <v>1720000000</v>
      </c>
      <c r="N37">
        <v>1231000000</v>
      </c>
      <c r="O37">
        <v>1215000000</v>
      </c>
      <c r="P37">
        <v>1403000000</v>
      </c>
      <c r="Q37">
        <v>1327000000</v>
      </c>
      <c r="R37">
        <v>2032000000</v>
      </c>
    </row>
    <row r="38" spans="1:18" x14ac:dyDescent="0.25">
      <c r="A38" t="s">
        <v>54</v>
      </c>
      <c r="B38" t="s">
        <v>155</v>
      </c>
      <c r="C38" t="s">
        <v>120</v>
      </c>
      <c r="D38" t="s">
        <v>46</v>
      </c>
      <c r="E38">
        <f>INDEX(api_table[2017],MATCH(excel_table[[#This Row],[API Parameter]],api_table[API Parameter],0))</f>
        <v>7687000000</v>
      </c>
      <c r="F38">
        <f>FLOOR(INDEX(excel_table[[#This Row],[2010]:[2019]],MATCH(TEXT(TestYear,"0"),excel_table[[#Headers],[2010]:[2019]],0)),0.0001)</f>
        <v>7687000000</v>
      </c>
      <c r="G38" t="b">
        <f>IF(excel_table[[#This Row],[API Year]]=excel_table[[#This Row],[Excel Year]],TRUE,FALSE)</f>
        <v>1</v>
      </c>
      <c r="H38" t="b">
        <v>1</v>
      </c>
      <c r="I38">
        <v>6089000000</v>
      </c>
      <c r="J38">
        <v>5441000000</v>
      </c>
      <c r="K38">
        <v>6200000000</v>
      </c>
      <c r="L38">
        <v>7498000000</v>
      </c>
      <c r="M38">
        <v>5964000000</v>
      </c>
      <c r="N38">
        <v>7118000000</v>
      </c>
      <c r="O38">
        <v>6219000000</v>
      </c>
      <c r="P38">
        <v>7687000000</v>
      </c>
      <c r="Q38">
        <v>7244000000</v>
      </c>
      <c r="R38">
        <v>9222000000</v>
      </c>
    </row>
    <row r="39" spans="1:18" x14ac:dyDescent="0.25">
      <c r="A39" t="s">
        <v>55</v>
      </c>
      <c r="B39" t="s">
        <v>156</v>
      </c>
      <c r="C39" t="s">
        <v>120</v>
      </c>
      <c r="D39" t="s">
        <v>46</v>
      </c>
      <c r="E39">
        <f>INDEX(api_table[2017],MATCH(excel_table[[#This Row],[API Parameter]],api_table[API Parameter],0))</f>
        <v>12096000000</v>
      </c>
      <c r="F39">
        <f>FLOOR(INDEX(excel_table[[#This Row],[2010]:[2019]],MATCH(TEXT(TestYear,"0"),excel_table[[#Headers],[2010]:[2019]],0)),0.0001)</f>
        <v>12096000000</v>
      </c>
      <c r="G39" t="b">
        <f>IF(excel_table[[#This Row],[API Year]]=excel_table[[#This Row],[Excel Year]],TRUE,FALSE)</f>
        <v>1</v>
      </c>
      <c r="H39" t="b">
        <v>1</v>
      </c>
      <c r="I39">
        <v>4183000000</v>
      </c>
      <c r="J39">
        <v>4484000000</v>
      </c>
      <c r="K39">
        <v>4916000000</v>
      </c>
      <c r="L39">
        <v>4326000000</v>
      </c>
      <c r="M39">
        <v>6705000000</v>
      </c>
      <c r="N39">
        <v>8753000000</v>
      </c>
      <c r="O39">
        <v>10678000000</v>
      </c>
      <c r="P39">
        <v>12096000000</v>
      </c>
      <c r="Q39">
        <v>13411000000</v>
      </c>
      <c r="R39">
        <v>17518000000</v>
      </c>
    </row>
    <row r="40" spans="1:18" x14ac:dyDescent="0.25">
      <c r="A40" t="s">
        <v>56</v>
      </c>
      <c r="B40" t="s">
        <v>224</v>
      </c>
      <c r="C40" t="s">
        <v>120</v>
      </c>
      <c r="D40" t="s">
        <v>46</v>
      </c>
      <c r="E40">
        <f>INDEX(api_table[2017],MATCH(excel_table[[#This Row],[API Parameter]],api_table[API Parameter],0))</f>
        <v>60000000</v>
      </c>
      <c r="F40">
        <f>FLOOR(INDEX(excel_table[[#This Row],[2010]:[2019]],MATCH(TEXT(TestYear,"0"),excel_table[[#Headers],[2010]:[2019]],0)),0.0001)</f>
        <v>60000000</v>
      </c>
      <c r="G40" t="b">
        <f>IF(excel_table[[#This Row],[API Year]]=excel_table[[#This Row],[Excel Year]],TRUE,FALSE)</f>
        <v>1</v>
      </c>
      <c r="H40" t="b">
        <v>1</v>
      </c>
      <c r="I40">
        <v>94000000</v>
      </c>
      <c r="J40">
        <v>79000000</v>
      </c>
      <c r="K40">
        <v>71000000</v>
      </c>
      <c r="L40">
        <v>58000000</v>
      </c>
      <c r="M40">
        <v>59000000</v>
      </c>
      <c r="N40">
        <v>46000000</v>
      </c>
      <c r="O40">
        <v>45000000</v>
      </c>
      <c r="P40">
        <v>60000000</v>
      </c>
      <c r="Q40">
        <v>75000000</v>
      </c>
      <c r="R40">
        <v>718000000</v>
      </c>
    </row>
    <row r="41" spans="1:18" x14ac:dyDescent="0.25">
      <c r="A41" t="s">
        <v>57</v>
      </c>
      <c r="B41" t="s">
        <v>225</v>
      </c>
      <c r="C41" t="s">
        <v>120</v>
      </c>
      <c r="D41" t="s">
        <v>46</v>
      </c>
      <c r="E41">
        <f>INDEX(api_table[2017],MATCH(excel_table[[#This Row],[API Parameter]],api_table[API Parameter],0))</f>
        <v>3939000000</v>
      </c>
      <c r="F41">
        <f>FLOOR(INDEX(excel_table[[#This Row],[2010]:[2019]],MATCH(TEXT(TestYear,"0"),excel_table[[#Headers],[2010]:[2019]],0)),0.0001)</f>
        <v>3939000000</v>
      </c>
      <c r="G41" t="b">
        <f>IF(excel_table[[#This Row],[API Year]]=excel_table[[#This Row],[Excel Year]],TRUE,FALSE)</f>
        <v>1</v>
      </c>
      <c r="H41" t="b">
        <v>1</v>
      </c>
      <c r="I41">
        <v>2537000000</v>
      </c>
      <c r="J41">
        <v>4323000000</v>
      </c>
      <c r="K41">
        <v>3418000000</v>
      </c>
      <c r="L41">
        <v>2109000000</v>
      </c>
      <c r="M41">
        <v>4105000000</v>
      </c>
      <c r="N41">
        <v>3774000000</v>
      </c>
      <c r="O41">
        <v>4274000000</v>
      </c>
      <c r="P41">
        <v>3939000000</v>
      </c>
      <c r="Q41">
        <v>3286000000</v>
      </c>
      <c r="R41">
        <v>4223000000</v>
      </c>
    </row>
    <row r="42" spans="1:18" x14ac:dyDescent="0.25">
      <c r="A42" t="s">
        <v>51</v>
      </c>
      <c r="B42" t="s">
        <v>226</v>
      </c>
      <c r="C42" t="s">
        <v>120</v>
      </c>
      <c r="D42" t="s">
        <v>46</v>
      </c>
      <c r="E42">
        <f>INDEX(api_table[2017],MATCH(excel_table[[#This Row],[API Parameter]],api_table[API Parameter],0))</f>
        <v>235000000</v>
      </c>
      <c r="F42">
        <f>FLOOR(INDEX(excel_table[[#This Row],[2010]:[2019]],MATCH(TEXT(TestYear,"0"),excel_table[[#Headers],[2010]:[2019]],0)),0.0001)</f>
        <v>235000000</v>
      </c>
      <c r="G42" t="b">
        <f>IF(excel_table[[#This Row],[API Year]]=excel_table[[#This Row],[Excel Year]],TRUE,FALSE)</f>
        <v>1</v>
      </c>
      <c r="H42" t="b">
        <v>1</v>
      </c>
      <c r="I42">
        <v>216000000</v>
      </c>
      <c r="J42">
        <v>270000000</v>
      </c>
      <c r="K42">
        <v>196000000</v>
      </c>
      <c r="L42">
        <v>557000000</v>
      </c>
      <c r="M42">
        <v>162000000</v>
      </c>
      <c r="N42">
        <v>570000000</v>
      </c>
      <c r="O42">
        <v>160000000</v>
      </c>
      <c r="P42">
        <v>235000000</v>
      </c>
      <c r="Q42">
        <v>279000000</v>
      </c>
      <c r="R42">
        <v>301000000</v>
      </c>
    </row>
    <row r="43" spans="1:18" x14ac:dyDescent="0.25">
      <c r="A43" t="s">
        <v>58</v>
      </c>
      <c r="B43" t="s">
        <v>157</v>
      </c>
      <c r="C43" t="s">
        <v>120</v>
      </c>
      <c r="D43" t="s">
        <v>46</v>
      </c>
      <c r="E43">
        <f>INDEX(api_table[2017],MATCH(excel_table[[#This Row],[API Parameter]],api_table[API Parameter],0))</f>
        <v>2348000000</v>
      </c>
      <c r="F43">
        <f>FLOOR(INDEX(excel_table[[#This Row],[2010]:[2019]],MATCH(TEXT(TestYear,"0"),excel_table[[#Headers],[2010]:[2019]],0)),0.0001)</f>
        <v>2348000000</v>
      </c>
      <c r="G43" t="b">
        <f>IF(excel_table[[#This Row],[API Year]]=excel_table[[#This Row],[Excel Year]],TRUE,FALSE)</f>
        <v>1</v>
      </c>
      <c r="H43" t="b">
        <v>1</v>
      </c>
      <c r="I43">
        <v>1020000000</v>
      </c>
      <c r="J43">
        <v>1157000000</v>
      </c>
      <c r="K43">
        <v>1035000000</v>
      </c>
      <c r="L43">
        <v>1054000000</v>
      </c>
      <c r="M43">
        <v>1072000000</v>
      </c>
      <c r="N43">
        <v>1154000000</v>
      </c>
      <c r="O43">
        <v>1187000000</v>
      </c>
      <c r="P43">
        <v>2348000000</v>
      </c>
      <c r="Q43">
        <v>2357000000</v>
      </c>
      <c r="R43">
        <v>2551000000</v>
      </c>
    </row>
    <row r="44" spans="1:18" x14ac:dyDescent="0.25">
      <c r="A44" t="s">
        <v>59</v>
      </c>
      <c r="B44" t="s">
        <v>158</v>
      </c>
      <c r="C44" t="s">
        <v>120</v>
      </c>
      <c r="D44" t="s">
        <v>46</v>
      </c>
      <c r="E44">
        <f>INDEX(api_table[2017],MATCH(excel_table[[#This Row],[API Parameter]],api_table[API Parameter],0))</f>
        <v>26365000000</v>
      </c>
      <c r="F44">
        <f>FLOOR(INDEX(excel_table[[#This Row],[2010]:[2019]],MATCH(TEXT(TestYear,"0"),excel_table[[#Headers],[2010]:[2019]],0)),0.0001)</f>
        <v>26365000000</v>
      </c>
      <c r="G44" t="b">
        <f>IF(excel_table[[#This Row],[API Year]]=excel_table[[#This Row],[Excel Year]],TRUE,FALSE)</f>
        <v>1</v>
      </c>
      <c r="H44" t="b">
        <v>1</v>
      </c>
      <c r="I44">
        <v>14139000000</v>
      </c>
      <c r="J44">
        <v>15754000000</v>
      </c>
      <c r="K44">
        <v>15836000000</v>
      </c>
      <c r="L44">
        <v>15602000000</v>
      </c>
      <c r="M44">
        <v>18067000000</v>
      </c>
      <c r="N44">
        <v>21415000000</v>
      </c>
      <c r="O44">
        <v>22563000000</v>
      </c>
      <c r="P44">
        <v>26365000000</v>
      </c>
      <c r="Q44">
        <v>26652000000</v>
      </c>
      <c r="R44">
        <v>34533000000</v>
      </c>
    </row>
    <row r="45" spans="1:18" x14ac:dyDescent="0.25">
      <c r="A45" t="s">
        <v>60</v>
      </c>
      <c r="B45" t="s">
        <v>159</v>
      </c>
      <c r="C45" t="s">
        <v>120</v>
      </c>
      <c r="D45" t="s">
        <v>46</v>
      </c>
      <c r="E45">
        <f>INDEX(api_table[2017],MATCH(excel_table[[#This Row],[API Parameter]],api_table[API Parameter],0))</f>
        <v>39115000000</v>
      </c>
      <c r="F45">
        <f>FLOOR(INDEX(excel_table[[#This Row],[2010]:[2019]],MATCH(TEXT(TestYear,"0"),excel_table[[#Headers],[2010]:[2019]],0)),0.0001)</f>
        <v>39115000000</v>
      </c>
      <c r="G45" t="b">
        <f>IF(excel_table[[#This Row],[API Year]]=excel_table[[#This Row],[Excel Year]],TRUE,FALSE)</f>
        <v>1</v>
      </c>
      <c r="H45" t="b">
        <v>1</v>
      </c>
      <c r="I45">
        <v>25995000000</v>
      </c>
      <c r="J45">
        <v>28348000000</v>
      </c>
      <c r="K45">
        <v>30679000000</v>
      </c>
      <c r="L45">
        <v>32416000000</v>
      </c>
      <c r="M45">
        <v>34317000000</v>
      </c>
      <c r="N45">
        <v>36296000000</v>
      </c>
      <c r="O45">
        <v>37907000000</v>
      </c>
      <c r="P45">
        <v>39115000000</v>
      </c>
      <c r="Q45">
        <v>40636000000</v>
      </c>
      <c r="R45">
        <v>42135000000</v>
      </c>
    </row>
    <row r="46" spans="1:18" x14ac:dyDescent="0.25">
      <c r="A46" t="s">
        <v>61</v>
      </c>
      <c r="B46" t="s">
        <v>228</v>
      </c>
      <c r="C46" t="s">
        <v>120</v>
      </c>
      <c r="D46" t="s">
        <v>46</v>
      </c>
      <c r="E46">
        <f>INDEX(api_table[2017],MATCH(excel_table[[#This Row],[API Parameter]],api_table[API Parameter],0))</f>
        <v>5352000000</v>
      </c>
      <c r="F46">
        <f>FLOOR(INDEX(excel_table[[#This Row],[2010]:[2019]],MATCH(TEXT(TestYear,"0"),excel_table[[#Headers],[2010]:[2019]],0)),0.0001)</f>
        <v>5352000000</v>
      </c>
      <c r="G46" t="b">
        <f>IF(excel_table[[#This Row],[API Year]]=excel_table[[#This Row],[Excel Year]],TRUE,FALSE)</f>
        <v>1</v>
      </c>
      <c r="H46" t="b">
        <v>1</v>
      </c>
      <c r="I46">
        <v>3468000000</v>
      </c>
      <c r="J46">
        <v>3767000000</v>
      </c>
      <c r="K46">
        <v>4044000000</v>
      </c>
      <c r="L46">
        <v>4375000000</v>
      </c>
      <c r="M46">
        <v>4379000000</v>
      </c>
      <c r="N46">
        <v>4791000000</v>
      </c>
      <c r="O46">
        <v>5061000000</v>
      </c>
      <c r="P46">
        <v>5352000000</v>
      </c>
      <c r="Q46">
        <v>5643000000</v>
      </c>
      <c r="R46">
        <v>5907000000</v>
      </c>
    </row>
    <row r="47" spans="1:18" x14ac:dyDescent="0.25">
      <c r="A47" t="s">
        <v>62</v>
      </c>
      <c r="B47" t="s">
        <v>160</v>
      </c>
      <c r="C47" t="s">
        <v>120</v>
      </c>
      <c r="D47" t="s">
        <v>46</v>
      </c>
      <c r="E47">
        <f>INDEX(api_table[2017],MATCH(excel_table[[#This Row],[API Parameter]],api_table[API Parameter],0))</f>
        <v>9000000</v>
      </c>
      <c r="F47">
        <f>FLOOR(INDEX(excel_table[[#This Row],[2010]:[2019]],MATCH(TEXT(TestYear,"0"),excel_table[[#Headers],[2010]:[2019]],0)),0.0001)</f>
        <v>9000000</v>
      </c>
      <c r="G47" t="b">
        <f>IF(excel_table[[#This Row],[API Year]]=excel_table[[#This Row],[Excel Year]],TRUE,FALSE)</f>
        <v>1</v>
      </c>
      <c r="H47" t="b">
        <v>1</v>
      </c>
      <c r="I47">
        <v>9000000</v>
      </c>
      <c r="J47">
        <v>9000000</v>
      </c>
      <c r="K47">
        <v>9000000</v>
      </c>
      <c r="L47">
        <v>9000000</v>
      </c>
      <c r="M47">
        <v>9000000</v>
      </c>
      <c r="N47">
        <v>9000000</v>
      </c>
      <c r="O47">
        <v>9000000</v>
      </c>
      <c r="P47">
        <v>9000000</v>
      </c>
      <c r="Q47">
        <v>9000000</v>
      </c>
      <c r="R47">
        <v>9000000</v>
      </c>
    </row>
    <row r="48" spans="1:18" x14ac:dyDescent="0.25">
      <c r="A48" t="s">
        <v>63</v>
      </c>
      <c r="B48" t="s">
        <v>161</v>
      </c>
      <c r="C48" t="s">
        <v>120</v>
      </c>
      <c r="D48" t="s">
        <v>46</v>
      </c>
      <c r="E48">
        <f>INDEX(api_table[2017],MATCH(excel_table[[#This Row],[API Parameter]],api_table[API Parameter],0))</f>
        <v>-7026000000</v>
      </c>
      <c r="F48">
        <f>FLOOR(INDEX(excel_table[[#This Row],[2010]:[2019]],MATCH(TEXT(TestYear,"0"),excel_table[[#Headers],[2010]:[2019]],0)),0.0001)</f>
        <v>-7026000000</v>
      </c>
      <c r="G48" t="b">
        <f>IF(excel_table[[#This Row],[API Year]]=excel_table[[#This Row],[Excel Year]],TRUE,FALSE)</f>
        <v>1</v>
      </c>
      <c r="H48" t="b">
        <v>1</v>
      </c>
      <c r="I48">
        <v>-3543000000</v>
      </c>
      <c r="J48">
        <v>-5025000000</v>
      </c>
      <c r="K48">
        <v>-4750000000</v>
      </c>
      <c r="L48">
        <v>-3913000000</v>
      </c>
      <c r="M48">
        <v>-6289000000</v>
      </c>
      <c r="N48">
        <v>-6359000000</v>
      </c>
      <c r="O48">
        <v>-7245000000</v>
      </c>
      <c r="P48">
        <v>-7026000000</v>
      </c>
      <c r="Q48">
        <v>-6866000000</v>
      </c>
      <c r="R48">
        <v>-8139000000</v>
      </c>
    </row>
    <row r="49" spans="1:18" x14ac:dyDescent="0.25">
      <c r="A49" t="s">
        <v>27</v>
      </c>
      <c r="B49" t="s">
        <v>230</v>
      </c>
      <c r="C49" t="s">
        <v>120</v>
      </c>
      <c r="D49" t="s">
        <v>46</v>
      </c>
      <c r="E49">
        <f>INDEX(api_table[2017],MATCH(excel_table[[#This Row],[API Parameter]],api_table[API Parameter],0))</f>
        <v>59000000</v>
      </c>
      <c r="F49">
        <f>FLOOR(INDEX(excel_table[[#This Row],[2010]:[2019]],MATCH(TEXT(TestYear,"0"),excel_table[[#Headers],[2010]:[2019]],0)),0.0001)</f>
        <v>59000000</v>
      </c>
      <c r="G49" t="b">
        <f>IF(excel_table[[#This Row],[API Year]]=excel_table[[#This Row],[Excel Year]],TRUE,FALSE)</f>
        <v>1</v>
      </c>
      <c r="H49" t="b">
        <v>1</v>
      </c>
      <c r="I49">
        <v>354000000</v>
      </c>
      <c r="J49">
        <v>442000000</v>
      </c>
      <c r="K49">
        <v>465000000</v>
      </c>
      <c r="L49">
        <v>446000000</v>
      </c>
      <c r="M49">
        <v>33000000</v>
      </c>
      <c r="N49">
        <v>39000000</v>
      </c>
      <c r="O49">
        <v>45000000</v>
      </c>
      <c r="P49">
        <v>59000000</v>
      </c>
      <c r="Q49">
        <v>52000000</v>
      </c>
      <c r="R49">
        <v>63000000</v>
      </c>
    </row>
    <row r="50" spans="1:18" x14ac:dyDescent="0.25">
      <c r="A50" t="s">
        <v>64</v>
      </c>
      <c r="B50" t="s">
        <v>229</v>
      </c>
      <c r="C50" t="s">
        <v>120</v>
      </c>
      <c r="D50" t="s">
        <v>46</v>
      </c>
      <c r="E50">
        <f>INDEX(api_table[2017],MATCH(excel_table[[#This Row],[API Parameter]],api_table[API Parameter],0))</f>
        <v>-25887000000</v>
      </c>
      <c r="F50">
        <f>FLOOR(INDEX(excel_table[[#This Row],[2010]:[2019]],MATCH(TEXT(TestYear,"0"),excel_table[[#Headers],[2010]:[2019]],0)),0.0001)</f>
        <v>-25887000000</v>
      </c>
      <c r="G50" t="b">
        <f>IF(excel_table[[#This Row],[API Year]]=excel_table[[#This Row],[Excel Year]],TRUE,FALSE)</f>
        <v>1</v>
      </c>
      <c r="H50" t="b">
        <v>1</v>
      </c>
      <c r="I50">
        <v>-10266000000</v>
      </c>
      <c r="J50">
        <v>-11679000000</v>
      </c>
      <c r="K50">
        <v>-12407000000</v>
      </c>
      <c r="L50">
        <v>-15385000000</v>
      </c>
      <c r="M50">
        <v>-19307000000</v>
      </c>
      <c r="N50">
        <v>-23308000000</v>
      </c>
      <c r="O50">
        <v>-25434000000</v>
      </c>
      <c r="P50">
        <v>-25887000000</v>
      </c>
      <c r="Q50">
        <v>-29626000000</v>
      </c>
      <c r="R50">
        <v>-29849000000</v>
      </c>
    </row>
    <row r="51" spans="1:18" x14ac:dyDescent="0.25">
      <c r="A51" t="s">
        <v>65</v>
      </c>
      <c r="B51" t="s">
        <v>162</v>
      </c>
      <c r="C51" t="s">
        <v>120</v>
      </c>
      <c r="D51" t="s">
        <v>46</v>
      </c>
      <c r="E51">
        <f>INDEX(api_table[2017],MATCH(excel_table[[#This Row],[API Parameter]],api_table[API Parameter],0))</f>
        <v>11622000000</v>
      </c>
      <c r="F51">
        <f>FLOOR(INDEX(excel_table[[#This Row],[2010]:[2019]],MATCH(TEXT(TestYear,"0"),excel_table[[#Headers],[2010]:[2019]],0)),0.0001)</f>
        <v>11622000000</v>
      </c>
      <c r="G51" t="b">
        <f>IF(excel_table[[#This Row],[API Year]]=excel_table[[#This Row],[Excel Year]],TRUE,FALSE)</f>
        <v>1</v>
      </c>
      <c r="H51" t="b">
        <v>1</v>
      </c>
      <c r="I51">
        <v>16017000000</v>
      </c>
      <c r="J51">
        <v>15862000000</v>
      </c>
      <c r="K51">
        <v>18040000000</v>
      </c>
      <c r="L51">
        <v>17948000000</v>
      </c>
      <c r="M51">
        <v>13142000000</v>
      </c>
      <c r="N51">
        <v>11468000000</v>
      </c>
      <c r="O51">
        <v>10343000000</v>
      </c>
      <c r="P51">
        <v>11622000000</v>
      </c>
      <c r="Q51">
        <v>9848000000</v>
      </c>
      <c r="R51">
        <v>10126000000</v>
      </c>
    </row>
    <row r="52" spans="1:18" x14ac:dyDescent="0.25">
      <c r="A52" t="s">
        <v>46</v>
      </c>
      <c r="B52" t="s">
        <v>149</v>
      </c>
      <c r="C52" t="s">
        <v>120</v>
      </c>
      <c r="D52" t="s">
        <v>46</v>
      </c>
      <c r="E52">
        <f>INDEX(api_table[2017],MATCH(excel_table[[#This Row],[API Parameter]],api_table[API Parameter],0))</f>
        <v>37987000000</v>
      </c>
      <c r="F52">
        <f>FLOOR(INDEX(excel_table[[#This Row],[2010]:[2019]],MATCH(TEXT(TestYear,"0"),excel_table[[#Headers],[2010]:[2019]],0)),0.0001)</f>
        <v>37987000000</v>
      </c>
      <c r="G52" t="b">
        <f>IF(excel_table[[#This Row],[API Year]]=excel_table[[#This Row],[Excel Year]],TRUE,FALSE)</f>
        <v>1</v>
      </c>
      <c r="H52" t="b">
        <v>1</v>
      </c>
      <c r="I52">
        <v>30156000000</v>
      </c>
      <c r="J52">
        <v>31616000000</v>
      </c>
      <c r="K52">
        <v>33876000000</v>
      </c>
      <c r="L52">
        <v>33550000000</v>
      </c>
      <c r="M52">
        <v>31209000000</v>
      </c>
      <c r="N52">
        <v>32883000000</v>
      </c>
      <c r="O52">
        <v>32906000000</v>
      </c>
      <c r="P52">
        <v>37987000000</v>
      </c>
      <c r="Q52">
        <v>36500000000</v>
      </c>
      <c r="R52">
        <v>44659000000</v>
      </c>
    </row>
    <row r="53" spans="1:18" x14ac:dyDescent="0.25">
      <c r="A53" t="s">
        <v>28</v>
      </c>
      <c r="B53" t="s">
        <v>134</v>
      </c>
      <c r="C53" t="s">
        <v>121</v>
      </c>
      <c r="D53" t="s">
        <v>19</v>
      </c>
      <c r="E53">
        <f>INDEX(api_table[2017],MATCH(excel_table[[#This Row],[API Parameter]],api_table[API Parameter],0))</f>
        <v>4869000000</v>
      </c>
      <c r="F53">
        <f>FLOOR(INDEX(excel_table[[#This Row],[2010]:[2019]],MATCH(TEXT(TestYear,"0"),excel_table[[#Headers],[2010]:[2019]],0)),0.0001)</f>
        <v>4869000000</v>
      </c>
      <c r="G53" t="b">
        <f>IF(excel_table[[#This Row],[API Year]]=excel_table[[#This Row],[Excel Year]],TRUE,FALSE)</f>
        <v>1</v>
      </c>
      <c r="H53" t="b">
        <v>1</v>
      </c>
      <c r="I53">
        <v>4163000000</v>
      </c>
      <c r="J53">
        <v>4357000000</v>
      </c>
      <c r="K53">
        <v>4511000000</v>
      </c>
      <c r="L53">
        <v>4721000000</v>
      </c>
      <c r="M53">
        <v>4998000000</v>
      </c>
      <c r="N53">
        <v>4841000000</v>
      </c>
      <c r="O53">
        <v>5058000000</v>
      </c>
      <c r="P53">
        <v>4869000000</v>
      </c>
      <c r="Q53">
        <v>5363000000</v>
      </c>
      <c r="R53">
        <v>4582000000</v>
      </c>
    </row>
    <row r="54" spans="1:18" x14ac:dyDescent="0.25">
      <c r="A54" t="s">
        <v>66</v>
      </c>
      <c r="B54" t="s">
        <v>163</v>
      </c>
      <c r="C54" t="s">
        <v>121</v>
      </c>
      <c r="D54" t="s">
        <v>19</v>
      </c>
      <c r="E54">
        <f>INDEX(api_table[2017],MATCH(excel_table[[#This Row],[API Parameter]],api_table[API Parameter],0))</f>
        <v>1544000000</v>
      </c>
      <c r="F54">
        <f>FLOOR(INDEX(excel_table[[#This Row],[2010]:[2019]],MATCH(TEXT(TestYear,"0"),excel_table[[#Headers],[2010]:[2019]],0)),0.0001)</f>
        <v>1544000000</v>
      </c>
      <c r="G54" t="b">
        <f>IF(excel_table[[#This Row],[API Year]]=excel_table[[#This Row],[Excel Year]],TRUE,FALSE)</f>
        <v>1</v>
      </c>
      <c r="H54" t="b">
        <v>1</v>
      </c>
      <c r="I54">
        <v>1120000000</v>
      </c>
      <c r="J54">
        <v>1236000000</v>
      </c>
      <c r="K54">
        <v>1288000000</v>
      </c>
      <c r="L54">
        <v>1371000000</v>
      </c>
      <c r="M54">
        <v>1408000000</v>
      </c>
      <c r="N54">
        <v>1435000000</v>
      </c>
      <c r="O54">
        <v>1474000000</v>
      </c>
      <c r="P54">
        <v>1544000000</v>
      </c>
      <c r="Q54">
        <v>1488000000</v>
      </c>
      <c r="R54">
        <v>1593000000</v>
      </c>
    </row>
    <row r="55" spans="1:18" x14ac:dyDescent="0.25">
      <c r="A55" t="s">
        <v>67</v>
      </c>
      <c r="B55" t="s">
        <v>164</v>
      </c>
      <c r="C55" t="s">
        <v>121</v>
      </c>
      <c r="D55" t="s">
        <v>19</v>
      </c>
      <c r="E55">
        <f>INDEX(api_table[2017],MATCH(excel_table[[#This Row],[API Parameter]],api_table[API Parameter],0))</f>
        <v>359000000</v>
      </c>
      <c r="F55">
        <f>FLOOR(INDEX(excel_table[[#This Row],[2010]:[2019]],MATCH(TEXT(TestYear,"0"),excel_table[[#Headers],[2010]:[2019]],0)),0.0001)</f>
        <v>359000000</v>
      </c>
      <c r="G55" t="b">
        <f>IF(excel_table[[#This Row],[API Year]]=excel_table[[#This Row],[Excel Year]],TRUE,FALSE)</f>
        <v>1</v>
      </c>
      <c r="H55" t="b">
        <v>1</v>
      </c>
      <c r="I55">
        <v>-143000000</v>
      </c>
      <c r="J55">
        <v>-520000000</v>
      </c>
      <c r="K55">
        <v>-222000000</v>
      </c>
      <c r="L55">
        <v>-201000000</v>
      </c>
      <c r="M55">
        <v>-100000000</v>
      </c>
      <c r="N55">
        <v>-790000000</v>
      </c>
      <c r="O55">
        <v>-7000000</v>
      </c>
      <c r="P55">
        <v>359000000</v>
      </c>
      <c r="Q55">
        <v>-272000000</v>
      </c>
      <c r="R55">
        <v>803000000</v>
      </c>
    </row>
    <row r="56" spans="1:18" x14ac:dyDescent="0.25">
      <c r="A56" t="s">
        <v>68</v>
      </c>
      <c r="B56" t="s">
        <v>165</v>
      </c>
      <c r="C56" t="s">
        <v>121</v>
      </c>
      <c r="D56" t="s">
        <v>19</v>
      </c>
      <c r="E56">
        <f>INDEX(api_table[2017],MATCH(excel_table[[#This Row],[API Parameter]],api_table[API Parameter],0))</f>
        <v>107000000</v>
      </c>
      <c r="F56">
        <f>FLOOR(INDEX(excel_table[[#This Row],[2010]:[2019]],MATCH(TEXT(TestYear,"0"),excel_table[[#Headers],[2010]:[2019]],0)),0.0001)</f>
        <v>107000000</v>
      </c>
      <c r="G56" t="b">
        <f>IF(excel_table[[#This Row],[API Year]]=excel_table[[#This Row],[Excel Year]],TRUE,FALSE)</f>
        <v>1</v>
      </c>
      <c r="H56" t="b">
        <v>1</v>
      </c>
      <c r="I56">
        <v>-170000000</v>
      </c>
      <c r="J56">
        <v>177000000</v>
      </c>
      <c r="K56">
        <v>33000000</v>
      </c>
      <c r="L56">
        <v>-167000000</v>
      </c>
      <c r="M56">
        <v>-146000000</v>
      </c>
      <c r="N56">
        <v>395000000</v>
      </c>
      <c r="O56">
        <v>7000000</v>
      </c>
      <c r="P56">
        <v>107000000</v>
      </c>
      <c r="Q56">
        <v>-57000000</v>
      </c>
      <c r="R56">
        <v>-273000000</v>
      </c>
    </row>
    <row r="57" spans="1:18" x14ac:dyDescent="0.25">
      <c r="A57" t="s">
        <v>69</v>
      </c>
      <c r="B57" t="s">
        <v>166</v>
      </c>
      <c r="C57" t="s">
        <v>121</v>
      </c>
      <c r="D57" t="s">
        <v>19</v>
      </c>
      <c r="E57">
        <f>INDEX(api_table[2017],MATCH(excel_table[[#This Row],[API Parameter]],api_table[API Parameter],0))</f>
        <v>324000000</v>
      </c>
      <c r="F57">
        <f>FLOOR(INDEX(excel_table[[#This Row],[2010]:[2019]],MATCH(TEXT(TestYear,"0"),excel_table[[#Headers],[2010]:[2019]],0)),0.0001)</f>
        <v>324000000</v>
      </c>
      <c r="G57" t="b">
        <f>IF(excel_table[[#This Row],[API Year]]=excel_table[[#This Row],[Excel Year]],TRUE,FALSE)</f>
        <v>1</v>
      </c>
      <c r="H57" t="b">
        <v>1</v>
      </c>
      <c r="I57">
        <v>274000000</v>
      </c>
      <c r="J57">
        <v>253000000</v>
      </c>
      <c r="K57">
        <v>223000000</v>
      </c>
      <c r="L57">
        <v>240000000</v>
      </c>
      <c r="M57">
        <v>280000000</v>
      </c>
      <c r="N57">
        <v>276000000</v>
      </c>
      <c r="O57">
        <v>298000000</v>
      </c>
      <c r="P57">
        <v>324000000</v>
      </c>
      <c r="Q57">
        <v>302000000</v>
      </c>
      <c r="R57">
        <v>278000000</v>
      </c>
    </row>
    <row r="58" spans="1:18" x14ac:dyDescent="0.25">
      <c r="A58" t="s">
        <v>70</v>
      </c>
      <c r="B58" t="s">
        <v>167</v>
      </c>
      <c r="C58" t="s">
        <v>121</v>
      </c>
      <c r="D58" t="s">
        <v>19</v>
      </c>
      <c r="E58">
        <f>INDEX(api_table[2017],MATCH(excel_table[[#This Row],[API Parameter]],api_table[API Parameter],0))</f>
        <v>-963000000</v>
      </c>
      <c r="F58">
        <f>FLOOR(INDEX(excel_table[[#This Row],[2010]:[2019]],MATCH(TEXT(TestYear,"0"),excel_table[[#Headers],[2010]:[2019]],0)),0.0001)</f>
        <v>-963000000</v>
      </c>
      <c r="G58" t="b">
        <f>IF(excel_table[[#This Row],[API Year]]=excel_table[[#This Row],[Excel Year]],TRUE,FALSE)</f>
        <v>1</v>
      </c>
      <c r="H58" t="b">
        <v>1</v>
      </c>
      <c r="I58">
        <v>-70000000</v>
      </c>
      <c r="J58">
        <v>-219000000</v>
      </c>
      <c r="K58">
        <v>-533000000</v>
      </c>
      <c r="L58">
        <v>-147000000</v>
      </c>
      <c r="M58">
        <v>186000000</v>
      </c>
      <c r="N58">
        <v>263000000</v>
      </c>
      <c r="O58">
        <v>-168000000</v>
      </c>
      <c r="P58">
        <v>-963000000</v>
      </c>
      <c r="Q58">
        <v>-385000000</v>
      </c>
      <c r="R58">
        <v>87000000</v>
      </c>
    </row>
    <row r="59" spans="1:18" x14ac:dyDescent="0.25">
      <c r="A59" t="s">
        <v>71</v>
      </c>
      <c r="B59" t="s">
        <v>168</v>
      </c>
      <c r="C59" t="s">
        <v>121</v>
      </c>
      <c r="D59" t="s">
        <v>19</v>
      </c>
      <c r="E59">
        <f>INDEX(api_table[2017],MATCH(excel_table[[#This Row],[API Parameter]],api_table[API Parameter],0))</f>
        <v>6240000000</v>
      </c>
      <c r="F59">
        <f>FLOOR(INDEX(excel_table[[#This Row],[2010]:[2019]],MATCH(TEXT(TestYear,"0"),excel_table[[#Headers],[2010]:[2019]],0)),0.0001)</f>
        <v>6240000000</v>
      </c>
      <c r="G59" t="b">
        <f>IF(excel_table[[#This Row],[API Year]]=excel_table[[#This Row],[Excel Year]],TRUE,FALSE)</f>
        <v>1</v>
      </c>
      <c r="H59" t="b">
        <v>1</v>
      </c>
      <c r="I59">
        <v>5174000000</v>
      </c>
      <c r="J59">
        <v>5284000000</v>
      </c>
      <c r="K59">
        <v>5300000000</v>
      </c>
      <c r="L59">
        <v>5817000000</v>
      </c>
      <c r="M59">
        <v>6626000000</v>
      </c>
      <c r="N59">
        <v>6420000000</v>
      </c>
      <c r="O59">
        <v>6662000000</v>
      </c>
      <c r="P59">
        <v>6240000000</v>
      </c>
      <c r="Q59">
        <v>6439000000</v>
      </c>
      <c r="R59">
        <v>7070000000</v>
      </c>
    </row>
    <row r="60" spans="1:18" x14ac:dyDescent="0.25">
      <c r="A60" t="s">
        <v>72</v>
      </c>
      <c r="B60" t="s">
        <v>239</v>
      </c>
      <c r="C60" t="s">
        <v>121</v>
      </c>
      <c r="D60" t="s">
        <v>19</v>
      </c>
      <c r="E60">
        <f>INDEX(api_table[2017],MATCH(excel_table[[#This Row],[API Parameter]],api_table[API Parameter],0))</f>
        <v>-1324000000</v>
      </c>
      <c r="F60">
        <f>FLOOR(INDEX(excel_table[[#This Row],[2010]:[2019]],MATCH(TEXT(TestYear,"0"),excel_table[[#Headers],[2010]:[2019]],0)),0.0001)</f>
        <v>-1324000000</v>
      </c>
      <c r="G60" t="b">
        <f>IF(excel_table[[#This Row],[API Year]]=excel_table[[#This Row],[Excel Year]],TRUE,FALSE)</f>
        <v>1</v>
      </c>
      <c r="H60" t="b">
        <v>1</v>
      </c>
      <c r="I60">
        <v>-1066000000</v>
      </c>
      <c r="J60">
        <v>-1324000000</v>
      </c>
      <c r="K60">
        <v>-1443000000</v>
      </c>
      <c r="L60">
        <v>-1537000000</v>
      </c>
      <c r="M60">
        <v>-1358000000</v>
      </c>
      <c r="N60">
        <v>-1428000000</v>
      </c>
      <c r="O60">
        <v>-1362000000</v>
      </c>
      <c r="P60">
        <v>-1324000000</v>
      </c>
      <c r="Q60">
        <v>-1315000000</v>
      </c>
      <c r="R60">
        <v>-1576000000</v>
      </c>
    </row>
    <row r="61" spans="1:18" x14ac:dyDescent="0.25">
      <c r="A61" t="s">
        <v>73</v>
      </c>
      <c r="B61" t="s">
        <v>241</v>
      </c>
      <c r="C61" t="s">
        <v>121</v>
      </c>
      <c r="D61" t="s">
        <v>19</v>
      </c>
      <c r="E61">
        <f>INDEX(api_table[2017],MATCH(excel_table[[#This Row],[API Parameter]],api_table[API Parameter],0))</f>
        <v>-958000000</v>
      </c>
      <c r="F61">
        <f>FLOOR(INDEX(excel_table[[#This Row],[2010]:[2019]],MATCH(TEXT(TestYear,"0"),excel_table[[#Headers],[2010]:[2019]],0)),0.0001)</f>
        <v>-958000000</v>
      </c>
      <c r="G61" t="b">
        <f>IF(excel_table[[#This Row],[API Year]]=excel_table[[#This Row],[Excel Year]],TRUE,FALSE)</f>
        <v>1</v>
      </c>
      <c r="H61" t="b">
        <v>1</v>
      </c>
      <c r="I61">
        <v>-1830000000</v>
      </c>
      <c r="J61">
        <v>-649000000</v>
      </c>
      <c r="K61">
        <v>-1046000000</v>
      </c>
      <c r="L61">
        <v>8000000</v>
      </c>
      <c r="M61">
        <v>-94000000</v>
      </c>
      <c r="N61">
        <v>-2791000000</v>
      </c>
      <c r="O61">
        <v>126000000</v>
      </c>
      <c r="P61">
        <v>-958000000</v>
      </c>
      <c r="Q61">
        <v>859000000</v>
      </c>
      <c r="R61">
        <v>-4748000000</v>
      </c>
    </row>
    <row r="62" spans="1:18" x14ac:dyDescent="0.25">
      <c r="A62" t="s">
        <v>40</v>
      </c>
      <c r="B62" t="s">
        <v>244</v>
      </c>
      <c r="C62" t="s">
        <v>121</v>
      </c>
      <c r="D62" t="s">
        <v>19</v>
      </c>
      <c r="E62">
        <f>INDEX(api_table[2017],MATCH(excel_table[[#This Row],[API Parameter]],api_table[API Parameter],0))</f>
        <v>-798000000</v>
      </c>
      <c r="F62">
        <f>FLOOR(INDEX(excel_table[[#This Row],[2010]:[2019]],MATCH(TEXT(TestYear,"0"),excel_table[[#Headers],[2010]:[2019]],0)),0.0001)</f>
        <v>-798000000</v>
      </c>
      <c r="G62" t="b">
        <f>IF(excel_table[[#This Row],[API Year]]=excel_table[[#This Row],[Excel Year]],TRUE,FALSE)</f>
        <v>1</v>
      </c>
      <c r="H62" t="b">
        <v>1</v>
      </c>
      <c r="I62">
        <v>273000000</v>
      </c>
      <c r="J62">
        <v>-745000000</v>
      </c>
      <c r="K62">
        <v>-211000000</v>
      </c>
      <c r="L62">
        <v>627000000</v>
      </c>
      <c r="M62">
        <v>754000000</v>
      </c>
      <c r="N62">
        <v>1300000000</v>
      </c>
      <c r="O62">
        <v>-163000000</v>
      </c>
      <c r="P62">
        <v>-798000000</v>
      </c>
      <c r="Q62">
        <v>669000000</v>
      </c>
      <c r="R62">
        <v>-192000000</v>
      </c>
    </row>
    <row r="63" spans="1:18" x14ac:dyDescent="0.25">
      <c r="A63" t="s">
        <v>70</v>
      </c>
      <c r="B63" t="s">
        <v>246</v>
      </c>
      <c r="C63" t="s">
        <v>121</v>
      </c>
      <c r="D63" t="s">
        <v>19</v>
      </c>
      <c r="E63">
        <f>INDEX(api_table[2017],MATCH(excel_table[[#This Row],[API Parameter]],api_table[API Parameter],0))</f>
        <v>-6000000</v>
      </c>
      <c r="F63">
        <f>FLOOR(INDEX(excel_table[[#This Row],[2010]:[2019]],MATCH(TEXT(TestYear,"0"),excel_table[[#Headers],[2010]:[2019]],0)),0.0001)</f>
        <v>-6000000</v>
      </c>
      <c r="G63" t="b">
        <f>IF(excel_table[[#This Row],[API Year]]=excel_table[[#This Row],[Excel Year]],TRUE,FALSE)</f>
        <v>1</v>
      </c>
      <c r="H63" t="b">
        <v>1</v>
      </c>
      <c r="I63">
        <v>-3000000</v>
      </c>
      <c r="J63">
        <v>0</v>
      </c>
      <c r="K63">
        <v>14000000</v>
      </c>
      <c r="L63">
        <v>46000000</v>
      </c>
      <c r="M63">
        <v>102000000</v>
      </c>
      <c r="N63">
        <v>102000000</v>
      </c>
      <c r="O63">
        <v>-4000000</v>
      </c>
      <c r="P63">
        <v>-6000000</v>
      </c>
      <c r="Q63">
        <v>9000000</v>
      </c>
      <c r="R63">
        <v>72000000</v>
      </c>
    </row>
    <row r="64" spans="1:18" x14ac:dyDescent="0.25">
      <c r="A64" t="s">
        <v>74</v>
      </c>
      <c r="B64" t="s">
        <v>171</v>
      </c>
      <c r="C64" t="s">
        <v>121</v>
      </c>
      <c r="D64" t="s">
        <v>19</v>
      </c>
      <c r="E64">
        <f>INDEX(api_table[2017],MATCH(excel_table[[#This Row],[API Parameter]],api_table[API Parameter],0))</f>
        <v>-3086000000</v>
      </c>
      <c r="F64">
        <f>FLOOR(INDEX(excel_table[[#This Row],[2010]:[2019]],MATCH(TEXT(TestYear,"0"),excel_table[[#Headers],[2010]:[2019]],0)),0.0001)</f>
        <v>-3086000000</v>
      </c>
      <c r="G64" t="b">
        <f>IF(excel_table[[#This Row],[API Year]]=excel_table[[#This Row],[Excel Year]],TRUE,FALSE)</f>
        <v>1</v>
      </c>
      <c r="H64" t="b">
        <v>1</v>
      </c>
      <c r="I64">
        <v>-2626000000</v>
      </c>
      <c r="J64">
        <v>-2718000000</v>
      </c>
      <c r="K64">
        <v>-2686000000</v>
      </c>
      <c r="L64">
        <v>-856000000</v>
      </c>
      <c r="M64">
        <v>-596000000</v>
      </c>
      <c r="N64">
        <v>-2817000000</v>
      </c>
      <c r="O64">
        <v>-1403000000</v>
      </c>
      <c r="P64">
        <v>-3086000000</v>
      </c>
      <c r="Q64">
        <v>222000000</v>
      </c>
      <c r="R64">
        <v>-6444000000</v>
      </c>
    </row>
    <row r="65" spans="1:18" x14ac:dyDescent="0.25">
      <c r="A65" t="s">
        <v>75</v>
      </c>
      <c r="B65" t="s">
        <v>172</v>
      </c>
      <c r="C65" t="s">
        <v>121</v>
      </c>
      <c r="D65" t="s">
        <v>19</v>
      </c>
      <c r="E65">
        <f>INDEX(api_table[2017],MATCH(excel_table[[#This Row],[API Parameter]],api_table[API Parameter],0))</f>
        <v>-1334000000</v>
      </c>
      <c r="F65">
        <f>FLOOR(INDEX(excel_table[[#This Row],[2010]:[2019]],MATCH(TEXT(TestYear,"0"),excel_table[[#Headers],[2010]:[2019]],0)),0.0001)</f>
        <v>-1334000000</v>
      </c>
      <c r="G65" t="b">
        <f>IF(excel_table[[#This Row],[API Year]]=excel_table[[#This Row],[Excel Year]],TRUE,FALSE)</f>
        <v>1</v>
      </c>
      <c r="H65" t="b">
        <v>1</v>
      </c>
      <c r="I65">
        <v>-188000000</v>
      </c>
      <c r="J65">
        <v>-1799000000</v>
      </c>
      <c r="K65">
        <v>-1192000000</v>
      </c>
      <c r="L65">
        <v>-3603000000</v>
      </c>
      <c r="M65">
        <v>-4684000000</v>
      </c>
      <c r="N65">
        <v>-4603000000</v>
      </c>
      <c r="O65">
        <v>-2949000000</v>
      </c>
      <c r="P65">
        <v>-1334000000</v>
      </c>
      <c r="Q65">
        <v>-4385000000</v>
      </c>
      <c r="R65">
        <v>-860000000</v>
      </c>
    </row>
    <row r="66" spans="1:18" x14ac:dyDescent="0.25">
      <c r="A66" t="s">
        <v>76</v>
      </c>
      <c r="B66" t="s">
        <v>173</v>
      </c>
      <c r="C66" t="s">
        <v>121</v>
      </c>
      <c r="D66" t="s">
        <v>19</v>
      </c>
      <c r="E66">
        <f>INDEX(api_table[2017],MATCH(excel_table[[#This Row],[API Parameter]],api_table[API Parameter],0))</f>
        <v>1603000000</v>
      </c>
      <c r="F66">
        <f>FLOOR(INDEX(excel_table[[#This Row],[2010]:[2019]],MATCH(TEXT(TestYear,"0"),excel_table[[#Headers],[2010]:[2019]],0)),0.0001)</f>
        <v>1603000000</v>
      </c>
      <c r="G66" t="b">
        <f>IF(excel_table[[#This Row],[API Year]]=excel_table[[#This Row],[Excel Year]],TRUE,FALSE)</f>
        <v>1</v>
      </c>
      <c r="H66" t="b">
        <v>1</v>
      </c>
      <c r="I66">
        <v>-472000000</v>
      </c>
      <c r="J66">
        <v>-307000000</v>
      </c>
      <c r="K66">
        <v>722000000</v>
      </c>
      <c r="L66">
        <v>-37000000</v>
      </c>
      <c r="M66">
        <v>1010000000</v>
      </c>
      <c r="N66">
        <v>3482000000</v>
      </c>
      <c r="O66">
        <v>1043000000</v>
      </c>
      <c r="P66">
        <v>1603000000</v>
      </c>
      <c r="Q66">
        <v>933000000</v>
      </c>
      <c r="R66">
        <v>3249000000</v>
      </c>
    </row>
    <row r="67" spans="1:18" x14ac:dyDescent="0.25">
      <c r="A67" t="s">
        <v>77</v>
      </c>
      <c r="B67" t="s">
        <v>174</v>
      </c>
      <c r="C67" t="s">
        <v>121</v>
      </c>
      <c r="D67" t="s">
        <v>19</v>
      </c>
      <c r="E67">
        <f>INDEX(api_table[2017],MATCH(excel_table[[#This Row],[API Parameter]],api_table[API Parameter],0))</f>
        <v>-2803000000</v>
      </c>
      <c r="F67">
        <f>FLOOR(INDEX(excel_table[[#This Row],[2010]:[2019]],MATCH(TEXT(TestYear,"0"),excel_table[[#Headers],[2010]:[2019]],0)),0.0001)</f>
        <v>-2803000000</v>
      </c>
      <c r="G67" t="b">
        <f>IF(excel_table[[#This Row],[API Year]]=excel_table[[#This Row],[Excel Year]],TRUE,FALSE)</f>
        <v>1</v>
      </c>
      <c r="H67" t="b">
        <v>1</v>
      </c>
      <c r="I67">
        <v>-1500000000</v>
      </c>
      <c r="J67">
        <v>-1555000000</v>
      </c>
      <c r="K67">
        <v>-1635000000</v>
      </c>
      <c r="L67">
        <v>-1730000000</v>
      </c>
      <c r="M67">
        <v>-2216000000</v>
      </c>
      <c r="N67">
        <v>-2561000000</v>
      </c>
      <c r="O67">
        <v>-2678000000</v>
      </c>
      <c r="P67">
        <v>-2803000000</v>
      </c>
      <c r="Q67">
        <v>-3193000000</v>
      </c>
      <c r="R67">
        <v>-3316000000</v>
      </c>
    </row>
    <row r="68" spans="1:18" x14ac:dyDescent="0.25">
      <c r="A68" t="s">
        <v>70</v>
      </c>
      <c r="B68" t="s">
        <v>250</v>
      </c>
      <c r="C68" t="s">
        <v>121</v>
      </c>
      <c r="D68" t="s">
        <v>19</v>
      </c>
      <c r="E68">
        <f>INDEX(api_table[2017],MATCH(excel_table[[#This Row],[API Parameter]],api_table[API Parameter],0))</f>
        <v>-121000000</v>
      </c>
      <c r="F68">
        <f>FLOOR(INDEX(excel_table[[#This Row],[2010]:[2019]],MATCH(TEXT(TestYear,"0"),excel_table[[#Headers],[2010]:[2019]],0)),0.0001)</f>
        <v>-121000000</v>
      </c>
      <c r="G68" t="b">
        <f>IF(excel_table[[#This Row],[API Year]]=excel_table[[#This Row],[Excel Year]],TRUE,FALSE)</f>
        <v>1</v>
      </c>
      <c r="H68" t="b">
        <v>1</v>
      </c>
      <c r="I68">
        <v>-24000000</v>
      </c>
      <c r="J68">
        <v>-14000000</v>
      </c>
      <c r="K68">
        <v>47000000</v>
      </c>
      <c r="L68">
        <v>124000000</v>
      </c>
      <c r="M68">
        <v>-713000000</v>
      </c>
      <c r="N68">
        <v>34000000</v>
      </c>
      <c r="O68">
        <v>-42000000</v>
      </c>
      <c r="P68">
        <v>-121000000</v>
      </c>
      <c r="Q68">
        <v>-56000000</v>
      </c>
      <c r="R68">
        <v>-197000000</v>
      </c>
    </row>
    <row r="69" spans="1:18" x14ac:dyDescent="0.25">
      <c r="A69" t="s">
        <v>78</v>
      </c>
      <c r="B69" t="s">
        <v>175</v>
      </c>
      <c r="C69" t="s">
        <v>121</v>
      </c>
      <c r="D69" t="s">
        <v>19</v>
      </c>
      <c r="E69">
        <f>INDEX(api_table[2017],MATCH(excel_table[[#This Row],[API Parameter]],api_table[API Parameter],0))</f>
        <v>-2655000000</v>
      </c>
      <c r="F69">
        <f>FLOOR(INDEX(excel_table[[#This Row],[2010]:[2019]],MATCH(TEXT(TestYear,"0"),excel_table[[#Headers],[2010]:[2019]],0)),0.0001)</f>
        <v>-2655000000</v>
      </c>
      <c r="G69" t="b">
        <f>IF(excel_table[[#This Row],[API Year]]=excel_table[[#This Row],[Excel Year]],TRUE,FALSE)</f>
        <v>1</v>
      </c>
      <c r="H69" t="b">
        <v>1</v>
      </c>
      <c r="I69">
        <v>-2184000000</v>
      </c>
      <c r="J69">
        <v>-3675000000</v>
      </c>
      <c r="K69">
        <v>-2058000000</v>
      </c>
      <c r="L69">
        <v>-5246000000</v>
      </c>
      <c r="M69">
        <v>-6603000000</v>
      </c>
      <c r="N69">
        <v>-3648000000</v>
      </c>
      <c r="O69">
        <v>-4626000000</v>
      </c>
      <c r="P69">
        <v>-2655000000</v>
      </c>
      <c r="Q69">
        <v>-6701000000</v>
      </c>
      <c r="R69">
        <v>-1124000000</v>
      </c>
    </row>
    <row r="70" spans="1:18" x14ac:dyDescent="0.25">
      <c r="A70" t="s">
        <v>14</v>
      </c>
      <c r="B70" t="s">
        <v>176</v>
      </c>
      <c r="C70" t="s">
        <v>122</v>
      </c>
      <c r="D70" t="s">
        <v>79</v>
      </c>
      <c r="E70">
        <f>INDEX(api_table[2017],MATCH(excel_table[[#This Row],[API Parameter]],api_table[API Parameter],0))</f>
        <v>0.13700000000000001</v>
      </c>
      <c r="F70">
        <f>FLOOR(INDEX(excel_table[[#This Row],[2010]:[2019]],MATCH(TEXT(TestYear,"0"),excel_table[[#Headers],[2010]:[2019]],0)),0.0001)</f>
        <v>0.13700000000000001</v>
      </c>
      <c r="G70" t="b">
        <f>IF(excel_table[[#This Row],[API Year]]=excel_table[[#This Row],[Excel Year]],TRUE,FALSE)</f>
        <v>1</v>
      </c>
      <c r="H70" t="b">
        <v>1</v>
      </c>
      <c r="I70">
        <v>0.14231961815838001</v>
      </c>
      <c r="J70">
        <v>0.1386712426342</v>
      </c>
      <c r="K70">
        <v>0.13571123190619</v>
      </c>
      <c r="L70">
        <v>0.13819594815057001</v>
      </c>
      <c r="M70">
        <v>0.15305980635895999</v>
      </c>
      <c r="N70">
        <v>0.15081445422206</v>
      </c>
      <c r="O70">
        <v>0.15352110535196001</v>
      </c>
      <c r="P70">
        <v>0.13705161299422999</v>
      </c>
      <c r="Q70">
        <v>0.14362237705907999</v>
      </c>
      <c r="R70">
        <v>0.11261844034549</v>
      </c>
    </row>
    <row r="71" spans="1:18" x14ac:dyDescent="0.25">
      <c r="A71" t="s">
        <v>15</v>
      </c>
      <c r="B71" t="s">
        <v>177</v>
      </c>
      <c r="C71" t="s">
        <v>122</v>
      </c>
      <c r="D71" t="s">
        <v>79</v>
      </c>
      <c r="E71">
        <f>INDEX(api_table[2017],MATCH(excel_table[[#This Row],[API Parameter]],api_table[API Parameter],0))</f>
        <v>0.44230000000000003</v>
      </c>
      <c r="F71">
        <f>FLOOR(INDEX(excel_table[[#This Row],[2010]:[2019]],MATCH(TEXT(TestYear,"0"),excel_table[[#Headers],[2010]:[2019]],0)),0.0001)</f>
        <v>0.44230000000000003</v>
      </c>
      <c r="G71" t="b">
        <f>IF(excel_table[[#This Row],[API Year]]=excel_table[[#This Row],[Excel Year]],TRUE,FALSE)</f>
        <v>1</v>
      </c>
      <c r="H71" t="b">
        <v>1</v>
      </c>
      <c r="I71">
        <v>0.27865889013950002</v>
      </c>
      <c r="J71">
        <v>0.26870353524264001</v>
      </c>
      <c r="K71">
        <v>0.26216742375080998</v>
      </c>
      <c r="L71">
        <v>0.25891963987995997</v>
      </c>
      <c r="M71">
        <v>0.31881633965904999</v>
      </c>
      <c r="N71">
        <v>0.39276716781796001</v>
      </c>
      <c r="O71">
        <v>0.46306909357664011</v>
      </c>
      <c r="P71">
        <v>0.44234008650125001</v>
      </c>
      <c r="Q71">
        <v>0.49827666511411001</v>
      </c>
      <c r="R71">
        <v>0.45759487333533999</v>
      </c>
    </row>
    <row r="72" spans="1:18" x14ac:dyDescent="0.25">
      <c r="A72" t="s">
        <v>16</v>
      </c>
      <c r="B72" t="s">
        <v>178</v>
      </c>
      <c r="C72" t="s">
        <v>122</v>
      </c>
      <c r="D72" t="s">
        <v>79</v>
      </c>
      <c r="E72">
        <f>INDEX(api_table[2017],MATCH(excel_table[[#This Row],[API Parameter]],api_table[API Parameter],0))</f>
        <v>0.22950000000000001</v>
      </c>
      <c r="F72">
        <f>FLOOR(INDEX(excel_table[[#This Row],[2010]:[2019]],MATCH(TEXT(TestYear,"0"),excel_table[[#Headers],[2010]:[2019]],0)),0.0001)</f>
        <v>0.22950000000000001</v>
      </c>
      <c r="G72" t="b">
        <f>IF(excel_table[[#This Row],[API Year]]=excel_table[[#This Row],[Excel Year]],TRUE,FALSE)</f>
        <v>1</v>
      </c>
      <c r="H72" t="b">
        <v>1</v>
      </c>
      <c r="I72">
        <v>0.23238615353983999</v>
      </c>
      <c r="J72">
        <v>0.22619487721150999</v>
      </c>
      <c r="K72">
        <v>0.21665366614664999</v>
      </c>
      <c r="L72">
        <v>0.21384311745536</v>
      </c>
      <c r="M72">
        <v>0.24762666133705999</v>
      </c>
      <c r="N72">
        <v>0.24976744186047001</v>
      </c>
      <c r="O72">
        <v>0.25101274945945001</v>
      </c>
      <c r="P72">
        <v>0.22957327158452001</v>
      </c>
      <c r="Q72">
        <v>0.24104909758681001</v>
      </c>
      <c r="R72">
        <v>0.18059315168639001</v>
      </c>
    </row>
    <row r="73" spans="1:18" x14ac:dyDescent="0.25">
      <c r="A73" t="s">
        <v>80</v>
      </c>
      <c r="B73" t="s">
        <v>179</v>
      </c>
      <c r="C73" t="s">
        <v>122</v>
      </c>
      <c r="D73" t="s">
        <v>79</v>
      </c>
      <c r="E73">
        <f>INDEX(api_table[2017],MATCH(excel_table[[#This Row],[API Parameter]],api_table[API Parameter],0))</f>
        <v>0.23760000000000001</v>
      </c>
      <c r="F73">
        <f>FLOOR(INDEX(excel_table[[#This Row],[2010]:[2019]],MATCH(TEXT(TestYear,"0"),excel_table[[#Headers],[2010]:[2019]],0)),0.0001)</f>
        <v>0.23760000000000001</v>
      </c>
      <c r="G73" t="b">
        <f>IF(excel_table[[#This Row],[API Year]]=excel_table[[#This Row],[Excel Year]],TRUE,FALSE)</f>
        <v>1</v>
      </c>
      <c r="H73" t="b">
        <v>1</v>
      </c>
      <c r="I73">
        <v>0.24504161318372</v>
      </c>
      <c r="J73">
        <v>0.23673672714732</v>
      </c>
      <c r="K73">
        <v>0.23312596641375</v>
      </c>
      <c r="L73">
        <v>0.23598130841121001</v>
      </c>
      <c r="M73">
        <v>0.26880910221151</v>
      </c>
      <c r="N73">
        <v>0.25955605718585001</v>
      </c>
      <c r="O73">
        <v>0.24936900555274999</v>
      </c>
      <c r="P73">
        <v>0.23761118170267001</v>
      </c>
      <c r="Q73">
        <v>0.21271159374001999</v>
      </c>
      <c r="R73">
        <v>0.17642178197645</v>
      </c>
    </row>
    <row r="74" spans="1:18" x14ac:dyDescent="0.25">
      <c r="A74" t="s">
        <v>81</v>
      </c>
      <c r="B74" t="s">
        <v>180</v>
      </c>
      <c r="C74" t="s">
        <v>122</v>
      </c>
      <c r="D74" t="s">
        <v>79</v>
      </c>
      <c r="E74">
        <f>INDEX(api_table[2017],MATCH(excel_table[[#This Row],[API Parameter]],api_table[API Parameter],0))</f>
        <v>0.40739999999999998</v>
      </c>
      <c r="F74">
        <f>FLOOR(INDEX(excel_table[[#This Row],[2010]:[2019]],MATCH(TEXT(TestYear,"0"),excel_table[[#Headers],[2010]:[2019]],0)),0.0001)</f>
        <v>0.40740000000000004</v>
      </c>
      <c r="G74" t="b">
        <f>IF(excel_table[[#This Row],[API Year]]=excel_table[[#This Row],[Excel Year]],TRUE,FALSE)</f>
        <v>1</v>
      </c>
      <c r="H74" t="b">
        <v>1</v>
      </c>
      <c r="I74">
        <v>0.36431913321842002</v>
      </c>
      <c r="J74">
        <v>0.35721306736051001</v>
      </c>
      <c r="K74">
        <v>0.34719507296827001</v>
      </c>
      <c r="L74">
        <v>0.34943516892512</v>
      </c>
      <c r="M74">
        <v>0.40120332883490989</v>
      </c>
      <c r="N74">
        <v>0.42035034272658012</v>
      </c>
      <c r="O74">
        <v>0.43047429353915012</v>
      </c>
      <c r="P74">
        <v>0.40748917624795999</v>
      </c>
      <c r="Q74">
        <v>0.36530181279653012</v>
      </c>
      <c r="R74">
        <v>0.33510285335103002</v>
      </c>
    </row>
    <row r="75" spans="1:18" x14ac:dyDescent="0.25">
      <c r="A75" t="s">
        <v>83</v>
      </c>
      <c r="B75" t="s">
        <v>181</v>
      </c>
      <c r="C75" t="s">
        <v>122</v>
      </c>
      <c r="D75" t="s">
        <v>82</v>
      </c>
      <c r="E75">
        <f>INDEX(api_table[2017],MATCH(excel_table[[#This Row],[API Parameter]],api_table[API Parameter],0))</f>
        <v>0.49280000000000002</v>
      </c>
      <c r="F75">
        <f>FLOOR(INDEX(excel_table[[#This Row],[2010]:[2019]],MATCH(TEXT(TestYear,"0"),excel_table[[#Headers],[2010]:[2019]],0)),0.0001)</f>
        <v>0.49280000000000002</v>
      </c>
      <c r="G75" t="b">
        <f>IF(excel_table[[#This Row],[API Year]]=excel_table[[#This Row],[Excel Year]],TRUE,FALSE)</f>
        <v>1</v>
      </c>
      <c r="H75" t="b">
        <v>1</v>
      </c>
      <c r="I75">
        <v>0.48124671817567999</v>
      </c>
      <c r="J75">
        <v>0.47002803012394001</v>
      </c>
      <c r="K75">
        <v>0.47548822899946003</v>
      </c>
      <c r="L75">
        <v>0.47828058695863002</v>
      </c>
      <c r="M75">
        <v>0.48314006473712001</v>
      </c>
      <c r="N75">
        <v>0.49187421549845001</v>
      </c>
      <c r="O75">
        <v>0.49789099604768999</v>
      </c>
      <c r="P75">
        <v>0.49284518431941998</v>
      </c>
      <c r="Q75">
        <v>0.49085914848161</v>
      </c>
      <c r="R75">
        <v>0.46676624346527001</v>
      </c>
    </row>
    <row r="76" spans="1:18" x14ac:dyDescent="0.25">
      <c r="A76" t="s">
        <v>84</v>
      </c>
      <c r="B76" t="s">
        <v>182</v>
      </c>
      <c r="C76" t="s">
        <v>122</v>
      </c>
      <c r="D76" t="s">
        <v>82</v>
      </c>
      <c r="E76">
        <f>INDEX(api_table[2017],MATCH(excel_table[[#This Row],[API Parameter]],api_table[API Parameter],0))</f>
        <v>0.2732</v>
      </c>
      <c r="F76">
        <f>FLOOR(INDEX(excel_table[[#This Row],[2010]:[2019]],MATCH(TEXT(TestYear,"0"),excel_table[[#Headers],[2010]:[2019]],0)),0.0001)</f>
        <v>0.2732</v>
      </c>
      <c r="G76" t="b">
        <f>IF(excel_table[[#This Row],[API Year]]=excel_table[[#This Row],[Excel Year]],TRUE,FALSE)</f>
        <v>1</v>
      </c>
      <c r="H76" t="b">
        <v>1</v>
      </c>
      <c r="I76">
        <v>0.26397119495912003</v>
      </c>
      <c r="J76">
        <v>0.25037992637870998</v>
      </c>
      <c r="K76">
        <v>0.25986490101658999</v>
      </c>
      <c r="L76">
        <v>0.26034142075087002</v>
      </c>
      <c r="M76">
        <v>0.26847050689795998</v>
      </c>
      <c r="N76">
        <v>0.27528572372332999</v>
      </c>
      <c r="O76">
        <v>0.27865422298980003</v>
      </c>
      <c r="P76">
        <v>0.27324130524055001</v>
      </c>
      <c r="Q76">
        <v>0.24867999389593001</v>
      </c>
      <c r="R76">
        <v>0.23814413741598001</v>
      </c>
    </row>
    <row r="77" spans="1:18" x14ac:dyDescent="0.25">
      <c r="A77" t="s">
        <v>85</v>
      </c>
      <c r="B77" t="s">
        <v>183</v>
      </c>
      <c r="C77" t="s">
        <v>122</v>
      </c>
      <c r="D77" t="s">
        <v>82</v>
      </c>
      <c r="E77">
        <f>INDEX(api_table[2017],MATCH(excel_table[[#This Row],[API Parameter]],api_table[API Parameter],0))</f>
        <v>0.22439999999999999</v>
      </c>
      <c r="F77">
        <f>FLOOR(INDEX(excel_table[[#This Row],[2010]:[2019]],MATCH(TEXT(TestYear,"0"),excel_table[[#Headers],[2010]:[2019]],0)),0.0001)</f>
        <v>0.22440000000000002</v>
      </c>
      <c r="G77" t="b">
        <f>IF(excel_table[[#This Row],[API Year]]=excel_table[[#This Row],[Excel Year]],TRUE,FALSE)</f>
        <v>1</v>
      </c>
      <c r="H77" t="b">
        <v>1</v>
      </c>
      <c r="I77">
        <v>0.22196384367263999</v>
      </c>
      <c r="J77">
        <v>0.20863868157104001</v>
      </c>
      <c r="K77">
        <v>0.2167937399679</v>
      </c>
      <c r="L77">
        <v>0.21593080884973001</v>
      </c>
      <c r="M77">
        <v>0.22422299739165999</v>
      </c>
      <c r="N77">
        <v>0.22788531413093999</v>
      </c>
      <c r="O77">
        <v>0.22969876116776</v>
      </c>
      <c r="P77">
        <v>0.22446852196986</v>
      </c>
      <c r="Q77">
        <v>0.20326567984128999</v>
      </c>
      <c r="R77">
        <v>0.18857356235997</v>
      </c>
    </row>
    <row r="78" spans="1:18" x14ac:dyDescent="0.25">
      <c r="A78" t="s">
        <v>86</v>
      </c>
      <c r="B78" t="s">
        <v>184</v>
      </c>
      <c r="C78" t="s">
        <v>122</v>
      </c>
      <c r="D78" t="s">
        <v>82</v>
      </c>
      <c r="E78">
        <f>INDEX(api_table[2017],MATCH(excel_table[[#This Row],[API Parameter]],api_table[API Parameter],0))</f>
        <v>0.2384</v>
      </c>
      <c r="F78">
        <f>FLOOR(INDEX(excel_table[[#This Row],[2010]:[2019]],MATCH(TEXT(TestYear,"0"),excel_table[[#Headers],[2010]:[2019]],0)),0.0001)</f>
        <v>0.2384</v>
      </c>
      <c r="G78" t="b">
        <f>IF(excel_table[[#This Row],[API Year]]=excel_table[[#This Row],[Excel Year]],TRUE,FALSE)</f>
        <v>1</v>
      </c>
      <c r="H78" t="b">
        <v>1</v>
      </c>
      <c r="I78">
        <v>0.21585027379791</v>
      </c>
      <c r="J78">
        <v>0.20367431022255</v>
      </c>
      <c r="K78">
        <v>0.21237961476726</v>
      </c>
      <c r="L78">
        <v>0.21256195134592001</v>
      </c>
      <c r="M78">
        <v>0.22079758649948</v>
      </c>
      <c r="N78">
        <v>0.22537490916298</v>
      </c>
      <c r="O78">
        <v>0.23424889567903001</v>
      </c>
      <c r="P78">
        <v>0.23843067883880001</v>
      </c>
      <c r="Q78">
        <v>0.21364260643979999</v>
      </c>
      <c r="R78">
        <v>0.17774458551158001</v>
      </c>
    </row>
    <row r="79" spans="1:18" x14ac:dyDescent="0.25">
      <c r="A79" t="s">
        <v>87</v>
      </c>
      <c r="B79" t="s">
        <v>185</v>
      </c>
      <c r="C79" t="s">
        <v>122</v>
      </c>
      <c r="D79" t="s">
        <v>82</v>
      </c>
      <c r="E79">
        <f>INDEX(api_table[2017],MATCH(excel_table[[#This Row],[API Parameter]],api_table[API Parameter],0))</f>
        <v>0.15340000000000001</v>
      </c>
      <c r="F79">
        <f>FLOOR(INDEX(excel_table[[#This Row],[2010]:[2019]],MATCH(TEXT(TestYear,"0"),excel_table[[#Headers],[2010]:[2019]],0)),0.0001)</f>
        <v>0.15340000000000001</v>
      </c>
      <c r="G79" t="b">
        <f>IF(excel_table[[#This Row],[API Year]]=excel_table[[#This Row],[Excel Year]],TRUE,FALSE)</f>
        <v>1</v>
      </c>
      <c r="H79" t="b">
        <v>1</v>
      </c>
      <c r="I79">
        <v>0.15321431250469</v>
      </c>
      <c r="J79">
        <v>0.14464219377934001</v>
      </c>
      <c r="K79">
        <v>0.14860888175494999</v>
      </c>
      <c r="L79">
        <v>0.15091833759838999</v>
      </c>
      <c r="M79">
        <v>0.15574620533610001</v>
      </c>
      <c r="N79">
        <v>0.15964193697562001</v>
      </c>
      <c r="O79">
        <v>0.16772393636454</v>
      </c>
      <c r="P79">
        <v>0.15345737119752001</v>
      </c>
      <c r="Q79">
        <v>0.16325347169234999</v>
      </c>
      <c r="R79">
        <v>0.14220811550908999</v>
      </c>
    </row>
    <row r="80" spans="1:18" x14ac:dyDescent="0.25">
      <c r="A80" t="s">
        <v>88</v>
      </c>
      <c r="B80" t="s">
        <v>186</v>
      </c>
      <c r="C80" t="s">
        <v>122</v>
      </c>
      <c r="D80" t="s">
        <v>82</v>
      </c>
      <c r="E80">
        <f>INDEX(api_table[2017],MATCH(excel_table[[#This Row],[API Parameter]],api_table[API Parameter],0))</f>
        <v>0.1552</v>
      </c>
      <c r="F80">
        <f>FLOOR(INDEX(excel_table[[#This Row],[2010]:[2019]],MATCH(TEXT(TestYear,"0"),excel_table[[#Headers],[2010]:[2019]],0)),0.0001)</f>
        <v>0.1552</v>
      </c>
      <c r="G80" t="b">
        <f>IF(excel_table[[#This Row],[API Year]]=excel_table[[#This Row],[Excel Year]],TRUE,FALSE)</f>
        <v>1</v>
      </c>
      <c r="H80" t="b">
        <v>1</v>
      </c>
      <c r="I80">
        <v>0.15407696346861</v>
      </c>
      <c r="J80">
        <v>0.13373408530614</v>
      </c>
      <c r="K80">
        <v>0.12897940074906</v>
      </c>
      <c r="L80">
        <v>0.13864144342587001</v>
      </c>
      <c r="M80">
        <v>0.16555105119260999</v>
      </c>
      <c r="N80">
        <v>0.16489396842175</v>
      </c>
      <c r="O80">
        <v>0.17602710153109999</v>
      </c>
      <c r="P80">
        <v>0.15528950942919001</v>
      </c>
      <c r="Q80">
        <v>0.15638638791393</v>
      </c>
      <c r="R80">
        <v>0.17096091610655001</v>
      </c>
    </row>
    <row r="81" spans="1:18" x14ac:dyDescent="0.25">
      <c r="A81" t="s">
        <v>90</v>
      </c>
      <c r="B81" t="s">
        <v>187</v>
      </c>
      <c r="C81" t="s">
        <v>122</v>
      </c>
      <c r="D81" t="s">
        <v>89</v>
      </c>
      <c r="E81">
        <f>INDEX(api_table[2017],MATCH(excel_table[[#This Row],[API Parameter]],api_table[API Parameter],0))</f>
        <v>3.2685</v>
      </c>
      <c r="F81">
        <f>FLOOR(INDEX(excel_table[[#This Row],[2010]:[2019]],MATCH(TEXT(TestYear,"0"),excel_table[[#Headers],[2010]:[2019]],0)),0.0001)</f>
        <v>3.2685</v>
      </c>
      <c r="G81" t="b">
        <f>IF(excel_table[[#This Row],[API Year]]=excel_table[[#This Row],[Excel Year]],TRUE,FALSE)</f>
        <v>1</v>
      </c>
      <c r="H81" t="b">
        <v>1</v>
      </c>
      <c r="I81">
        <v>1.8827495785727999</v>
      </c>
      <c r="J81">
        <v>1.9931912747447</v>
      </c>
      <c r="K81">
        <v>1.8778270509977999</v>
      </c>
      <c r="L81">
        <v>1.8692890572766001</v>
      </c>
      <c r="M81">
        <v>2.3747527012631</v>
      </c>
      <c r="N81">
        <v>2.8673700732473</v>
      </c>
      <c r="O81">
        <v>3.181475393986299</v>
      </c>
      <c r="P81">
        <v>3.2685424195491</v>
      </c>
      <c r="Q81">
        <v>3.7063363119415</v>
      </c>
      <c r="R81">
        <v>4.4103298439660001</v>
      </c>
    </row>
    <row r="82" spans="1:18" x14ac:dyDescent="0.25">
      <c r="A82" t="s">
        <v>91</v>
      </c>
      <c r="B82" t="s">
        <v>188</v>
      </c>
      <c r="C82" t="s">
        <v>122</v>
      </c>
      <c r="D82" t="s">
        <v>89</v>
      </c>
      <c r="E82">
        <f>INDEX(api_table[2017],MATCH(excel_table[[#This Row],[API Parameter]],api_table[API Parameter],0))</f>
        <v>0.30590000000000001</v>
      </c>
      <c r="F82">
        <f>FLOOR(INDEX(excel_table[[#This Row],[2010]:[2019]],MATCH(TEXT(TestYear,"0"),excel_table[[#Headers],[2010]:[2019]],0)),0.0001)</f>
        <v>0.30590000000000001</v>
      </c>
      <c r="G82" t="b">
        <f>IF(excel_table[[#This Row],[API Year]]=excel_table[[#This Row],[Excel Year]],TRUE,FALSE)</f>
        <v>1</v>
      </c>
      <c r="H82" t="b">
        <v>1</v>
      </c>
      <c r="I82">
        <v>0.53113808197374002</v>
      </c>
      <c r="J82">
        <v>0.50170799595142002</v>
      </c>
      <c r="K82">
        <v>0.53253040500648996</v>
      </c>
      <c r="L82">
        <v>0.53496274217585993</v>
      </c>
      <c r="M82">
        <v>0.42109647857990012</v>
      </c>
      <c r="N82">
        <v>0.34875163458321989</v>
      </c>
      <c r="O82">
        <v>0.31431957697683999</v>
      </c>
      <c r="P82">
        <v>0.30594677126384989</v>
      </c>
      <c r="Q82">
        <v>0.26980821917808001</v>
      </c>
      <c r="R82">
        <v>0.2267404106675</v>
      </c>
    </row>
    <row r="83" spans="1:18" x14ac:dyDescent="0.25">
      <c r="A83" t="s">
        <v>92</v>
      </c>
      <c r="B83" t="s">
        <v>189</v>
      </c>
      <c r="C83" t="s">
        <v>122</v>
      </c>
      <c r="D83" t="s">
        <v>89</v>
      </c>
      <c r="E83">
        <f>INDEX(api_table[2017],MATCH(excel_table[[#This Row],[API Parameter]],api_table[API Parameter],0))</f>
        <v>1.2053</v>
      </c>
      <c r="F83">
        <f>FLOOR(INDEX(excel_table[[#This Row],[2010]:[2019]],MATCH(TEXT(TestYear,"0"),excel_table[[#Headers],[2010]:[2019]],0)),0.0001)</f>
        <v>1.2053</v>
      </c>
      <c r="G83" t="b">
        <f>IF(excel_table[[#This Row],[API Year]]=excel_table[[#This Row],[Excel Year]],TRUE,FALSE)</f>
        <v>1</v>
      </c>
      <c r="H83" t="b">
        <v>1</v>
      </c>
      <c r="I83">
        <v>0.34625710182931002</v>
      </c>
      <c r="J83">
        <v>0.33066448114991998</v>
      </c>
      <c r="K83">
        <v>0.33658536585365989</v>
      </c>
      <c r="L83">
        <v>0.33803209271228002</v>
      </c>
      <c r="M83">
        <v>0.52275148379241998</v>
      </c>
      <c r="N83">
        <v>0.94550052319498001</v>
      </c>
      <c r="O83">
        <v>1.1307164265687</v>
      </c>
      <c r="P83">
        <v>1.2053863362588</v>
      </c>
      <c r="Q83">
        <v>1.4923842404548999</v>
      </c>
      <c r="R83">
        <v>2.0769306735136999</v>
      </c>
    </row>
    <row r="84" spans="1:18" x14ac:dyDescent="0.25">
      <c r="A84" t="s">
        <v>93</v>
      </c>
      <c r="B84" t="s">
        <v>190</v>
      </c>
      <c r="C84" t="s">
        <v>122</v>
      </c>
      <c r="D84" t="s">
        <v>89</v>
      </c>
      <c r="E84">
        <f>INDEX(api_table[2017],MATCH(excel_table[[#This Row],[API Parameter]],api_table[API Parameter],0))</f>
        <v>0.36870000000000003</v>
      </c>
      <c r="F84">
        <f>FLOOR(INDEX(excel_table[[#This Row],[2010]:[2019]],MATCH(TEXT(TestYear,"0"),excel_table[[#Headers],[2010]:[2019]],0)),0.0001)</f>
        <v>0.36870000000000003</v>
      </c>
      <c r="G84" t="b">
        <f>IF(excel_table[[#This Row],[API Year]]=excel_table[[#This Row],[Excel Year]],TRUE,FALSE)</f>
        <v>1</v>
      </c>
      <c r="H84" t="b">
        <v>1</v>
      </c>
      <c r="I84">
        <v>0.18391033293539999</v>
      </c>
      <c r="J84">
        <v>0.16589701417003999</v>
      </c>
      <c r="K84">
        <v>0.17924194119730999</v>
      </c>
      <c r="L84">
        <v>0.18083457526079999</v>
      </c>
      <c r="M84">
        <v>0.22012880899740001</v>
      </c>
      <c r="N84">
        <v>0.32974485296354</v>
      </c>
      <c r="O84">
        <v>0.35540630887983998</v>
      </c>
      <c r="P84">
        <v>0.36878405770395001</v>
      </c>
      <c r="Q84">
        <v>0.40265753424658002</v>
      </c>
      <c r="R84">
        <v>0.47092411384043997</v>
      </c>
    </row>
    <row r="85" spans="1:18" x14ac:dyDescent="0.25">
      <c r="A85" t="s">
        <v>11</v>
      </c>
      <c r="B85" t="s">
        <v>280</v>
      </c>
      <c r="C85" t="s">
        <v>122</v>
      </c>
      <c r="D85" t="s">
        <v>94</v>
      </c>
      <c r="E85">
        <f>INDEX(api_table[2017],MATCH(excel_table[[#This Row],[API Parameter]],api_table[API Parameter],0))</f>
        <v>5.1400000000000001E-2</v>
      </c>
      <c r="F85">
        <f>FLOOR(INDEX(excel_table[[#This Row],[2010]:[2019]],MATCH(TEXT(TestYear,"0"),excel_table[[#Headers],[2010]:[2019]],0)),0.0001)</f>
        <v>5.1400000000000001E-2</v>
      </c>
      <c r="G85" t="b">
        <f>IF(excel_table[[#This Row],[API Year]]=excel_table[[#This Row],[Excel Year]],TRUE,FALSE)</f>
        <v>1</v>
      </c>
      <c r="H85" t="b">
        <v>1</v>
      </c>
      <c r="I85">
        <v>0.15305107468754001</v>
      </c>
      <c r="J85">
        <v>0.11060685619983</v>
      </c>
      <c r="K85">
        <v>9.8949714633075996E-3</v>
      </c>
      <c r="L85">
        <v>3.2336811128946E-2</v>
      </c>
      <c r="M85">
        <v>3.0773217582845E-2</v>
      </c>
      <c r="N85">
        <v>-4.8615694038528001E-2</v>
      </c>
      <c r="O85">
        <v>-5.4502213120169E-3</v>
      </c>
      <c r="P85">
        <v>5.1413198711349008E-2</v>
      </c>
      <c r="Q85">
        <v>3.5000157942951013E-2</v>
      </c>
      <c r="R85">
        <v>-1.9197314207233002E-2</v>
      </c>
    </row>
    <row r="86" spans="1:18" x14ac:dyDescent="0.25">
      <c r="A86" t="s">
        <v>12</v>
      </c>
      <c r="B86" t="s">
        <v>281</v>
      </c>
      <c r="C86" t="s">
        <v>122</v>
      </c>
      <c r="D86" t="s">
        <v>94</v>
      </c>
      <c r="E86">
        <f>INDEX(api_table[2017],MATCH(excel_table[[#This Row],[API Parameter]],api_table[API Parameter],0))</f>
        <v>4.07E-2</v>
      </c>
      <c r="F86">
        <f>FLOOR(INDEX(excel_table[[#This Row],[2010]:[2019]],MATCH(TEXT(TestYear,"0"),excel_table[[#Headers],[2010]:[2019]],0)),0.0001)</f>
        <v>4.07E-2</v>
      </c>
      <c r="G86" t="b">
        <f>IF(excel_table[[#This Row],[API Year]]=excel_table[[#This Row],[Excel Year]],TRUE,FALSE)</f>
        <v>1</v>
      </c>
      <c r="H86" t="b">
        <v>1</v>
      </c>
      <c r="I86">
        <v>0.16497185400399</v>
      </c>
      <c r="J86">
        <v>8.471670173797799E-2</v>
      </c>
      <c r="K86">
        <v>2.1626670498634998E-2</v>
      </c>
      <c r="L86">
        <v>3.8399324847036002E-2</v>
      </c>
      <c r="M86">
        <v>4.1246190314933998E-2</v>
      </c>
      <c r="N86">
        <v>-3.1416677507479999E-2</v>
      </c>
      <c r="O86">
        <v>6.7154657175475E-3</v>
      </c>
      <c r="P86">
        <v>4.0757788006136997E-2</v>
      </c>
      <c r="Q86">
        <v>3.0829380848608999E-2</v>
      </c>
      <c r="R86">
        <v>-6.7338183174781005E-2</v>
      </c>
    </row>
    <row r="87" spans="1:18" x14ac:dyDescent="0.25">
      <c r="A87" t="s">
        <v>95</v>
      </c>
      <c r="B87" t="s">
        <v>191</v>
      </c>
      <c r="C87" t="s">
        <v>122</v>
      </c>
      <c r="D87" t="s">
        <v>94</v>
      </c>
      <c r="E87">
        <f>INDEX(api_table[2017],MATCH(excel_table[[#This Row],[API Parameter]],api_table[API Parameter],0))</f>
        <v>3.09E-2</v>
      </c>
      <c r="F87">
        <f>FLOOR(INDEX(excel_table[[#This Row],[2010]:[2019]],MATCH(TEXT(TestYear,"0"),excel_table[[#Headers],[2010]:[2019]],0)),0.0001)</f>
        <v>3.09E-2</v>
      </c>
      <c r="G87" t="b">
        <f>IF(excel_table[[#This Row],[API Year]]=excel_table[[#This Row],[Excel Year]],TRUE,FALSE)</f>
        <v>1</v>
      </c>
      <c r="H87" t="b">
        <v>1</v>
      </c>
      <c r="I87">
        <v>0.17869703567242001</v>
      </c>
      <c r="J87">
        <v>5.3424268258028013E-2</v>
      </c>
      <c r="K87">
        <v>4.8152144591313999E-2</v>
      </c>
      <c r="L87">
        <v>3.4229828850856008E-2</v>
      </c>
      <c r="M87">
        <v>6.2958815478412006E-2</v>
      </c>
      <c r="N87">
        <v>-2.446447383823E-2</v>
      </c>
      <c r="O87">
        <v>6.7194624430045998E-3</v>
      </c>
      <c r="P87">
        <v>3.0989272943980999E-2</v>
      </c>
      <c r="Q87">
        <v>-5.8034682080925007E-2</v>
      </c>
      <c r="R87">
        <v>-6.0751104565537992E-2</v>
      </c>
    </row>
    <row r="88" spans="1:18" x14ac:dyDescent="0.25">
      <c r="A88" t="s">
        <v>96</v>
      </c>
      <c r="B88" t="s">
        <v>192</v>
      </c>
      <c r="C88" t="s">
        <v>122</v>
      </c>
      <c r="D88" t="s">
        <v>94</v>
      </c>
      <c r="E88">
        <f>INDEX(api_table[2017],MATCH(excel_table[[#This Row],[API Parameter]],api_table[API Parameter],0))</f>
        <v>2.7400000000000001E-2</v>
      </c>
      <c r="F88">
        <f>FLOOR(INDEX(excel_table[[#This Row],[2010]:[2019]],MATCH(TEXT(TestYear,"0"),excel_table[[#Headers],[2010]:[2019]],0)),0.0001)</f>
        <v>2.7400000000000001E-2</v>
      </c>
      <c r="G88" t="b">
        <f>IF(excel_table[[#This Row],[API Year]]=excel_table[[#This Row],[Excel Year]],TRUE,FALSE)</f>
        <v>1</v>
      </c>
      <c r="H88" t="b">
        <v>1</v>
      </c>
      <c r="I88">
        <v>0.22933111757374</v>
      </c>
      <c r="J88">
        <v>4.3933761405879998E-2</v>
      </c>
      <c r="K88">
        <v>4.9368727743605997E-2</v>
      </c>
      <c r="L88">
        <v>2.8227672373900999E-2</v>
      </c>
      <c r="M88">
        <v>7.0357035703570006E-2</v>
      </c>
      <c r="N88">
        <v>-3.3076384022425E-2</v>
      </c>
      <c r="O88">
        <v>2.4641252355413999E-3</v>
      </c>
      <c r="P88">
        <v>2.7472527472527E-2</v>
      </c>
      <c r="Q88">
        <v>-6.276386152547099E-2</v>
      </c>
      <c r="R88">
        <v>-9.0090090090090003E-2</v>
      </c>
    </row>
    <row r="89" spans="1:18" x14ac:dyDescent="0.25">
      <c r="A89" t="s">
        <v>97</v>
      </c>
      <c r="B89" t="s">
        <v>193</v>
      </c>
      <c r="C89" t="s">
        <v>122</v>
      </c>
      <c r="D89" t="s">
        <v>94</v>
      </c>
      <c r="E89">
        <f>INDEX(api_table[2017],MATCH(excel_table[[#This Row],[API Parameter]],api_table[API Parameter],0))</f>
        <v>7.0099999999999996E-2</v>
      </c>
      <c r="F89">
        <f>FLOOR(INDEX(excel_table[[#This Row],[2010]:[2019]],MATCH(TEXT(TestYear,"0"),excel_table[[#Headers],[2010]:[2019]],0)),0.0001)</f>
        <v>7.010000000000001E-2</v>
      </c>
      <c r="G89" t="b">
        <f>IF(excel_table[[#This Row],[API Year]]=excel_table[[#This Row],[Excel Year]],TRUE,FALSE)</f>
        <v>1</v>
      </c>
      <c r="H89" t="b">
        <v>1</v>
      </c>
      <c r="I89">
        <v>0.24244386873921001</v>
      </c>
      <c r="J89">
        <v>4.7958297132927999E-2</v>
      </c>
      <c r="K89">
        <v>5.3059194163488997E-2</v>
      </c>
      <c r="L89">
        <v>3.3223114470161998E-2</v>
      </c>
      <c r="M89">
        <v>7.0710149344712009E-2</v>
      </c>
      <c r="N89">
        <v>-2.88926843154E-2</v>
      </c>
      <c r="O89">
        <v>3.3709511944892002E-2</v>
      </c>
      <c r="P89">
        <v>7.0182900893237005E-2</v>
      </c>
      <c r="Q89">
        <v>-7.2602013778484006E-2</v>
      </c>
      <c r="R89">
        <v>-0.184</v>
      </c>
    </row>
    <row r="90" spans="1:18" x14ac:dyDescent="0.25">
      <c r="A90" t="s">
        <v>28</v>
      </c>
      <c r="B90" t="s">
        <v>282</v>
      </c>
      <c r="C90" t="s">
        <v>122</v>
      </c>
      <c r="D90" t="s">
        <v>94</v>
      </c>
      <c r="E90">
        <f>INDEX(api_table[2017],MATCH(excel_table[[#This Row],[API Parameter]],api_table[API Parameter],0))</f>
        <v>-3.7999999999999999E-2</v>
      </c>
      <c r="F90">
        <f>FLOOR(INDEX(excel_table[[#This Row],[2010]:[2019]],MATCH(TEXT(TestYear,"0"),excel_table[[#Headers],[2010]:[2019]],0)),0.0001)</f>
        <v>-3.8100000000000002E-2</v>
      </c>
      <c r="G90" t="b">
        <f>IF(excel_table[[#This Row],[API Year]]=excel_table[[#This Row],[Excel Year]],TRUE,FALSE)</f>
        <v>0</v>
      </c>
      <c r="H90" t="b">
        <v>1</v>
      </c>
      <c r="I90">
        <v>0.27936110241153</v>
      </c>
      <c r="J90">
        <v>4.8470012239902001E-2</v>
      </c>
      <c r="K90">
        <v>3.7590473966845998E-2</v>
      </c>
      <c r="L90">
        <v>4.8379837983798003E-2</v>
      </c>
      <c r="M90">
        <v>6.3747585318738004E-2</v>
      </c>
      <c r="N90">
        <v>-2.4818401937046E-2</v>
      </c>
      <c r="O90">
        <v>4.4899648251604002E-2</v>
      </c>
      <c r="P90">
        <v>-3.8019801980197998E-2</v>
      </c>
      <c r="Q90">
        <v>0.10107039934129</v>
      </c>
      <c r="R90">
        <v>-0.14563469807441001</v>
      </c>
    </row>
    <row r="91" spans="1:18" x14ac:dyDescent="0.25">
      <c r="A91" t="s">
        <v>98</v>
      </c>
      <c r="B91" t="s">
        <v>194</v>
      </c>
      <c r="C91" t="s">
        <v>122</v>
      </c>
      <c r="D91" t="s">
        <v>94</v>
      </c>
      <c r="E91">
        <f>INDEX(api_table[2017],MATCH(excel_table[[#This Row],[API Parameter]],api_table[API Parameter],0))</f>
        <v>-2.81E-2</v>
      </c>
      <c r="F91">
        <f>FLOOR(INDEX(excel_table[[#This Row],[2010]:[2019]],MATCH(TEXT(TestYear,"0"),excel_table[[#Headers],[2010]:[2019]],0)),0.0001)</f>
        <v>-2.8200000000000003E-2</v>
      </c>
      <c r="G91" t="b">
        <f>IF(excel_table[[#This Row],[API Year]]=excel_table[[#This Row],[Excel Year]],TRUE,FALSE)</f>
        <v>0</v>
      </c>
      <c r="H91" t="b">
        <v>1</v>
      </c>
      <c r="I91">
        <v>0.24557522123893999</v>
      </c>
      <c r="J91">
        <v>5.8614564831260992E-2</v>
      </c>
      <c r="K91">
        <v>6.040268456375799E-2</v>
      </c>
      <c r="L91">
        <v>6.3291139240506E-2</v>
      </c>
      <c r="M91">
        <v>0.11458333333333</v>
      </c>
      <c r="N91">
        <v>1.2016021361816001E-2</v>
      </c>
      <c r="O91">
        <v>7.6517150395778E-2</v>
      </c>
      <c r="P91">
        <v>-2.8186274509803998E-2</v>
      </c>
      <c r="Q91">
        <v>0.12105926860025</v>
      </c>
      <c r="R91">
        <v>-0.1214848143982</v>
      </c>
    </row>
    <row r="92" spans="1:18" x14ac:dyDescent="0.25">
      <c r="A92" t="s">
        <v>99</v>
      </c>
      <c r="B92" t="s">
        <v>195</v>
      </c>
      <c r="C92" t="s">
        <v>122</v>
      </c>
      <c r="D92" t="s">
        <v>94</v>
      </c>
      <c r="E92">
        <f>INDEX(api_table[2017],MATCH(excel_table[[#This Row],[API Parameter]],api_table[API Parameter],0))</f>
        <v>-9.5999999999999992E-3</v>
      </c>
      <c r="F92">
        <f>FLOOR(INDEX(excel_table[[#This Row],[2010]:[2019]],MATCH(TEXT(TestYear,"0"),excel_table[[#Headers],[2010]:[2019]],0)),0.0001)</f>
        <v>-9.7000000000000003E-3</v>
      </c>
      <c r="G92" t="b">
        <f>IF(excel_table[[#This Row],[API Year]]=excel_table[[#This Row],[Excel Year]],TRUE,FALSE)</f>
        <v>0</v>
      </c>
      <c r="H92" t="b">
        <v>1</v>
      </c>
      <c r="I92">
        <v>2.6602518749116E-2</v>
      </c>
      <c r="J92">
        <v>-8.9593383873190994E-3</v>
      </c>
      <c r="K92">
        <v>-2.1835883171071001E-2</v>
      </c>
      <c r="L92">
        <v>-1.3792122849424E-2</v>
      </c>
      <c r="M92">
        <v>-4.5559400230681002E-2</v>
      </c>
      <c r="N92">
        <v>-3.7462235649547003E-2</v>
      </c>
      <c r="O92">
        <v>-2.9033270558694001E-2</v>
      </c>
      <c r="P92">
        <v>-9.6977533538064008E-3</v>
      </c>
      <c r="Q92">
        <v>-1.7463685327239999E-2</v>
      </c>
      <c r="R92">
        <v>-2.8073089700996999E-2</v>
      </c>
    </row>
    <row r="93" spans="1:18" x14ac:dyDescent="0.25">
      <c r="A93" t="s">
        <v>100</v>
      </c>
      <c r="B93" t="s">
        <v>196</v>
      </c>
      <c r="C93" t="s">
        <v>122</v>
      </c>
      <c r="D93" t="s">
        <v>94</v>
      </c>
      <c r="E93">
        <f>INDEX(api_table[2017],MATCH(excel_table[[#This Row],[API Parameter]],api_table[API Parameter],0))</f>
        <v>4.1000000000000002E-2</v>
      </c>
      <c r="F93">
        <f>FLOOR(INDEX(excel_table[[#This Row],[2010]:[2019]],MATCH(TEXT(TestYear,"0"),excel_table[[#Headers],[2010]:[2019]],0)),0.0001)</f>
        <v>4.1000000000000002E-2</v>
      </c>
      <c r="G93" t="b">
        <f>IF(excel_table[[#This Row],[API Year]]=excel_table[[#This Row],[Excel Year]],TRUE,FALSE)</f>
        <v>1</v>
      </c>
      <c r="H93" t="b">
        <v>1</v>
      </c>
      <c r="I93">
        <v>3.9857142857143001E-2</v>
      </c>
      <c r="J93">
        <v>5.3166643769749E-2</v>
      </c>
      <c r="K93">
        <v>9.2877641534045985E-2</v>
      </c>
      <c r="L93">
        <v>3.2704702793028999E-2</v>
      </c>
      <c r="M93">
        <v>-1.8839574664817001E-2</v>
      </c>
      <c r="N93">
        <v>3.0627871362939999E-3</v>
      </c>
      <c r="O93">
        <v>1.174398120963E-4</v>
      </c>
      <c r="P93">
        <v>4.1099107562235997E-2</v>
      </c>
      <c r="Q93">
        <v>-1.4437175727497999E-2</v>
      </c>
      <c r="R93">
        <v>0.16628519111925</v>
      </c>
    </row>
    <row r="94" spans="1:18" x14ac:dyDescent="0.25">
      <c r="A94" t="s">
        <v>45</v>
      </c>
      <c r="B94" t="s">
        <v>284</v>
      </c>
      <c r="C94" t="s">
        <v>122</v>
      </c>
      <c r="D94" t="s">
        <v>94</v>
      </c>
      <c r="E94">
        <f>INDEX(api_table[2017],MATCH(excel_table[[#This Row],[API Parameter]],api_table[API Parameter],0))</f>
        <v>0.15440000000000001</v>
      </c>
      <c r="F94">
        <f>FLOOR(INDEX(excel_table[[#This Row],[2010]:[2019]],MATCH(TEXT(TestYear,"0"),excel_table[[#Headers],[2010]:[2019]],0)),0.0001)</f>
        <v>0.15440000000000001</v>
      </c>
      <c r="G94" t="b">
        <f>IF(excel_table[[#This Row],[API Year]]=excel_table[[#This Row],[Excel Year]],TRUE,FALSE)</f>
        <v>1</v>
      </c>
      <c r="H94" t="b">
        <v>1</v>
      </c>
      <c r="I94">
        <v>0.10664220183486001</v>
      </c>
      <c r="J94">
        <v>4.8414909139142988E-2</v>
      </c>
      <c r="K94">
        <v>7.1482793522266996E-2</v>
      </c>
      <c r="L94">
        <v>-9.6233321525563999E-3</v>
      </c>
      <c r="M94">
        <v>-6.977645305514199E-2</v>
      </c>
      <c r="N94">
        <v>5.3638373546092008E-2</v>
      </c>
      <c r="O94">
        <v>6.9944956360429007E-4</v>
      </c>
      <c r="P94">
        <v>0.15440953017687001</v>
      </c>
      <c r="Q94">
        <v>-3.9144970647853002E-2</v>
      </c>
      <c r="R94">
        <v>0.22353424657533999</v>
      </c>
    </row>
    <row r="95" spans="1:18" x14ac:dyDescent="0.25">
      <c r="A95" t="s">
        <v>101</v>
      </c>
      <c r="B95" t="s">
        <v>197</v>
      </c>
      <c r="C95" t="s">
        <v>122</v>
      </c>
      <c r="D95" t="s">
        <v>94</v>
      </c>
      <c r="E95">
        <f>INDEX(api_table[2017],MATCH(excel_table[[#This Row],[API Parameter]],api_table[API Parameter],0))</f>
        <v>0.1236</v>
      </c>
      <c r="F95">
        <f>FLOOR(INDEX(excel_table[[#This Row],[2010]:[2019]],MATCH(TEXT(TestYear,"0"),excel_table[[#Headers],[2010]:[2019]],0)),0.0001)</f>
        <v>0.1236</v>
      </c>
      <c r="G95" t="b">
        <f>IF(excel_table[[#This Row],[API Year]]=excel_table[[#This Row],[Excel Year]],TRUE,FALSE)</f>
        <v>1</v>
      </c>
      <c r="H95" t="b">
        <v>1</v>
      </c>
      <c r="I95">
        <v>0.20410464591791</v>
      </c>
      <c r="J95">
        <v>-9.6772179559218002E-3</v>
      </c>
      <c r="K95">
        <v>0.1373092926491</v>
      </c>
      <c r="L95">
        <v>-5.0997782705099999E-3</v>
      </c>
      <c r="M95">
        <v>-0.26777356808558</v>
      </c>
      <c r="N95">
        <v>-0.12737787246994001</v>
      </c>
      <c r="O95">
        <v>-9.8099058249040985E-2</v>
      </c>
      <c r="P95">
        <v>0.12365851300396</v>
      </c>
      <c r="Q95">
        <v>-0.15264154190328999</v>
      </c>
      <c r="R95">
        <v>2.8229082047116001E-2</v>
      </c>
    </row>
    <row r="96" spans="1:18" x14ac:dyDescent="0.25">
      <c r="A96" t="s">
        <v>102</v>
      </c>
      <c r="B96" t="s">
        <v>285</v>
      </c>
      <c r="C96" t="s">
        <v>122</v>
      </c>
      <c r="D96" t="s">
        <v>94</v>
      </c>
      <c r="E96">
        <f>INDEX(api_table[2017],MATCH(excel_table[[#This Row],[API Parameter]],api_table[API Parameter],0))</f>
        <v>-6.3299999999999995E-2</v>
      </c>
      <c r="F96">
        <f>FLOOR(INDEX(excel_table[[#This Row],[2010]:[2019]],MATCH(TEXT(TestYear,"0"),excel_table[[#Headers],[2010]:[2019]],0)),0.0001)</f>
        <v>-6.3399999999999998E-2</v>
      </c>
      <c r="G96" t="b">
        <f>IF(excel_table[[#This Row],[API Year]]=excel_table[[#This Row],[Excel Year]],TRUE,FALSE)</f>
        <v>0</v>
      </c>
      <c r="H96" t="b">
        <v>1</v>
      </c>
      <c r="I96">
        <v>4.7156446063550003E-2</v>
      </c>
      <c r="J96">
        <v>2.1260146888287999E-2</v>
      </c>
      <c r="K96">
        <v>3.0280090840272998E-3</v>
      </c>
      <c r="L96">
        <v>9.7547169811321E-2</v>
      </c>
      <c r="M96">
        <v>0.13907512463468999</v>
      </c>
      <c r="N96">
        <v>-3.1089646845759E-2</v>
      </c>
      <c r="O96">
        <v>3.7694704049843999E-2</v>
      </c>
      <c r="P96">
        <v>-6.3344341038727006E-2</v>
      </c>
      <c r="Q96">
        <v>3.1891025641026013E-2</v>
      </c>
      <c r="R96">
        <v>9.799658332039099E-2</v>
      </c>
    </row>
    <row r="97" spans="1:18" x14ac:dyDescent="0.25">
      <c r="A97" t="s">
        <v>103</v>
      </c>
      <c r="B97" t="s">
        <v>198</v>
      </c>
      <c r="C97" t="s">
        <v>122</v>
      </c>
      <c r="D97" t="s">
        <v>94</v>
      </c>
      <c r="E97">
        <f>INDEX(api_table[2017],MATCH(excel_table[[#This Row],[API Parameter]],api_table[API Parameter],0))</f>
        <v>2.7900000000000001E-2</v>
      </c>
      <c r="F97">
        <f>FLOOR(INDEX(excel_table[[#This Row],[2010]:[2019]],MATCH(TEXT(TestYear,"0"),excel_table[[#Headers],[2010]:[2019]],0)),0.0001)</f>
        <v>2.7900000000000001E-2</v>
      </c>
      <c r="G97" t="b">
        <f>IF(excel_table[[#This Row],[API Year]]=excel_table[[#This Row],[Excel Year]],TRUE,FALSE)</f>
        <v>1</v>
      </c>
      <c r="H97" t="b">
        <v>1</v>
      </c>
      <c r="I97">
        <v>-0.28588661037393998</v>
      </c>
      <c r="J97">
        <v>-0.24202626641651001</v>
      </c>
      <c r="K97">
        <v>-8.9879154078550003E-2</v>
      </c>
      <c r="L97">
        <v>-6.5142065142064998E-2</v>
      </c>
      <c r="M97">
        <v>0.11646063760573</v>
      </c>
      <c r="N97">
        <v>-5.1546391752576998E-2</v>
      </c>
      <c r="O97">
        <v>4.6218487394957999E-2</v>
      </c>
      <c r="P97">
        <v>2.7900146842878001E-2</v>
      </c>
      <c r="Q97">
        <v>6.7975830815710002E-3</v>
      </c>
      <c r="R97">
        <v>-0.19847908745247</v>
      </c>
    </row>
    <row r="98" spans="1:18" x14ac:dyDescent="0.25">
      <c r="A98" t="s">
        <v>104</v>
      </c>
      <c r="B98" t="s">
        <v>199</v>
      </c>
      <c r="C98" t="s">
        <v>122</v>
      </c>
      <c r="D98" t="s">
        <v>94</v>
      </c>
      <c r="E98">
        <f>INDEX(api_table[2017],MATCH(excel_table[[#This Row],[API Parameter]],api_table[API Parameter],0))</f>
        <v>-7.2400000000000006E-2</v>
      </c>
      <c r="F98">
        <f>FLOOR(INDEX(excel_table[[#This Row],[2010]:[2019]],MATCH(TEXT(TestYear,"0"),excel_table[[#Headers],[2010]:[2019]],0)),0.0001)</f>
        <v>-7.2500000000000009E-2</v>
      </c>
      <c r="G98" t="b">
        <f>IF(excel_table[[#This Row],[API Year]]=excel_table[[#This Row],[Excel Year]],TRUE,FALSE)</f>
        <v>0</v>
      </c>
      <c r="H98" t="b">
        <v>1</v>
      </c>
      <c r="I98">
        <v>-9.7276264591440004E-4</v>
      </c>
      <c r="J98">
        <v>-3.6027263875365E-2</v>
      </c>
      <c r="K98">
        <v>-2.6010101010101001E-2</v>
      </c>
      <c r="L98">
        <v>0.1096707285455</v>
      </c>
      <c r="M98">
        <v>0.23084112149533001</v>
      </c>
      <c r="N98">
        <v>-5.2391799544419013E-2</v>
      </c>
      <c r="O98">
        <v>6.1698717948717993E-2</v>
      </c>
      <c r="P98">
        <v>-7.2452830188678999E-2</v>
      </c>
      <c r="Q98">
        <v>4.2310821806346988E-2</v>
      </c>
      <c r="R98">
        <v>7.2209211553473998E-2</v>
      </c>
    </row>
    <row r="99" spans="1:18" x14ac:dyDescent="0.25">
      <c r="A99" t="s">
        <v>104</v>
      </c>
      <c r="B99" t="s">
        <v>259</v>
      </c>
      <c r="C99" t="s">
        <v>122</v>
      </c>
      <c r="D99" t="s">
        <v>105</v>
      </c>
      <c r="E99">
        <f>INDEX(api_table[2017],MATCH(excel_table[[#This Row],[API Parameter]],api_table[API Parameter],0))</f>
        <v>4916000000</v>
      </c>
      <c r="F99">
        <f>FLOOR(INDEX(excel_table[[#This Row],[2010]:[2019]],MATCH(TEXT(TestYear,"0"),excel_table[[#Headers],[2010]:[2019]],0)),0.0001)</f>
        <v>4916000000</v>
      </c>
      <c r="G99" t="b">
        <f>IF(excel_table[[#This Row],[API Year]]=excel_table[[#This Row],[Excel Year]],TRUE,FALSE)</f>
        <v>1</v>
      </c>
      <c r="H99" t="b">
        <v>1</v>
      </c>
      <c r="I99">
        <v>4108000000</v>
      </c>
      <c r="J99">
        <v>3960000000</v>
      </c>
      <c r="K99">
        <v>3857000000</v>
      </c>
      <c r="L99">
        <v>4280000000</v>
      </c>
      <c r="M99">
        <v>5268000000</v>
      </c>
      <c r="N99">
        <v>4992000000</v>
      </c>
      <c r="O99">
        <v>5300000000</v>
      </c>
      <c r="P99">
        <v>4916000000</v>
      </c>
      <c r="Q99">
        <v>5124000000</v>
      </c>
      <c r="R99">
        <v>5494000000</v>
      </c>
    </row>
    <row r="100" spans="1:18" x14ac:dyDescent="0.25">
      <c r="A100" t="s">
        <v>106</v>
      </c>
      <c r="B100" t="s">
        <v>200</v>
      </c>
      <c r="C100" t="s">
        <v>122</v>
      </c>
      <c r="D100" t="s">
        <v>105</v>
      </c>
      <c r="E100">
        <f>INDEX(api_table[2017],MATCH(excel_table[[#This Row],[API Parameter]],api_table[API Parameter],0))</f>
        <v>11622000000</v>
      </c>
      <c r="F100">
        <f>FLOOR(INDEX(excel_table[[#This Row],[2010]:[2019]],MATCH(TEXT(TestYear,"0"),excel_table[[#Headers],[2010]:[2019]],0)),0.0001)</f>
        <v>11622000000</v>
      </c>
      <c r="G100" t="b">
        <f>IF(excel_table[[#This Row],[API Year]]=excel_table[[#This Row],[Excel Year]],TRUE,FALSE)</f>
        <v>1</v>
      </c>
      <c r="H100" t="b">
        <v>1</v>
      </c>
      <c r="I100">
        <v>16017000000</v>
      </c>
      <c r="J100">
        <v>15862000000</v>
      </c>
      <c r="K100">
        <v>18040000000</v>
      </c>
      <c r="L100">
        <v>17948000000</v>
      </c>
      <c r="M100">
        <v>13142000000</v>
      </c>
      <c r="N100">
        <v>11468000000</v>
      </c>
      <c r="O100">
        <v>10343000000</v>
      </c>
      <c r="P100">
        <v>11622000000</v>
      </c>
      <c r="Q100">
        <v>9848000000</v>
      </c>
      <c r="R100">
        <v>10126000000</v>
      </c>
    </row>
    <row r="101" spans="1:18" x14ac:dyDescent="0.25">
      <c r="A101" t="s">
        <v>107</v>
      </c>
      <c r="B101" t="s">
        <v>201</v>
      </c>
      <c r="C101" t="s">
        <v>122</v>
      </c>
      <c r="D101" t="s">
        <v>105</v>
      </c>
      <c r="E101">
        <f>INDEX(api_table[2017],MATCH(excel_table[[#This Row],[API Parameter]],api_table[API Parameter],0))</f>
        <v>-1827000000</v>
      </c>
      <c r="F101">
        <f>FLOOR(INDEX(excel_table[[#This Row],[2010]:[2019]],MATCH(TEXT(TestYear,"0"),excel_table[[#Headers],[2010]:[2019]],0)),0.0001)</f>
        <v>-1827000000</v>
      </c>
      <c r="G101" t="b">
        <f>IF(excel_table[[#This Row],[API Year]]=excel_table[[#This Row],[Excel Year]],TRUE,FALSE)</f>
        <v>1</v>
      </c>
      <c r="H101" t="b">
        <v>1</v>
      </c>
      <c r="I101">
        <v>7377000000</v>
      </c>
      <c r="J101">
        <v>6899000000</v>
      </c>
      <c r="K101">
        <v>8730000000</v>
      </c>
      <c r="L101">
        <v>8915000000</v>
      </c>
      <c r="M101">
        <v>4657000000</v>
      </c>
      <c r="N101">
        <v>-382000000</v>
      </c>
      <c r="O101">
        <v>-1143000000</v>
      </c>
      <c r="P101">
        <v>-1827000000</v>
      </c>
      <c r="Q101">
        <v>-2860000000</v>
      </c>
      <c r="R101">
        <v>-9697000000</v>
      </c>
    </row>
    <row r="102" spans="1:18" x14ac:dyDescent="0.25">
      <c r="A102" t="s">
        <v>11</v>
      </c>
      <c r="B102" t="s">
        <v>263</v>
      </c>
      <c r="C102" t="s">
        <v>122</v>
      </c>
      <c r="D102" t="s">
        <v>108</v>
      </c>
      <c r="E102">
        <f>INDEX(api_table[2017],MATCH(excel_table[[#This Row],[API Parameter]],api_table[API Parameter],0))</f>
        <v>51.667999999999999</v>
      </c>
      <c r="F102">
        <f>FLOOR(INDEX(excel_table[[#This Row],[2010]:[2019]],MATCH(TEXT(TestYear,"0"),excel_table[[#Headers],[2010]:[2019]],0)),0.0001)</f>
        <v>51.667999999999999</v>
      </c>
      <c r="G102" t="b">
        <f>IF(excel_table[[#This Row],[API Year]]=excel_table[[#This Row],[Excel Year]],TRUE,FALSE)</f>
        <v>1</v>
      </c>
      <c r="H102" t="b">
        <v>1</v>
      </c>
      <c r="I102">
        <v>36.749827705031002</v>
      </c>
      <c r="J102">
        <v>41.183588317107002</v>
      </c>
      <c r="K102">
        <v>42.519550689606</v>
      </c>
      <c r="L102">
        <v>44.508362168396999</v>
      </c>
      <c r="M102">
        <v>48.067975830816003</v>
      </c>
      <c r="N102">
        <v>47.510985561833003</v>
      </c>
      <c r="O102">
        <v>48.664942621625997</v>
      </c>
      <c r="P102">
        <v>51.668026766769998</v>
      </c>
      <c r="Q102">
        <v>54.426910299002998</v>
      </c>
      <c r="R102">
        <v>54.923944624849987</v>
      </c>
    </row>
    <row r="103" spans="1:18" x14ac:dyDescent="0.25">
      <c r="A103" t="s">
        <v>95</v>
      </c>
      <c r="B103" t="s">
        <v>264</v>
      </c>
      <c r="C103" t="s">
        <v>122</v>
      </c>
      <c r="D103" t="s">
        <v>108</v>
      </c>
      <c r="E103">
        <f>INDEX(api_table[2017],MATCH(excel_table[[#This Row],[API Parameter]],api_table[API Parameter],0))</f>
        <v>14.117800000000001</v>
      </c>
      <c r="F103">
        <f>FLOOR(INDEX(excel_table[[#This Row],[2010]:[2019]],MATCH(TEXT(TestYear,"0"),excel_table[[#Headers],[2010]:[2019]],0)),0.0001)</f>
        <v>14.117800000000001</v>
      </c>
      <c r="G103" t="b">
        <f>IF(excel_table[[#This Row],[API Year]]=excel_table[[#This Row],[Excel Year]],TRUE,FALSE)</f>
        <v>1</v>
      </c>
      <c r="H103" t="b">
        <v>1</v>
      </c>
      <c r="I103">
        <v>9.7008959338386997</v>
      </c>
      <c r="J103">
        <v>10.311543810848001</v>
      </c>
      <c r="K103">
        <v>11.049338831224</v>
      </c>
      <c r="L103">
        <v>11.587370242215</v>
      </c>
      <c r="M103">
        <v>12.904833836858</v>
      </c>
      <c r="N103">
        <v>13.079096045198</v>
      </c>
      <c r="O103">
        <v>13.560691773073</v>
      </c>
      <c r="P103">
        <v>14.117839072956</v>
      </c>
      <c r="Q103">
        <v>13.534883720930001</v>
      </c>
      <c r="R103">
        <v>13.079815416168</v>
      </c>
    </row>
    <row r="104" spans="1:18" x14ac:dyDescent="0.25">
      <c r="A104" t="s">
        <v>96</v>
      </c>
      <c r="B104" t="s">
        <v>265</v>
      </c>
      <c r="C104" t="s">
        <v>122</v>
      </c>
      <c r="D104" t="s">
        <v>108</v>
      </c>
      <c r="E104">
        <f>INDEX(api_table[2017],MATCH(excel_table[[#This Row],[API Parameter]],api_table[API Parameter],0))</f>
        <v>11.597799999999999</v>
      </c>
      <c r="F104">
        <f>FLOOR(INDEX(excel_table[[#This Row],[2010]:[2019]],MATCH(TEXT(TestYear,"0"),excel_table[[#Headers],[2010]:[2019]],0)),0.0001)</f>
        <v>11.597800000000001</v>
      </c>
      <c r="G104" t="b">
        <f>IF(excel_table[[#This Row],[API Year]]=excel_table[[#This Row],[Excel Year]],TRUE,FALSE)</f>
        <v>1</v>
      </c>
      <c r="H104" t="b">
        <v>1</v>
      </c>
      <c r="I104">
        <v>8.1571330117161001</v>
      </c>
      <c r="J104">
        <v>8.5924895688456004</v>
      </c>
      <c r="K104">
        <v>9.2179724157542999</v>
      </c>
      <c r="L104">
        <v>9.6107266435985998</v>
      </c>
      <c r="M104">
        <v>10.777945619335</v>
      </c>
      <c r="N104">
        <v>10.827055869429</v>
      </c>
      <c r="O104">
        <v>11.178277032486999</v>
      </c>
      <c r="P104">
        <v>11.597845601435999</v>
      </c>
      <c r="Q104">
        <v>11.063122923588001</v>
      </c>
      <c r="R104">
        <v>10.357203896770001</v>
      </c>
    </row>
    <row r="105" spans="1:18" x14ac:dyDescent="0.25">
      <c r="A105" t="s">
        <v>104</v>
      </c>
      <c r="B105" t="s">
        <v>267</v>
      </c>
      <c r="C105" t="s">
        <v>122</v>
      </c>
      <c r="D105" t="s">
        <v>108</v>
      </c>
      <c r="E105">
        <f>INDEX(api_table[2017],MATCH(excel_table[[#This Row],[API Parameter]],api_table[API Parameter],0))</f>
        <v>8.0235000000000003</v>
      </c>
      <c r="F105">
        <f>FLOOR(INDEX(excel_table[[#This Row],[2010]:[2019]],MATCH(TEXT(TestYear,"0"),excel_table[[#Headers],[2010]:[2019]],0)),0.0001)</f>
        <v>8.0235000000000003</v>
      </c>
      <c r="G105" t="b">
        <f>IF(excel_table[[#This Row],[API Year]]=excel_table[[#This Row],[Excel Year]],TRUE,FALSE)</f>
        <v>1</v>
      </c>
      <c r="H105" t="b">
        <v>1</v>
      </c>
      <c r="I105">
        <v>5.6623018607856999</v>
      </c>
      <c r="J105">
        <v>5.5076495132128001</v>
      </c>
      <c r="K105">
        <v>5.4841461680647994</v>
      </c>
      <c r="L105">
        <v>6.1707035755478996</v>
      </c>
      <c r="M105">
        <v>7.9577039274924006</v>
      </c>
      <c r="N105">
        <v>7.8342749529190003</v>
      </c>
      <c r="O105">
        <v>8.5663487958623001</v>
      </c>
      <c r="P105">
        <v>8.0235025297862013</v>
      </c>
      <c r="Q105">
        <v>8.5116279069767007</v>
      </c>
      <c r="R105">
        <v>9.3898478892496993</v>
      </c>
    </row>
    <row r="106" spans="1:18" x14ac:dyDescent="0.25">
      <c r="A106" t="s">
        <v>106</v>
      </c>
      <c r="B106" t="s">
        <v>268</v>
      </c>
      <c r="C106" t="s">
        <v>122</v>
      </c>
      <c r="D106" t="s">
        <v>108</v>
      </c>
      <c r="E106">
        <f>INDEX(api_table[2017],MATCH(excel_table[[#This Row],[API Parameter]],api_table[API Parameter],0))</f>
        <v>18.968499999999999</v>
      </c>
      <c r="F106">
        <f>FLOOR(INDEX(excel_table[[#This Row],[2010]:[2019]],MATCH(TEXT(TestYear,"0"),excel_table[[#Headers],[2010]:[2019]],0)),0.0001)</f>
        <v>18.968500000000002</v>
      </c>
      <c r="G106" t="b">
        <f>IF(excel_table[[#This Row],[API Year]]=excel_table[[#This Row],[Excel Year]],TRUE,FALSE)</f>
        <v>1</v>
      </c>
      <c r="H106" t="b">
        <v>1</v>
      </c>
      <c r="I106">
        <v>22.077188146106</v>
      </c>
      <c r="J106">
        <v>22.061196105701999</v>
      </c>
      <c r="K106">
        <v>25.650504763259001</v>
      </c>
      <c r="L106">
        <v>25.876585928489</v>
      </c>
      <c r="M106">
        <v>19.851963746224001</v>
      </c>
      <c r="N106">
        <v>17.997489014437999</v>
      </c>
      <c r="O106">
        <v>16.717310489736999</v>
      </c>
      <c r="P106">
        <v>18.968500081605999</v>
      </c>
      <c r="Q106">
        <v>16.358803986710999</v>
      </c>
      <c r="R106">
        <v>17.306443343018</v>
      </c>
    </row>
    <row r="107" spans="1:18" x14ac:dyDescent="0.25">
      <c r="A107" t="s">
        <v>107</v>
      </c>
      <c r="B107" t="s">
        <v>269</v>
      </c>
      <c r="C107" t="s">
        <v>122</v>
      </c>
      <c r="D107" t="s">
        <v>108</v>
      </c>
      <c r="E107">
        <f>INDEX(api_table[2017],MATCH(excel_table[[#This Row],[API Parameter]],api_table[API Parameter],0))</f>
        <v>-2.9817999999999998</v>
      </c>
      <c r="F107">
        <f>FLOOR(INDEX(excel_table[[#This Row],[2010]:[2019]],MATCH(TEXT(TestYear,"0"),excel_table[[#Headers],[2010]:[2019]],0)),0.0001)</f>
        <v>-2.9819</v>
      </c>
      <c r="G107" t="b">
        <f>IF(excel_table[[#This Row],[API Year]]=excel_table[[#This Row],[Excel Year]],TRUE,FALSE)</f>
        <v>0</v>
      </c>
      <c r="H107" t="b">
        <v>1</v>
      </c>
      <c r="I107">
        <v>10.168159889730999</v>
      </c>
      <c r="J107">
        <v>9.5952712100138999</v>
      </c>
      <c r="K107">
        <v>12.412910564482001</v>
      </c>
      <c r="L107">
        <v>12.853229527105</v>
      </c>
      <c r="M107">
        <v>7.0347432024169008</v>
      </c>
      <c r="N107">
        <v>-0.59949780288762999</v>
      </c>
      <c r="O107">
        <v>-1.8474220139001001</v>
      </c>
      <c r="P107">
        <v>-2.9818834666231</v>
      </c>
      <c r="Q107">
        <v>-4.7508305647840992</v>
      </c>
      <c r="R107">
        <v>-16.573235344385999</v>
      </c>
    </row>
    <row r="108" spans="1:18" x14ac:dyDescent="0.25">
      <c r="A108" t="s">
        <v>110</v>
      </c>
      <c r="B108" t="s">
        <v>202</v>
      </c>
      <c r="C108" t="s">
        <v>122</v>
      </c>
      <c r="D108" t="s">
        <v>109</v>
      </c>
      <c r="E108">
        <f>INDEX(api_table[2017],MATCH(excel_table[[#This Row],[API Parameter]],api_table[API Parameter],0))</f>
        <v>140017847080</v>
      </c>
      <c r="F108">
        <f>FLOOR(INDEX(excel_table[[#This Row],[2010]:[2019]],MATCH(TEXT(TestYear,"0"),excel_table[[#Headers],[2010]:[2019]],0)),0.0001)</f>
        <v>140017847080</v>
      </c>
      <c r="G108" t="b">
        <f>IF(excel_table[[#This Row],[API Year]]=excel_table[[#This Row],[Excel Year]],TRUE,FALSE)</f>
        <v>1</v>
      </c>
      <c r="H108" t="b">
        <v>1</v>
      </c>
      <c r="I108">
        <v>61443701400</v>
      </c>
      <c r="J108">
        <v>56799898100</v>
      </c>
      <c r="K108">
        <v>63796492200</v>
      </c>
      <c r="L108">
        <v>93027264000</v>
      </c>
      <c r="M108">
        <v>104365383200</v>
      </c>
      <c r="N108">
        <v>91789471200</v>
      </c>
      <c r="O108">
        <v>106557361820</v>
      </c>
      <c r="P108">
        <v>140017847080</v>
      </c>
      <c r="Q108">
        <v>109860600500</v>
      </c>
      <c r="R108">
        <v>101474137700</v>
      </c>
    </row>
    <row r="109" spans="1:18" x14ac:dyDescent="0.25">
      <c r="A109" t="s">
        <v>111</v>
      </c>
      <c r="B109" t="s">
        <v>203</v>
      </c>
      <c r="C109" t="s">
        <v>122</v>
      </c>
      <c r="D109" t="s">
        <v>109</v>
      </c>
      <c r="E109">
        <f>INDEX(api_table[2017],MATCH(excel_table[[#This Row],[API Parameter]],api_table[API Parameter],0))</f>
        <v>28.822099999999999</v>
      </c>
      <c r="F109">
        <f>FLOOR(INDEX(excel_table[[#This Row],[2010]:[2019]],MATCH(TEXT(TestYear,"0"),excel_table[[#Headers],[2010]:[2019]],0)),0.0001)</f>
        <v>28.822100000000002</v>
      </c>
      <c r="G109" t="b">
        <f>IF(excel_table[[#This Row],[API Year]]=excel_table[[#This Row],[Excel Year]],TRUE,FALSE)</f>
        <v>1</v>
      </c>
      <c r="H109" t="b">
        <v>1</v>
      </c>
      <c r="I109">
        <v>15.041297772338</v>
      </c>
      <c r="J109">
        <v>13.261708638805001</v>
      </c>
      <c r="K109">
        <v>14.355646309631</v>
      </c>
      <c r="L109">
        <v>19.967216999356001</v>
      </c>
      <c r="M109">
        <v>21.058390476189999</v>
      </c>
      <c r="N109">
        <v>18.992234885163999</v>
      </c>
      <c r="O109">
        <v>21.100467687129001</v>
      </c>
      <c r="P109">
        <v>28.822117554548999</v>
      </c>
      <c r="Q109">
        <v>20.538530659936001</v>
      </c>
      <c r="R109">
        <v>22.204406498906</v>
      </c>
    </row>
    <row r="110" spans="1:18" x14ac:dyDescent="0.25">
      <c r="A110" t="s">
        <v>112</v>
      </c>
      <c r="B110" t="s">
        <v>204</v>
      </c>
      <c r="C110" t="s">
        <v>122</v>
      </c>
      <c r="D110" t="s">
        <v>109</v>
      </c>
      <c r="E110">
        <f>INDEX(api_table[2017],MATCH(excel_table[[#This Row],[API Parameter]],api_table[API Parameter],0))</f>
        <v>12.047599999999999</v>
      </c>
      <c r="F110">
        <f>FLOOR(INDEX(excel_table[[#This Row],[2010]:[2019]],MATCH(TEXT(TestYear,"0"),excel_table[[#Headers],[2010]:[2019]],0)),0.0001)</f>
        <v>12.047600000000001</v>
      </c>
      <c r="G110" t="b">
        <f>IF(excel_table[[#This Row],[API Year]]=excel_table[[#This Row],[Excel Year]],TRUE,FALSE)</f>
        <v>1</v>
      </c>
      <c r="H110" t="b">
        <v>1</v>
      </c>
      <c r="I110">
        <v>3.8361554223637002</v>
      </c>
      <c r="J110">
        <v>3.5808787101248001</v>
      </c>
      <c r="K110">
        <v>3.5363909201774</v>
      </c>
      <c r="L110">
        <v>5.1831548919100001</v>
      </c>
      <c r="M110">
        <v>7.9413622888448998</v>
      </c>
      <c r="N110">
        <v>8.0039650505755002</v>
      </c>
      <c r="O110">
        <v>10.302365060427</v>
      </c>
      <c r="P110">
        <v>12.047655057648999</v>
      </c>
      <c r="Q110">
        <v>11.155625558489</v>
      </c>
      <c r="R110">
        <v>10.021147313846001</v>
      </c>
    </row>
    <row r="111" spans="1:18" x14ac:dyDescent="0.25">
      <c r="A111" t="s">
        <v>113</v>
      </c>
      <c r="B111" t="s">
        <v>205</v>
      </c>
      <c r="C111" t="s">
        <v>122</v>
      </c>
      <c r="D111" t="s">
        <v>109</v>
      </c>
      <c r="E111">
        <f>INDEX(api_table[2017],MATCH(excel_table[[#This Row],[API Parameter]],api_table[API Parameter],0))</f>
        <v>4.4229000000000003</v>
      </c>
      <c r="F111">
        <f>FLOOR(INDEX(excel_table[[#This Row],[2010]:[2019]],MATCH(TEXT(TestYear,"0"),excel_table[[#Headers],[2010]:[2019]],0)),0.0001)</f>
        <v>4.4229000000000003</v>
      </c>
      <c r="G111" t="b">
        <f>IF(excel_table[[#This Row],[API Year]]=excel_table[[#This Row],[Excel Year]],TRUE,FALSE)</f>
        <v>1</v>
      </c>
      <c r="H111" t="b">
        <v>1</v>
      </c>
      <c r="I111">
        <v>2.3045420973669999</v>
      </c>
      <c r="J111">
        <v>1.9182026307791</v>
      </c>
      <c r="K111">
        <v>2.1333765449438</v>
      </c>
      <c r="L111">
        <v>3.0134191960091998</v>
      </c>
      <c r="M111">
        <v>3.2797644071524998</v>
      </c>
      <c r="N111">
        <v>3.0319571645636998</v>
      </c>
      <c r="O111">
        <v>3.5390534996180998</v>
      </c>
      <c r="P111">
        <v>4.4229663922670994</v>
      </c>
      <c r="Q111">
        <v>3.3529864336944999</v>
      </c>
      <c r="R111">
        <v>3.1576468042071002</v>
      </c>
    </row>
    <row r="112" spans="1:18" x14ac:dyDescent="0.25">
      <c r="A112" t="s">
        <v>115</v>
      </c>
      <c r="B112" t="s">
        <v>206</v>
      </c>
      <c r="C112" t="s">
        <v>122</v>
      </c>
      <c r="D112" t="s">
        <v>114</v>
      </c>
      <c r="E112">
        <f>INDEX(api_table[2017],MATCH(excel_table[[#This Row],[API Parameter]],api_table[API Parameter],0))</f>
        <v>4.7</v>
      </c>
      <c r="F112">
        <f>FLOOR(INDEX(excel_table[[#This Row],[2010]:[2019]],MATCH(TEXT(TestYear,"0"),excel_table[[#Headers],[2010]:[2019]],0)),0.0001)</f>
        <v>4.7</v>
      </c>
      <c r="G112" t="b">
        <f>IF(excel_table[[#This Row],[API Year]]=excel_table[[#This Row],[Excel Year]],TRUE,FALSE)</f>
        <v>1</v>
      </c>
      <c r="H112" t="b">
        <v>1</v>
      </c>
      <c r="I112">
        <v>2.1</v>
      </c>
      <c r="J112">
        <v>2.2000000000000002</v>
      </c>
      <c r="K112">
        <v>2.36</v>
      </c>
      <c r="L112">
        <v>2.54</v>
      </c>
      <c r="M112">
        <v>3.42</v>
      </c>
      <c r="N112">
        <v>4.0999999999999996</v>
      </c>
      <c r="O112">
        <v>4.4400000000000004</v>
      </c>
      <c r="P112">
        <v>4.7</v>
      </c>
      <c r="Q112">
        <v>5.44</v>
      </c>
      <c r="R112">
        <v>5.76</v>
      </c>
    </row>
    <row r="113" spans="1:18" x14ac:dyDescent="0.25">
      <c r="A113" t="s">
        <v>116</v>
      </c>
      <c r="B113" t="s">
        <v>207</v>
      </c>
      <c r="C113" t="s">
        <v>122</v>
      </c>
      <c r="D113" t="s">
        <v>114</v>
      </c>
      <c r="E113">
        <f>INDEX(api_table[2017],MATCH(excel_table[[#This Row],[API Parameter]],api_table[API Parameter],0))</f>
        <v>0.59260000000000002</v>
      </c>
      <c r="F113">
        <f>FLOOR(INDEX(excel_table[[#This Row],[2010]:[2019]],MATCH(TEXT(TestYear,"0"),excel_table[[#Headers],[2010]:[2019]],0)),0.0001)</f>
        <v>0.59260000000000002</v>
      </c>
      <c r="G113" t="b">
        <f>IF(excel_table[[#This Row],[API Year]]=excel_table[[#This Row],[Excel Year]],TRUE,FALSE)</f>
        <v>1</v>
      </c>
      <c r="H113" t="b">
        <v>1</v>
      </c>
      <c r="I113">
        <v>0.37300177619892999</v>
      </c>
      <c r="J113">
        <v>0.36912751677852013</v>
      </c>
      <c r="K113">
        <v>0.37341772151899</v>
      </c>
      <c r="L113">
        <v>0.37797619047619002</v>
      </c>
      <c r="M113">
        <v>0.45660881174899998</v>
      </c>
      <c r="N113">
        <v>0.54089709762533</v>
      </c>
      <c r="O113">
        <v>0.54411764705881993</v>
      </c>
      <c r="P113">
        <v>0.59268600252206993</v>
      </c>
      <c r="Q113">
        <v>0.61192350956130004</v>
      </c>
      <c r="R113">
        <v>0.73751600512163995</v>
      </c>
    </row>
    <row r="118" spans="1:18" x14ac:dyDescent="0.25">
      <c r="A118" t="s">
        <v>318</v>
      </c>
      <c r="B118">
        <v>2017</v>
      </c>
    </row>
  </sheetData>
  <phoneticPr fontId="3" type="noConversion"/>
  <conditionalFormatting sqref="G2:H113">
    <cfRule type="cellIs" dxfId="2" priority="1" operator="equal">
      <formula>FALSE</formula>
    </cfRule>
    <cfRule type="cellIs" dxfId="1" priority="2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F036-6438-4A7B-91FC-FFA9B8452207}">
  <dimension ref="A1:K184"/>
  <sheetViews>
    <sheetView workbookViewId="0">
      <selection activeCell="A186" sqref="A186"/>
    </sheetView>
    <sheetView tabSelected="1" workbookViewId="1">
      <selection activeCell="A83" sqref="A83"/>
    </sheetView>
  </sheetViews>
  <sheetFormatPr defaultRowHeight="15" x14ac:dyDescent="0.25"/>
  <cols>
    <col min="1" max="1" width="37" bestFit="1" customWidth="1"/>
    <col min="2" max="11" width="12.7109375" bestFit="1" customWidth="1"/>
  </cols>
  <sheetData>
    <row r="1" spans="1:11" x14ac:dyDescent="0.25">
      <c r="A1" s="3" t="s">
        <v>316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idden="1" x14ac:dyDescent="0.25">
      <c r="A2" s="5" t="s">
        <v>123</v>
      </c>
      <c r="B2" s="2">
        <v>26662000000</v>
      </c>
      <c r="C2" s="2">
        <v>29611000000</v>
      </c>
      <c r="D2" s="2">
        <v>29904000000</v>
      </c>
      <c r="E2" s="2">
        <v>30871000000</v>
      </c>
      <c r="F2" s="2">
        <v>31821000000</v>
      </c>
      <c r="G2" s="2">
        <v>30274000000</v>
      </c>
      <c r="H2" s="2">
        <v>30109000000</v>
      </c>
      <c r="I2" s="2">
        <v>31657000000</v>
      </c>
      <c r="J2" s="2">
        <v>32765000000</v>
      </c>
      <c r="K2" s="2">
        <v>32136000000</v>
      </c>
    </row>
    <row r="3" spans="1:11" hidden="1" x14ac:dyDescent="0.25">
      <c r="A3" s="5" t="s">
        <v>124</v>
      </c>
      <c r="B3" s="2">
        <v>13831000000</v>
      </c>
      <c r="C3" s="2">
        <v>15693000000</v>
      </c>
      <c r="D3" s="2">
        <v>15685000000</v>
      </c>
      <c r="E3" s="2">
        <v>16106000000</v>
      </c>
      <c r="F3" s="2">
        <v>16447000000</v>
      </c>
      <c r="G3" s="2">
        <v>15383000000</v>
      </c>
      <c r="H3" s="2">
        <v>15118000000</v>
      </c>
      <c r="I3" s="2">
        <v>16055000000</v>
      </c>
      <c r="J3" s="2">
        <v>16682000000</v>
      </c>
      <c r="K3" s="2">
        <v>17136000000</v>
      </c>
    </row>
    <row r="4" spans="1:11" hidden="1" x14ac:dyDescent="0.25">
      <c r="A4" s="5" t="s">
        <v>125</v>
      </c>
      <c r="B4" s="2">
        <v>12831000000</v>
      </c>
      <c r="C4" s="2">
        <v>13918000000</v>
      </c>
      <c r="D4" s="2">
        <v>14219000000</v>
      </c>
      <c r="E4" s="2">
        <v>14765000000</v>
      </c>
      <c r="F4" s="2">
        <v>15374000000</v>
      </c>
      <c r="G4" s="2">
        <v>14891000000</v>
      </c>
      <c r="H4" s="2">
        <v>14991000000</v>
      </c>
      <c r="I4" s="2">
        <v>15602000000</v>
      </c>
      <c r="J4" s="2">
        <v>16083000000</v>
      </c>
      <c r="K4" s="2">
        <v>15000000000</v>
      </c>
    </row>
    <row r="5" spans="1:11" hidden="1" x14ac:dyDescent="0.25">
      <c r="A5" s="5" t="s">
        <v>126</v>
      </c>
      <c r="B5" s="2">
        <v>5479000000</v>
      </c>
      <c r="C5" s="2">
        <v>6170000000</v>
      </c>
      <c r="D5" s="2">
        <v>6102000000</v>
      </c>
      <c r="E5" s="2">
        <v>6384000000</v>
      </c>
      <c r="F5" s="2">
        <v>6469000000</v>
      </c>
      <c r="G5" s="2">
        <v>6229000000</v>
      </c>
      <c r="H5" s="2">
        <v>6311000000</v>
      </c>
      <c r="I5" s="2">
        <v>6626000000</v>
      </c>
      <c r="J5" s="2">
        <v>7602000000</v>
      </c>
      <c r="K5" s="2">
        <v>7029000000</v>
      </c>
    </row>
    <row r="6" spans="1:11" hidden="1" x14ac:dyDescent="0.25">
      <c r="A6" s="5" t="s">
        <v>127</v>
      </c>
      <c r="B6" s="2">
        <v>1434000000</v>
      </c>
      <c r="C6" s="2">
        <v>1570000000</v>
      </c>
      <c r="D6" s="2">
        <v>1634000000</v>
      </c>
      <c r="E6" s="2">
        <v>1715000000</v>
      </c>
      <c r="F6" s="2">
        <v>1770000000</v>
      </c>
      <c r="G6" s="2">
        <v>1763000000</v>
      </c>
      <c r="H6" s="2">
        <v>1764000000</v>
      </c>
      <c r="I6" s="2">
        <v>1870000000</v>
      </c>
      <c r="J6" s="2">
        <v>1821000000</v>
      </c>
      <c r="K6" s="2">
        <v>1911000000</v>
      </c>
    </row>
    <row r="7" spans="1:11" hidden="1" x14ac:dyDescent="0.25">
      <c r="A7" s="5" t="s">
        <v>151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idden="1" x14ac:dyDescent="0.25">
      <c r="A8" s="5" t="s">
        <v>208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idden="1" x14ac:dyDescent="0.25">
      <c r="A9" s="5" t="s">
        <v>128</v>
      </c>
      <c r="B9" s="2">
        <v>6913000000</v>
      </c>
      <c r="C9" s="2">
        <v>7740000000</v>
      </c>
      <c r="D9" s="2">
        <v>7736000000</v>
      </c>
      <c r="E9" s="2">
        <v>8099000000</v>
      </c>
      <c r="F9" s="2">
        <v>8239000000</v>
      </c>
      <c r="G9" s="2">
        <v>7992000000</v>
      </c>
      <c r="H9" s="2">
        <v>8075000000</v>
      </c>
      <c r="I9" s="2">
        <v>8496000000</v>
      </c>
      <c r="J9" s="2">
        <v>9423000000</v>
      </c>
      <c r="K9" s="2">
        <v>8940000000</v>
      </c>
    </row>
    <row r="10" spans="1:11" hidden="1" x14ac:dyDescent="0.25">
      <c r="A10" s="5" t="s">
        <v>129</v>
      </c>
      <c r="B10" s="2">
        <v>5918000000</v>
      </c>
      <c r="C10" s="2">
        <v>6178000000</v>
      </c>
      <c r="D10" s="2">
        <v>6483000000</v>
      </c>
      <c r="E10" s="2">
        <v>6666000000</v>
      </c>
      <c r="F10" s="2">
        <v>7135000000</v>
      </c>
      <c r="G10" s="2">
        <v>6899000000</v>
      </c>
      <c r="H10" s="2">
        <v>6916000000</v>
      </c>
      <c r="I10" s="2">
        <v>7106000000</v>
      </c>
      <c r="J10" s="2">
        <v>6660000000</v>
      </c>
      <c r="K10" s="2">
        <v>6060000000</v>
      </c>
    </row>
    <row r="11" spans="1:11" hidden="1" x14ac:dyDescent="0.25">
      <c r="A11" s="5" t="s">
        <v>209</v>
      </c>
      <c r="B11" s="2">
        <v>38000000</v>
      </c>
      <c r="C11" s="2">
        <v>39000000</v>
      </c>
      <c r="D11" s="2">
        <v>39000000</v>
      </c>
      <c r="E11" s="2">
        <v>41000000</v>
      </c>
      <c r="F11" s="2">
        <v>33000000</v>
      </c>
      <c r="G11" s="2">
        <v>26000000</v>
      </c>
      <c r="H11" s="2">
        <v>29000000</v>
      </c>
      <c r="I11" s="2">
        <v>50000000</v>
      </c>
      <c r="J11" s="2">
        <v>70000000</v>
      </c>
      <c r="K11" s="2">
        <v>80000000</v>
      </c>
    </row>
    <row r="12" spans="1:11" hidden="1" x14ac:dyDescent="0.25">
      <c r="A12" s="5" t="s">
        <v>210</v>
      </c>
      <c r="B12" s="2">
        <v>-201000000</v>
      </c>
      <c r="C12" s="2">
        <v>-186000000</v>
      </c>
      <c r="D12" s="2">
        <v>-171000000</v>
      </c>
      <c r="E12" s="2">
        <v>-145000000</v>
      </c>
      <c r="F12" s="2">
        <v>-142000000</v>
      </c>
      <c r="G12" s="2">
        <v>-149000000</v>
      </c>
      <c r="H12" s="2">
        <v>-199000000</v>
      </c>
      <c r="I12" s="2">
        <v>-322000000</v>
      </c>
      <c r="J12" s="2">
        <v>-350000000</v>
      </c>
      <c r="K12" s="2">
        <v>-448000000</v>
      </c>
    </row>
    <row r="13" spans="1:11" hidden="1" x14ac:dyDescent="0.25">
      <c r="A13" s="5" t="s">
        <v>130</v>
      </c>
      <c r="B13" s="2">
        <v>-163000000</v>
      </c>
      <c r="C13" s="2">
        <v>-147000000</v>
      </c>
      <c r="D13" s="2">
        <v>-132000000</v>
      </c>
      <c r="E13" s="2">
        <v>-104000000</v>
      </c>
      <c r="F13" s="2">
        <v>-109000000</v>
      </c>
      <c r="G13" s="2">
        <v>-123000000</v>
      </c>
      <c r="H13" s="2">
        <v>-170000000</v>
      </c>
      <c r="I13" s="2">
        <v>-272000000</v>
      </c>
      <c r="J13" s="2">
        <v>-280000000</v>
      </c>
      <c r="K13" s="2">
        <v>-368000000</v>
      </c>
    </row>
    <row r="14" spans="1:11" hidden="1" x14ac:dyDescent="0.25">
      <c r="A14" s="5" t="s">
        <v>131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47000000</v>
      </c>
      <c r="H14" s="2">
        <v>307000000</v>
      </c>
      <c r="I14" s="2">
        <v>714000000</v>
      </c>
      <c r="J14" s="2">
        <v>620000000</v>
      </c>
      <c r="K14" s="2">
        <v>20000000</v>
      </c>
    </row>
    <row r="15" spans="1:11" hidden="1" x14ac:dyDescent="0.25">
      <c r="A15" s="5" t="s">
        <v>132</v>
      </c>
      <c r="B15" s="2">
        <v>5755000000</v>
      </c>
      <c r="C15" s="2">
        <v>6031000000</v>
      </c>
      <c r="D15" s="2">
        <v>6351000000</v>
      </c>
      <c r="E15" s="2">
        <v>6562000000</v>
      </c>
      <c r="F15" s="2">
        <v>7026000000</v>
      </c>
      <c r="G15" s="2">
        <v>6823000000</v>
      </c>
      <c r="H15" s="2">
        <v>7053000000</v>
      </c>
      <c r="I15" s="2">
        <v>7548000000</v>
      </c>
      <c r="J15" s="2">
        <v>7000000000</v>
      </c>
      <c r="K15" s="2">
        <v>5712000000</v>
      </c>
    </row>
    <row r="16" spans="1:11" hidden="1" x14ac:dyDescent="0.25">
      <c r="A16" s="5" t="s">
        <v>133</v>
      </c>
      <c r="B16" s="2">
        <v>-1592000000</v>
      </c>
      <c r="C16" s="2">
        <v>-1674000000</v>
      </c>
      <c r="D16" s="2">
        <v>-1840000000</v>
      </c>
      <c r="E16" s="2">
        <v>-1841000000</v>
      </c>
      <c r="F16" s="2">
        <v>-2028000000</v>
      </c>
      <c r="G16" s="2">
        <v>-1982000000</v>
      </c>
      <c r="H16" s="2">
        <v>-1995000000</v>
      </c>
      <c r="I16" s="2">
        <v>-2679000000</v>
      </c>
      <c r="J16" s="2">
        <v>-1637000000</v>
      </c>
      <c r="K16" s="2">
        <v>-1130000000</v>
      </c>
    </row>
    <row r="17" spans="1:11" hidden="1" x14ac:dyDescent="0.25">
      <c r="A17" s="5" t="s">
        <v>134</v>
      </c>
      <c r="B17" s="2">
        <v>4163000000</v>
      </c>
      <c r="C17" s="2">
        <v>4357000000</v>
      </c>
      <c r="D17" s="2">
        <v>4511000000</v>
      </c>
      <c r="E17" s="2">
        <v>4721000000</v>
      </c>
      <c r="F17" s="2">
        <v>4998000000</v>
      </c>
      <c r="G17" s="2">
        <v>4841000000</v>
      </c>
      <c r="H17" s="2">
        <v>5058000000</v>
      </c>
      <c r="I17" s="2">
        <v>4869000000</v>
      </c>
      <c r="J17" s="2">
        <v>5363000000</v>
      </c>
      <c r="K17" s="2">
        <v>4582000000</v>
      </c>
    </row>
    <row r="18" spans="1:11" hidden="1" x14ac:dyDescent="0.25">
      <c r="A18" s="5" t="s">
        <v>211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hidden="1" x14ac:dyDescent="0.25">
      <c r="A19" s="5" t="s">
        <v>212</v>
      </c>
      <c r="B19" s="2">
        <v>-78000000</v>
      </c>
      <c r="C19" s="2">
        <v>-74000000</v>
      </c>
      <c r="D19" s="2">
        <v>-67000000</v>
      </c>
      <c r="E19" s="2">
        <v>-62000000</v>
      </c>
      <c r="F19" s="2">
        <v>-42000000</v>
      </c>
      <c r="G19" s="2">
        <v>-8000000</v>
      </c>
      <c r="H19" s="2">
        <v>-8000000</v>
      </c>
      <c r="I19" s="2">
        <v>-11000000</v>
      </c>
      <c r="J19" s="2">
        <v>-14000000</v>
      </c>
      <c r="K19" s="2">
        <v>-12000000</v>
      </c>
    </row>
    <row r="20" spans="1:11" hidden="1" x14ac:dyDescent="0.25">
      <c r="A20" s="5" t="s">
        <v>213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hidden="1" x14ac:dyDescent="0.25">
      <c r="A21" s="5" t="s">
        <v>214</v>
      </c>
      <c r="B21" s="2">
        <v>4085000000</v>
      </c>
      <c r="C21" s="2">
        <v>4283000000</v>
      </c>
      <c r="D21" s="2">
        <v>4444000000</v>
      </c>
      <c r="E21" s="2">
        <v>4659000000</v>
      </c>
      <c r="F21" s="2">
        <v>4956000000</v>
      </c>
      <c r="G21" s="2">
        <v>4833000000</v>
      </c>
      <c r="H21" s="2">
        <v>5050000000</v>
      </c>
      <c r="I21" s="2">
        <v>4858000000</v>
      </c>
      <c r="J21" s="2">
        <v>5349000000</v>
      </c>
      <c r="K21" s="2">
        <v>4570000000</v>
      </c>
    </row>
    <row r="22" spans="1:11" hidden="1" x14ac:dyDescent="0.25">
      <c r="A22" s="5" t="s">
        <v>215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hidden="1" x14ac:dyDescent="0.25">
      <c r="A23" s="5" t="s">
        <v>216</v>
      </c>
      <c r="B23" s="2">
        <v>4085000000</v>
      </c>
      <c r="C23" s="2">
        <v>4283000000</v>
      </c>
      <c r="D23" s="2">
        <v>4444000000</v>
      </c>
      <c r="E23" s="2">
        <v>4659000000</v>
      </c>
      <c r="F23" s="2">
        <v>4956000000</v>
      </c>
      <c r="G23" s="2">
        <v>4833000000</v>
      </c>
      <c r="H23" s="2">
        <v>5050000000</v>
      </c>
      <c r="I23" s="2">
        <v>4858000000</v>
      </c>
      <c r="J23" s="2">
        <v>5349000000</v>
      </c>
      <c r="K23" s="2">
        <v>4570000000</v>
      </c>
    </row>
    <row r="24" spans="1:11" hidden="1" x14ac:dyDescent="0.25">
      <c r="A24" s="5" t="s">
        <v>135</v>
      </c>
      <c r="B24" s="2">
        <v>5.72</v>
      </c>
      <c r="C24" s="2">
        <v>6.05</v>
      </c>
      <c r="D24" s="2">
        <v>6.4</v>
      </c>
      <c r="E24" s="2">
        <v>6.83</v>
      </c>
      <c r="F24" s="2">
        <v>7.63</v>
      </c>
      <c r="G24" s="2">
        <v>7.72</v>
      </c>
      <c r="H24" s="2">
        <v>8.35</v>
      </c>
      <c r="I24" s="2">
        <v>8.1300000000000008</v>
      </c>
      <c r="J24" s="2">
        <v>9.09</v>
      </c>
      <c r="K24" s="2">
        <v>7.92</v>
      </c>
    </row>
    <row r="25" spans="1:11" hidden="1" x14ac:dyDescent="0.25">
      <c r="A25" s="5" t="s">
        <v>136</v>
      </c>
      <c r="B25" s="2">
        <v>5.63</v>
      </c>
      <c r="C25" s="2">
        <v>5.96</v>
      </c>
      <c r="D25" s="2">
        <v>6.32</v>
      </c>
      <c r="E25" s="2">
        <v>6.72</v>
      </c>
      <c r="F25" s="2">
        <v>7.49</v>
      </c>
      <c r="G25" s="2">
        <v>7.58</v>
      </c>
      <c r="H25" s="2">
        <v>8.16</v>
      </c>
      <c r="I25" s="2">
        <v>7.93</v>
      </c>
      <c r="J25" s="2">
        <v>8.89</v>
      </c>
      <c r="K25" s="2">
        <v>7.81</v>
      </c>
    </row>
    <row r="26" spans="1:11" hidden="1" x14ac:dyDescent="0.25">
      <c r="A26" s="5" t="s">
        <v>137</v>
      </c>
      <c r="B26" s="2">
        <v>713700000</v>
      </c>
      <c r="C26" s="2">
        <v>708500000</v>
      </c>
      <c r="D26" s="2">
        <v>693900000</v>
      </c>
      <c r="E26" s="2">
        <v>681900000</v>
      </c>
      <c r="F26" s="2">
        <v>649200000</v>
      </c>
      <c r="G26" s="2">
        <v>625600000</v>
      </c>
      <c r="H26" s="2">
        <v>604700000</v>
      </c>
      <c r="I26" s="2">
        <v>597500000</v>
      </c>
      <c r="J26" s="2">
        <v>588500000</v>
      </c>
      <c r="K26" s="2">
        <v>577000000</v>
      </c>
    </row>
    <row r="27" spans="1:11" hidden="1" x14ac:dyDescent="0.25">
      <c r="A27" s="5" t="s">
        <v>138</v>
      </c>
      <c r="B27" s="2">
        <v>725500000</v>
      </c>
      <c r="C27" s="2">
        <v>719000000</v>
      </c>
      <c r="D27" s="2">
        <v>703300000</v>
      </c>
      <c r="E27" s="2">
        <v>693600000</v>
      </c>
      <c r="F27" s="2">
        <v>662000000</v>
      </c>
      <c r="G27" s="2">
        <v>637200000</v>
      </c>
      <c r="H27" s="2">
        <v>618700000</v>
      </c>
      <c r="I27" s="2">
        <v>612700000</v>
      </c>
      <c r="J27" s="2">
        <v>602000000</v>
      </c>
      <c r="K27" s="2">
        <v>585100000</v>
      </c>
    </row>
    <row r="28" spans="1:11" hidden="1" x14ac:dyDescent="0.25">
      <c r="A28" s="5" t="s">
        <v>139</v>
      </c>
      <c r="B28" s="2">
        <v>3377000000</v>
      </c>
      <c r="C28" s="2">
        <v>2219000000</v>
      </c>
      <c r="D28" s="2">
        <v>2883000000</v>
      </c>
      <c r="E28" s="2">
        <v>2581000000</v>
      </c>
      <c r="F28" s="2">
        <v>1897000000</v>
      </c>
      <c r="G28" s="2">
        <v>1798000000</v>
      </c>
      <c r="H28" s="2">
        <v>2398000000</v>
      </c>
      <c r="I28" s="2">
        <v>3053000000</v>
      </c>
      <c r="J28" s="2">
        <v>2853000000</v>
      </c>
      <c r="K28" s="2">
        <v>2353000000</v>
      </c>
    </row>
    <row r="29" spans="1:11" hidden="1" x14ac:dyDescent="0.25">
      <c r="A29" s="5" t="s">
        <v>140</v>
      </c>
      <c r="B29" s="2">
        <v>1101000000</v>
      </c>
      <c r="C29" s="2">
        <v>1461000000</v>
      </c>
      <c r="D29" s="2">
        <v>1648000000</v>
      </c>
      <c r="E29" s="2">
        <v>756000000</v>
      </c>
      <c r="F29" s="2">
        <v>1439000000</v>
      </c>
      <c r="G29" s="2">
        <v>118000000</v>
      </c>
      <c r="H29" s="2">
        <v>280000000</v>
      </c>
      <c r="I29" s="2">
        <v>1076000000</v>
      </c>
      <c r="J29" s="2">
        <v>380000000</v>
      </c>
      <c r="K29" s="2">
        <v>98000000</v>
      </c>
    </row>
    <row r="30" spans="1:11" hidden="1" x14ac:dyDescent="0.25">
      <c r="A30" s="5" t="s">
        <v>141</v>
      </c>
      <c r="B30" s="2">
        <v>3707000000</v>
      </c>
      <c r="C30" s="2">
        <v>3976000000</v>
      </c>
      <c r="D30" s="2">
        <v>4186000000</v>
      </c>
      <c r="E30" s="2">
        <v>4352000000</v>
      </c>
      <c r="F30" s="2">
        <v>4315000000</v>
      </c>
      <c r="G30" s="2">
        <v>4260000000</v>
      </c>
      <c r="H30" s="2">
        <v>4501000000</v>
      </c>
      <c r="I30" s="2">
        <v>4982000000</v>
      </c>
      <c r="J30" s="2">
        <v>5123000000</v>
      </c>
      <c r="K30" s="2">
        <v>4963000000</v>
      </c>
    </row>
    <row r="31" spans="1:11" hidden="1" x14ac:dyDescent="0.25">
      <c r="A31" s="5" t="s">
        <v>142</v>
      </c>
      <c r="B31" s="2">
        <v>3155000000</v>
      </c>
      <c r="C31" s="2">
        <v>3416000000</v>
      </c>
      <c r="D31" s="2">
        <v>3837000000</v>
      </c>
      <c r="E31" s="2">
        <v>3864000000</v>
      </c>
      <c r="F31" s="2">
        <v>3706000000</v>
      </c>
      <c r="G31" s="2">
        <v>3518000000</v>
      </c>
      <c r="H31" s="2">
        <v>3385000000</v>
      </c>
      <c r="I31" s="2">
        <v>4034000000</v>
      </c>
      <c r="J31" s="2">
        <v>4366000000</v>
      </c>
      <c r="K31" s="2">
        <v>4134000000</v>
      </c>
    </row>
    <row r="32" spans="1:11" hidden="1" x14ac:dyDescent="0.25">
      <c r="A32" s="5" t="s">
        <v>143</v>
      </c>
      <c r="B32" s="2">
        <v>875000000</v>
      </c>
      <c r="C32" s="2">
        <v>1168000000</v>
      </c>
      <c r="D32" s="2">
        <v>1076000000</v>
      </c>
      <c r="E32" s="2">
        <v>1180000000</v>
      </c>
      <c r="F32" s="2">
        <v>946000000</v>
      </c>
      <c r="G32" s="2">
        <v>1292000000</v>
      </c>
      <c r="H32" s="2">
        <v>1162000000</v>
      </c>
      <c r="I32" s="2">
        <v>1132000000</v>
      </c>
      <c r="J32" s="2">
        <v>987000000</v>
      </c>
      <c r="K32" s="2">
        <v>1423000000</v>
      </c>
    </row>
    <row r="33" spans="1:11" hidden="1" x14ac:dyDescent="0.25">
      <c r="A33" s="5" t="s">
        <v>144</v>
      </c>
      <c r="B33" s="2">
        <v>12215000000</v>
      </c>
      <c r="C33" s="2">
        <v>12240000000</v>
      </c>
      <c r="D33" s="2">
        <v>13630000000</v>
      </c>
      <c r="E33" s="2">
        <v>12733000000</v>
      </c>
      <c r="F33" s="2">
        <v>12303000000</v>
      </c>
      <c r="G33" s="2">
        <v>10986000000</v>
      </c>
      <c r="H33" s="2">
        <v>11726000000</v>
      </c>
      <c r="I33" s="2">
        <v>14277000000</v>
      </c>
      <c r="J33" s="2">
        <v>13709000000</v>
      </c>
      <c r="K33" s="2">
        <v>12971000000</v>
      </c>
    </row>
    <row r="34" spans="1:11" hidden="1" x14ac:dyDescent="0.25">
      <c r="A34" s="5" t="s">
        <v>145</v>
      </c>
      <c r="B34" s="2">
        <v>686000000</v>
      </c>
      <c r="C34" s="2">
        <v>1051000000</v>
      </c>
      <c r="D34" s="2">
        <v>1325000000</v>
      </c>
      <c r="E34" s="2">
        <v>1575000000</v>
      </c>
      <c r="F34" s="2">
        <v>117000000</v>
      </c>
      <c r="G34" s="2">
        <v>126000000</v>
      </c>
      <c r="H34" s="2">
        <v>128000000</v>
      </c>
      <c r="I34" s="2">
        <v>150000000</v>
      </c>
      <c r="J34" s="2">
        <v>188000000</v>
      </c>
      <c r="K34" s="2">
        <v>196000000</v>
      </c>
    </row>
    <row r="35" spans="1:11" hidden="1" x14ac:dyDescent="0.25">
      <c r="A35" s="5" t="s">
        <v>217</v>
      </c>
      <c r="B35" s="2">
        <v>20253000000</v>
      </c>
      <c r="C35" s="2">
        <v>21166000000</v>
      </c>
      <c r="D35" s="2">
        <v>22525000000</v>
      </c>
      <c r="E35" s="2">
        <v>23068000000</v>
      </c>
      <c r="F35" s="2">
        <v>22841000000</v>
      </c>
      <c r="G35" s="2">
        <v>23098000000</v>
      </c>
      <c r="H35" s="2">
        <v>23499000000</v>
      </c>
      <c r="I35" s="2">
        <v>24914000000</v>
      </c>
      <c r="J35" s="2">
        <v>24873000000</v>
      </c>
      <c r="K35" s="2">
        <v>26982000000</v>
      </c>
    </row>
    <row r="36" spans="1:11" hidden="1" x14ac:dyDescent="0.25">
      <c r="A36" s="5" t="s">
        <v>218</v>
      </c>
      <c r="B36" s="2">
        <v>-12974000000</v>
      </c>
      <c r="C36" s="2">
        <v>-13500000000</v>
      </c>
      <c r="D36" s="2">
        <v>-14147000000</v>
      </c>
      <c r="E36" s="2">
        <v>-14416000000</v>
      </c>
      <c r="F36" s="2">
        <v>-14352000000</v>
      </c>
      <c r="G36" s="2">
        <v>-14583000000</v>
      </c>
      <c r="H36" s="2">
        <v>-14983000000</v>
      </c>
      <c r="I36" s="2">
        <v>-16048000000</v>
      </c>
      <c r="J36" s="2">
        <v>-16135000000</v>
      </c>
      <c r="K36" s="2">
        <v>-16791000000</v>
      </c>
    </row>
    <row r="37" spans="1:11" hidden="1" x14ac:dyDescent="0.25">
      <c r="A37" s="5" t="s">
        <v>146</v>
      </c>
      <c r="B37" s="2">
        <v>7279000000</v>
      </c>
      <c r="C37" s="2">
        <v>7666000000</v>
      </c>
      <c r="D37" s="2">
        <v>8378000000</v>
      </c>
      <c r="E37" s="2">
        <v>8652000000</v>
      </c>
      <c r="F37" s="2">
        <v>8489000000</v>
      </c>
      <c r="G37" s="2">
        <v>8515000000</v>
      </c>
      <c r="H37" s="2">
        <v>8516000000</v>
      </c>
      <c r="I37" s="2">
        <v>8866000000</v>
      </c>
      <c r="J37" s="2">
        <v>8738000000</v>
      </c>
      <c r="K37" s="2">
        <v>10191000000</v>
      </c>
    </row>
    <row r="38" spans="1:11" hidden="1" x14ac:dyDescent="0.25">
      <c r="A38" s="5" t="s">
        <v>219</v>
      </c>
      <c r="B38" s="2">
        <v>1820000000</v>
      </c>
      <c r="C38" s="2">
        <v>1916000000</v>
      </c>
      <c r="D38" s="2">
        <v>1925000000</v>
      </c>
      <c r="E38" s="2">
        <v>1688000000</v>
      </c>
      <c r="F38" s="2">
        <v>1435000000</v>
      </c>
      <c r="G38" s="2">
        <v>2601000000</v>
      </c>
      <c r="H38" s="2">
        <v>2320000000</v>
      </c>
      <c r="I38" s="2">
        <v>2936000000</v>
      </c>
      <c r="J38" s="2">
        <v>2657000000</v>
      </c>
      <c r="K38" s="2">
        <v>6379000000</v>
      </c>
    </row>
    <row r="39" spans="1:11" hidden="1" x14ac:dyDescent="0.25">
      <c r="A39" s="5" t="s">
        <v>147</v>
      </c>
      <c r="B39" s="2">
        <v>6820000000</v>
      </c>
      <c r="C39" s="2">
        <v>7047000000</v>
      </c>
      <c r="D39" s="2">
        <v>7385000000</v>
      </c>
      <c r="E39" s="2">
        <v>7345000000</v>
      </c>
      <c r="F39" s="2">
        <v>7050000000</v>
      </c>
      <c r="G39" s="2">
        <v>9249000000</v>
      </c>
      <c r="H39" s="2">
        <v>9166000000</v>
      </c>
      <c r="I39" s="2">
        <v>10513000000</v>
      </c>
      <c r="J39" s="2">
        <v>10051000000</v>
      </c>
      <c r="K39" s="2">
        <v>13444000000</v>
      </c>
    </row>
    <row r="40" spans="1:11" hidden="1" x14ac:dyDescent="0.25">
      <c r="A40" s="5" t="s">
        <v>148</v>
      </c>
      <c r="B40" s="2">
        <v>1336000000</v>
      </c>
      <c r="C40" s="2">
        <v>1696000000</v>
      </c>
      <c r="D40" s="2">
        <v>1233000000</v>
      </c>
      <c r="E40" s="2">
        <v>1557000000</v>
      </c>
      <c r="F40" s="2">
        <v>1815000000</v>
      </c>
      <c r="G40" s="2">
        <v>1406000000</v>
      </c>
      <c r="H40" s="2">
        <v>1050000000</v>
      </c>
      <c r="I40" s="2">
        <v>1245000000</v>
      </c>
      <c r="J40" s="2">
        <v>1157000000</v>
      </c>
      <c r="K40" s="2">
        <v>1478000000</v>
      </c>
    </row>
    <row r="41" spans="1:11" hidden="1" x14ac:dyDescent="0.25">
      <c r="A41" s="5" t="s">
        <v>149</v>
      </c>
      <c r="B41" s="2">
        <v>30156000000</v>
      </c>
      <c r="C41" s="2">
        <v>31616000000</v>
      </c>
      <c r="D41" s="2">
        <v>33876000000</v>
      </c>
      <c r="E41" s="2">
        <v>33550000000</v>
      </c>
      <c r="F41" s="2">
        <v>31209000000</v>
      </c>
      <c r="G41" s="2">
        <v>32883000000</v>
      </c>
      <c r="H41" s="2">
        <v>32906000000</v>
      </c>
      <c r="I41" s="2">
        <v>37987000000</v>
      </c>
      <c r="J41" s="2">
        <v>36500000000</v>
      </c>
      <c r="K41" s="2">
        <v>44659000000</v>
      </c>
    </row>
    <row r="42" spans="1:11" hidden="1" x14ac:dyDescent="0.25">
      <c r="A42" s="5" t="s">
        <v>150</v>
      </c>
      <c r="B42" s="2">
        <v>1662000000</v>
      </c>
      <c r="C42" s="2">
        <v>2159000000</v>
      </c>
      <c r="D42" s="2">
        <v>2278000000</v>
      </c>
      <c r="E42" s="2">
        <v>2346000000</v>
      </c>
      <c r="F42" s="2">
        <v>2340000000</v>
      </c>
      <c r="G42" s="2">
        <v>2260000000</v>
      </c>
      <c r="H42" s="2">
        <v>1798000000</v>
      </c>
      <c r="I42" s="2">
        <v>1945000000</v>
      </c>
      <c r="J42" s="2">
        <v>2266000000</v>
      </c>
      <c r="K42" s="2">
        <v>2228000000</v>
      </c>
    </row>
    <row r="43" spans="1:11" hidden="1" x14ac:dyDescent="0.25">
      <c r="A43" s="5" t="s">
        <v>220</v>
      </c>
      <c r="B43" s="2">
        <v>554000000</v>
      </c>
      <c r="C43" s="2">
        <v>449000000</v>
      </c>
      <c r="D43" s="2">
        <v>458000000</v>
      </c>
      <c r="E43" s="2">
        <v>505000000</v>
      </c>
      <c r="F43" s="2">
        <v>525000000</v>
      </c>
      <c r="G43" s="2">
        <v>421000000</v>
      </c>
      <c r="H43" s="2">
        <v>547000000</v>
      </c>
      <c r="I43" s="2">
        <v>587000000</v>
      </c>
      <c r="J43" s="2">
        <v>516000000</v>
      </c>
      <c r="K43" s="2">
        <v>441000000</v>
      </c>
    </row>
    <row r="44" spans="1:11" hidden="1" x14ac:dyDescent="0.25">
      <c r="A44" s="5" t="s">
        <v>221</v>
      </c>
      <c r="B44" s="2">
        <v>476000000</v>
      </c>
      <c r="C44" s="2">
        <v>676000000</v>
      </c>
      <c r="D44" s="2">
        <v>701000000</v>
      </c>
      <c r="E44" s="2">
        <v>708000000</v>
      </c>
      <c r="F44" s="2">
        <v>732000000</v>
      </c>
      <c r="G44" s="2">
        <v>644000000</v>
      </c>
      <c r="H44" s="2">
        <v>1136000000</v>
      </c>
      <c r="I44" s="2">
        <v>1386000000</v>
      </c>
      <c r="J44" s="2">
        <v>1307000000</v>
      </c>
      <c r="K44" s="2">
        <v>1296000000</v>
      </c>
    </row>
    <row r="45" spans="1:11" hidden="1" x14ac:dyDescent="0.25">
      <c r="A45" s="5" t="s">
        <v>152</v>
      </c>
      <c r="B45" s="2">
        <v>1269000000</v>
      </c>
      <c r="C45" s="2">
        <v>682000000</v>
      </c>
      <c r="D45" s="2">
        <v>1085000000</v>
      </c>
      <c r="E45" s="2">
        <v>1683000000</v>
      </c>
      <c r="F45" s="2">
        <v>106000000</v>
      </c>
      <c r="G45" s="2">
        <v>2044000000</v>
      </c>
      <c r="H45" s="2">
        <v>972000000</v>
      </c>
      <c r="I45" s="2">
        <v>1853000000</v>
      </c>
      <c r="J45" s="2">
        <v>1211000000</v>
      </c>
      <c r="K45" s="2">
        <v>2795000000</v>
      </c>
    </row>
    <row r="46" spans="1:11" hidden="1" x14ac:dyDescent="0.25">
      <c r="A46" s="5" t="s">
        <v>222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247000000</v>
      </c>
    </row>
    <row r="47" spans="1:11" hidden="1" x14ac:dyDescent="0.25">
      <c r="A47" s="5" t="s">
        <v>153</v>
      </c>
      <c r="B47" s="2">
        <v>369000000</v>
      </c>
      <c r="C47" s="2">
        <v>389000000</v>
      </c>
      <c r="D47" s="2">
        <v>471000000</v>
      </c>
      <c r="E47" s="2">
        <v>521000000</v>
      </c>
      <c r="F47" s="2">
        <v>541000000</v>
      </c>
      <c r="G47" s="2">
        <v>518000000</v>
      </c>
      <c r="H47" s="2">
        <v>551000000</v>
      </c>
      <c r="I47" s="2">
        <v>513000000</v>
      </c>
      <c r="J47" s="2">
        <v>617000000</v>
      </c>
      <c r="K47" s="2">
        <v>430000000</v>
      </c>
    </row>
    <row r="48" spans="1:11" hidden="1" x14ac:dyDescent="0.25">
      <c r="A48" s="5" t="s">
        <v>223</v>
      </c>
      <c r="B48" s="2">
        <v>26000000</v>
      </c>
      <c r="C48" s="2">
        <v>23000000</v>
      </c>
      <c r="D48" s="2">
        <v>45000000</v>
      </c>
      <c r="E48" s="2">
        <v>37000000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hidden="1" x14ac:dyDescent="0.25">
      <c r="A49" s="5" t="s">
        <v>154</v>
      </c>
      <c r="B49" s="2">
        <v>1733000000</v>
      </c>
      <c r="C49" s="2">
        <v>1063000000</v>
      </c>
      <c r="D49" s="2">
        <v>1162000000</v>
      </c>
      <c r="E49" s="2">
        <v>1698000000</v>
      </c>
      <c r="F49" s="2">
        <v>1720000000</v>
      </c>
      <c r="G49" s="2">
        <v>1231000000</v>
      </c>
      <c r="H49" s="2">
        <v>1215000000</v>
      </c>
      <c r="I49" s="2">
        <v>1403000000</v>
      </c>
      <c r="J49" s="2">
        <v>1327000000</v>
      </c>
      <c r="K49" s="2">
        <v>2032000000</v>
      </c>
    </row>
    <row r="50" spans="1:11" hidden="1" x14ac:dyDescent="0.25">
      <c r="A50" s="5" t="s">
        <v>155</v>
      </c>
      <c r="B50" s="2">
        <v>6089000000</v>
      </c>
      <c r="C50" s="2">
        <v>5441000000</v>
      </c>
      <c r="D50" s="2">
        <v>6200000000</v>
      </c>
      <c r="E50" s="2">
        <v>7498000000</v>
      </c>
      <c r="F50" s="2">
        <v>5964000000</v>
      </c>
      <c r="G50" s="2">
        <v>7118000000</v>
      </c>
      <c r="H50" s="2">
        <v>6219000000</v>
      </c>
      <c r="I50" s="2">
        <v>7687000000</v>
      </c>
      <c r="J50" s="2">
        <v>7244000000</v>
      </c>
      <c r="K50" s="2">
        <v>9222000000</v>
      </c>
    </row>
    <row r="51" spans="1:11" hidden="1" x14ac:dyDescent="0.25">
      <c r="A51" s="5" t="s">
        <v>156</v>
      </c>
      <c r="B51" s="2">
        <v>4183000000</v>
      </c>
      <c r="C51" s="2">
        <v>4484000000</v>
      </c>
      <c r="D51" s="2">
        <v>4916000000</v>
      </c>
      <c r="E51" s="2">
        <v>4326000000</v>
      </c>
      <c r="F51" s="2">
        <v>6705000000</v>
      </c>
      <c r="G51" s="2">
        <v>8753000000</v>
      </c>
      <c r="H51" s="2">
        <v>10678000000</v>
      </c>
      <c r="I51" s="2">
        <v>12096000000</v>
      </c>
      <c r="J51" s="2">
        <v>13411000000</v>
      </c>
      <c r="K51" s="2">
        <v>17518000000</v>
      </c>
    </row>
    <row r="52" spans="1:11" hidden="1" x14ac:dyDescent="0.25">
      <c r="A52" s="5" t="s">
        <v>224</v>
      </c>
      <c r="B52" s="2">
        <v>94000000</v>
      </c>
      <c r="C52" s="2">
        <v>79000000</v>
      </c>
      <c r="D52" s="2">
        <v>71000000</v>
      </c>
      <c r="E52" s="2">
        <v>58000000</v>
      </c>
      <c r="F52" s="2">
        <v>59000000</v>
      </c>
      <c r="G52" s="2">
        <v>46000000</v>
      </c>
      <c r="H52" s="2">
        <v>45000000</v>
      </c>
      <c r="I52" s="2">
        <v>60000000</v>
      </c>
      <c r="J52" s="2">
        <v>75000000</v>
      </c>
      <c r="K52" s="2">
        <v>718000000</v>
      </c>
    </row>
    <row r="53" spans="1:11" hidden="1" x14ac:dyDescent="0.25">
      <c r="A53" s="5" t="s">
        <v>225</v>
      </c>
      <c r="B53" s="2">
        <v>2537000000</v>
      </c>
      <c r="C53" s="2">
        <v>4323000000</v>
      </c>
      <c r="D53" s="2">
        <v>3418000000</v>
      </c>
      <c r="E53" s="2">
        <v>2109000000</v>
      </c>
      <c r="F53" s="2">
        <v>4105000000</v>
      </c>
      <c r="G53" s="2">
        <v>3774000000</v>
      </c>
      <c r="H53" s="2">
        <v>4274000000</v>
      </c>
      <c r="I53" s="2">
        <v>3939000000</v>
      </c>
      <c r="J53" s="2">
        <v>3286000000</v>
      </c>
      <c r="K53" s="2">
        <v>4223000000</v>
      </c>
    </row>
    <row r="54" spans="1:11" hidden="1" x14ac:dyDescent="0.25">
      <c r="A54" s="5" t="s">
        <v>226</v>
      </c>
      <c r="B54" s="2">
        <v>216000000</v>
      </c>
      <c r="C54" s="2">
        <v>270000000</v>
      </c>
      <c r="D54" s="2">
        <v>196000000</v>
      </c>
      <c r="E54" s="2">
        <v>557000000</v>
      </c>
      <c r="F54" s="2">
        <v>162000000</v>
      </c>
      <c r="G54" s="2">
        <v>570000000</v>
      </c>
      <c r="H54" s="2">
        <v>160000000</v>
      </c>
      <c r="I54" s="2">
        <v>235000000</v>
      </c>
      <c r="J54" s="2">
        <v>279000000</v>
      </c>
      <c r="K54" s="2">
        <v>301000000</v>
      </c>
    </row>
    <row r="55" spans="1:11" hidden="1" x14ac:dyDescent="0.25">
      <c r="A55" s="5" t="s">
        <v>157</v>
      </c>
      <c r="B55" s="2">
        <v>1020000000</v>
      </c>
      <c r="C55" s="2">
        <v>1157000000</v>
      </c>
      <c r="D55" s="2">
        <v>1035000000</v>
      </c>
      <c r="E55" s="2">
        <v>1054000000</v>
      </c>
      <c r="F55" s="2">
        <v>1072000000</v>
      </c>
      <c r="G55" s="2">
        <v>1154000000</v>
      </c>
      <c r="H55" s="2">
        <v>1187000000</v>
      </c>
      <c r="I55" s="2">
        <v>2348000000</v>
      </c>
      <c r="J55" s="2">
        <v>2357000000</v>
      </c>
      <c r="K55" s="2">
        <v>2551000000</v>
      </c>
    </row>
    <row r="56" spans="1:11" hidden="1" x14ac:dyDescent="0.25">
      <c r="A56" s="5" t="s">
        <v>158</v>
      </c>
      <c r="B56" s="2">
        <v>14139000000</v>
      </c>
      <c r="C56" s="2">
        <v>15754000000</v>
      </c>
      <c r="D56" s="2">
        <v>15836000000</v>
      </c>
      <c r="E56" s="2">
        <v>15602000000</v>
      </c>
      <c r="F56" s="2">
        <v>18067000000</v>
      </c>
      <c r="G56" s="2">
        <v>21415000000</v>
      </c>
      <c r="H56" s="2">
        <v>22563000000</v>
      </c>
      <c r="I56" s="2">
        <v>26365000000</v>
      </c>
      <c r="J56" s="2">
        <v>26652000000</v>
      </c>
      <c r="K56" s="2">
        <v>34533000000</v>
      </c>
    </row>
    <row r="57" spans="1:11" hidden="1" x14ac:dyDescent="0.25">
      <c r="A57" s="5" t="s">
        <v>160</v>
      </c>
      <c r="B57" s="2">
        <v>9000000</v>
      </c>
      <c r="C57" s="2">
        <v>9000000</v>
      </c>
      <c r="D57" s="2">
        <v>9000000</v>
      </c>
      <c r="E57" s="2">
        <v>9000000</v>
      </c>
      <c r="F57" s="2">
        <v>9000000</v>
      </c>
      <c r="G57" s="2">
        <v>9000000</v>
      </c>
      <c r="H57" s="2">
        <v>9000000</v>
      </c>
      <c r="I57" s="2">
        <v>9000000</v>
      </c>
      <c r="J57" s="2">
        <v>9000000</v>
      </c>
      <c r="K57" s="2">
        <v>9000000</v>
      </c>
    </row>
    <row r="58" spans="1:11" hidden="1" x14ac:dyDescent="0.25">
      <c r="A58" s="5" t="s">
        <v>227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hidden="1" x14ac:dyDescent="0.25">
      <c r="A59" s="5" t="s">
        <v>159</v>
      </c>
      <c r="B59" s="2">
        <v>25995000000</v>
      </c>
      <c r="C59" s="2">
        <v>28348000000</v>
      </c>
      <c r="D59" s="2">
        <v>30679000000</v>
      </c>
      <c r="E59" s="2">
        <v>32416000000</v>
      </c>
      <c r="F59" s="2">
        <v>34317000000</v>
      </c>
      <c r="G59" s="2">
        <v>36296000000</v>
      </c>
      <c r="H59" s="2">
        <v>37907000000</v>
      </c>
      <c r="I59" s="2">
        <v>39115000000</v>
      </c>
      <c r="J59" s="2">
        <v>40636000000</v>
      </c>
      <c r="K59" s="2">
        <v>42135000000</v>
      </c>
    </row>
    <row r="60" spans="1:11" hidden="1" x14ac:dyDescent="0.25">
      <c r="A60" s="5" t="s">
        <v>161</v>
      </c>
      <c r="B60" s="2">
        <v>-3543000000</v>
      </c>
      <c r="C60" s="2">
        <v>-5025000000</v>
      </c>
      <c r="D60" s="2">
        <v>-4750000000</v>
      </c>
      <c r="E60" s="2">
        <v>-3913000000</v>
      </c>
      <c r="F60" s="2">
        <v>-6289000000</v>
      </c>
      <c r="G60" s="2">
        <v>-6359000000</v>
      </c>
      <c r="H60" s="2">
        <v>-7245000000</v>
      </c>
      <c r="I60" s="2">
        <v>-7026000000</v>
      </c>
      <c r="J60" s="2">
        <v>-6866000000</v>
      </c>
      <c r="K60" s="2">
        <v>-8139000000</v>
      </c>
    </row>
    <row r="61" spans="1:11" hidden="1" x14ac:dyDescent="0.25">
      <c r="A61" s="5" t="s">
        <v>228</v>
      </c>
      <c r="B61" s="2">
        <v>3468000000</v>
      </c>
      <c r="C61" s="2">
        <v>3767000000</v>
      </c>
      <c r="D61" s="2">
        <v>4044000000</v>
      </c>
      <c r="E61" s="2">
        <v>4375000000</v>
      </c>
      <c r="F61" s="2">
        <v>4379000000</v>
      </c>
      <c r="G61" s="2">
        <v>4791000000</v>
      </c>
      <c r="H61" s="2">
        <v>5061000000</v>
      </c>
      <c r="I61" s="2">
        <v>5352000000</v>
      </c>
      <c r="J61" s="2">
        <v>5643000000</v>
      </c>
      <c r="K61" s="2">
        <v>5907000000</v>
      </c>
    </row>
    <row r="62" spans="1:11" hidden="1" x14ac:dyDescent="0.25">
      <c r="A62" s="5" t="s">
        <v>229</v>
      </c>
      <c r="B62" s="2">
        <v>-10266000000</v>
      </c>
      <c r="C62" s="2">
        <v>-11679000000</v>
      </c>
      <c r="D62" s="2">
        <v>-12407000000</v>
      </c>
      <c r="E62" s="2">
        <v>-15385000000</v>
      </c>
      <c r="F62" s="2">
        <v>-19307000000</v>
      </c>
      <c r="G62" s="2">
        <v>-23308000000</v>
      </c>
      <c r="H62" s="2">
        <v>-25434000000</v>
      </c>
      <c r="I62" s="2">
        <v>-25887000000</v>
      </c>
      <c r="J62" s="2">
        <v>-29626000000</v>
      </c>
      <c r="K62" s="2">
        <v>-29849000000</v>
      </c>
    </row>
    <row r="63" spans="1:11" hidden="1" x14ac:dyDescent="0.25">
      <c r="A63" s="5" t="s">
        <v>230</v>
      </c>
      <c r="B63" s="2">
        <v>354000000</v>
      </c>
      <c r="C63" s="2">
        <v>442000000</v>
      </c>
      <c r="D63" s="2">
        <v>465000000</v>
      </c>
      <c r="E63" s="2">
        <v>446000000</v>
      </c>
      <c r="F63" s="2">
        <v>33000000</v>
      </c>
      <c r="G63" s="2">
        <v>39000000</v>
      </c>
      <c r="H63" s="2">
        <v>45000000</v>
      </c>
      <c r="I63" s="2">
        <v>59000000</v>
      </c>
      <c r="J63" s="2">
        <v>52000000</v>
      </c>
      <c r="K63" s="2">
        <v>63000000</v>
      </c>
    </row>
    <row r="64" spans="1:11" hidden="1" x14ac:dyDescent="0.25">
      <c r="A64" s="5" t="s">
        <v>231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hidden="1" x14ac:dyDescent="0.25">
      <c r="A65" s="5" t="s">
        <v>162</v>
      </c>
      <c r="B65" s="2">
        <v>16017000000</v>
      </c>
      <c r="C65" s="2">
        <v>15862000000</v>
      </c>
      <c r="D65" s="2">
        <v>18040000000</v>
      </c>
      <c r="E65" s="2">
        <v>17948000000</v>
      </c>
      <c r="F65" s="2">
        <v>13142000000</v>
      </c>
      <c r="G65" s="2">
        <v>11468000000</v>
      </c>
      <c r="H65" s="2">
        <v>10343000000</v>
      </c>
      <c r="I65" s="2">
        <v>11622000000</v>
      </c>
      <c r="J65" s="2">
        <v>9848000000</v>
      </c>
      <c r="K65" s="2">
        <v>10126000000</v>
      </c>
    </row>
    <row r="66" spans="1:11" hidden="1" x14ac:dyDescent="0.25">
      <c r="A66" s="5" t="s">
        <v>232</v>
      </c>
      <c r="B66" s="2">
        <v>30156000000</v>
      </c>
      <c r="C66" s="2">
        <v>31616000000</v>
      </c>
      <c r="D66" s="2">
        <v>33876000000</v>
      </c>
      <c r="E66" s="2">
        <v>33550000000</v>
      </c>
      <c r="F66" s="2">
        <v>31209000000</v>
      </c>
      <c r="G66" s="2">
        <v>32883000000</v>
      </c>
      <c r="H66" s="2">
        <v>32906000000</v>
      </c>
      <c r="I66" s="2">
        <v>37987000000</v>
      </c>
      <c r="J66" s="2">
        <v>36500000000</v>
      </c>
      <c r="K66" s="2">
        <v>44659000000</v>
      </c>
    </row>
    <row r="67" spans="1:11" hidden="1" x14ac:dyDescent="0.25">
      <c r="A67" s="5" t="s">
        <v>233</v>
      </c>
      <c r="B67" s="2">
        <v>4163000000</v>
      </c>
      <c r="C67" s="2">
        <v>4357000000</v>
      </c>
      <c r="D67" s="2">
        <v>4511000000</v>
      </c>
      <c r="E67" s="2">
        <v>4721000000</v>
      </c>
      <c r="F67" s="2">
        <v>4998000000</v>
      </c>
      <c r="G67" s="2">
        <v>4841000000</v>
      </c>
      <c r="H67" s="2">
        <v>5058000000</v>
      </c>
      <c r="I67" s="2">
        <v>4869000000</v>
      </c>
      <c r="J67" s="2">
        <v>5363000000</v>
      </c>
      <c r="K67" s="2">
        <v>4582000000</v>
      </c>
    </row>
    <row r="68" spans="1:11" hidden="1" x14ac:dyDescent="0.25">
      <c r="A68" s="5" t="s">
        <v>163</v>
      </c>
      <c r="B68" s="2">
        <v>1120000000</v>
      </c>
      <c r="C68" s="2">
        <v>1236000000</v>
      </c>
      <c r="D68" s="2">
        <v>1288000000</v>
      </c>
      <c r="E68" s="2">
        <v>1371000000</v>
      </c>
      <c r="F68" s="2">
        <v>1408000000</v>
      </c>
      <c r="G68" s="2">
        <v>1435000000</v>
      </c>
      <c r="H68" s="2">
        <v>1474000000</v>
      </c>
      <c r="I68" s="2">
        <v>1544000000</v>
      </c>
      <c r="J68" s="2">
        <v>1488000000</v>
      </c>
      <c r="K68" s="2">
        <v>1593000000</v>
      </c>
    </row>
    <row r="69" spans="1:11" hidden="1" x14ac:dyDescent="0.25">
      <c r="A69" s="5" t="s">
        <v>234</v>
      </c>
      <c r="B69" s="2">
        <v>-140000000</v>
      </c>
      <c r="C69" s="2">
        <v>-196000000</v>
      </c>
      <c r="D69" s="2">
        <v>-133000000</v>
      </c>
      <c r="E69" s="2">
        <v>-337000000</v>
      </c>
      <c r="F69" s="2">
        <v>-268000000</v>
      </c>
      <c r="G69" s="2">
        <v>-58000000</v>
      </c>
      <c r="H69" s="2">
        <v>-313000000</v>
      </c>
      <c r="I69" s="2">
        <v>-245000000</v>
      </c>
      <c r="J69" s="2">
        <v>-305000000</v>
      </c>
      <c r="K69" s="2">
        <v>345000000</v>
      </c>
    </row>
    <row r="70" spans="1:11" hidden="1" x14ac:dyDescent="0.25">
      <c r="A70" s="5" t="s">
        <v>235</v>
      </c>
      <c r="B70" s="2">
        <v>-404000000</v>
      </c>
      <c r="C70" s="2">
        <v>-196000000</v>
      </c>
      <c r="D70" s="2">
        <v>-251000000</v>
      </c>
      <c r="E70" s="2">
        <v>-86000000</v>
      </c>
      <c r="F70" s="2">
        <v>-113000000</v>
      </c>
      <c r="G70" s="2">
        <v>3000000</v>
      </c>
      <c r="H70" s="2">
        <v>57000000</v>
      </c>
      <c r="I70" s="2">
        <v>-387000000</v>
      </c>
      <c r="J70" s="2">
        <v>-509000000</v>
      </c>
      <c r="K70" s="2">
        <v>370000000</v>
      </c>
    </row>
    <row r="71" spans="1:11" hidden="1" x14ac:dyDescent="0.25">
      <c r="A71" s="5" t="s">
        <v>236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</row>
    <row r="72" spans="1:11" hidden="1" x14ac:dyDescent="0.25">
      <c r="A72" s="5" t="s">
        <v>237</v>
      </c>
      <c r="B72" s="2">
        <v>401000000</v>
      </c>
      <c r="C72" s="2">
        <v>-128000000</v>
      </c>
      <c r="D72" s="2">
        <v>162000000</v>
      </c>
      <c r="E72" s="2">
        <v>222000000</v>
      </c>
      <c r="F72" s="2">
        <v>281000000</v>
      </c>
      <c r="G72" s="2">
        <v>-735000000</v>
      </c>
      <c r="H72" s="2">
        <v>249000000</v>
      </c>
      <c r="I72" s="2">
        <v>991000000</v>
      </c>
      <c r="J72" s="2">
        <v>542000000</v>
      </c>
      <c r="K72" s="2">
        <v>88000000</v>
      </c>
    </row>
    <row r="73" spans="1:11" hidden="1" x14ac:dyDescent="0.25">
      <c r="A73" s="5" t="s">
        <v>164</v>
      </c>
      <c r="B73" s="2">
        <v>-143000000</v>
      </c>
      <c r="C73" s="2">
        <v>-520000000</v>
      </c>
      <c r="D73" s="2">
        <v>-222000000</v>
      </c>
      <c r="E73" s="2">
        <v>-201000000</v>
      </c>
      <c r="F73" s="2">
        <v>-100000000</v>
      </c>
      <c r="G73" s="2">
        <v>-790000000</v>
      </c>
      <c r="H73" s="2">
        <v>-7000000</v>
      </c>
      <c r="I73" s="2">
        <v>359000000</v>
      </c>
      <c r="J73" s="2">
        <v>-272000000</v>
      </c>
      <c r="K73" s="2">
        <v>803000000</v>
      </c>
    </row>
    <row r="74" spans="1:11" hidden="1" x14ac:dyDescent="0.25">
      <c r="A74" s="5" t="s">
        <v>165</v>
      </c>
      <c r="B74" s="2">
        <v>-170000000</v>
      </c>
      <c r="C74" s="2">
        <v>177000000</v>
      </c>
      <c r="D74" s="2">
        <v>33000000</v>
      </c>
      <c r="E74" s="2">
        <v>-167000000</v>
      </c>
      <c r="F74" s="2">
        <v>-146000000</v>
      </c>
      <c r="G74" s="2">
        <v>395000000</v>
      </c>
      <c r="H74" s="2">
        <v>7000000</v>
      </c>
      <c r="I74" s="2">
        <v>107000000</v>
      </c>
      <c r="J74" s="2">
        <v>-57000000</v>
      </c>
      <c r="K74" s="2">
        <v>-273000000</v>
      </c>
    </row>
    <row r="75" spans="1:11" hidden="1" x14ac:dyDescent="0.25">
      <c r="A75" s="5" t="s">
        <v>166</v>
      </c>
      <c r="B75" s="2">
        <v>274000000</v>
      </c>
      <c r="C75" s="2">
        <v>253000000</v>
      </c>
      <c r="D75" s="2">
        <v>223000000</v>
      </c>
      <c r="E75" s="2">
        <v>240000000</v>
      </c>
      <c r="F75" s="2">
        <v>280000000</v>
      </c>
      <c r="G75" s="2">
        <v>276000000</v>
      </c>
      <c r="H75" s="2">
        <v>298000000</v>
      </c>
      <c r="I75" s="2">
        <v>324000000</v>
      </c>
      <c r="J75" s="2">
        <v>302000000</v>
      </c>
      <c r="K75" s="2">
        <v>278000000</v>
      </c>
    </row>
    <row r="76" spans="1:11" hidden="1" x14ac:dyDescent="0.25">
      <c r="A76" s="5" t="s">
        <v>167</v>
      </c>
      <c r="B76" s="2">
        <v>-70000000</v>
      </c>
      <c r="C76" s="2">
        <v>-219000000</v>
      </c>
      <c r="D76" s="2">
        <v>-533000000</v>
      </c>
      <c r="E76" s="2">
        <v>-147000000</v>
      </c>
      <c r="F76" s="2">
        <v>186000000</v>
      </c>
      <c r="G76" s="2">
        <v>263000000</v>
      </c>
      <c r="H76" s="2">
        <v>-168000000</v>
      </c>
      <c r="I76" s="2">
        <v>-963000000</v>
      </c>
      <c r="J76" s="2">
        <v>-385000000</v>
      </c>
      <c r="K76" s="2">
        <v>87000000</v>
      </c>
    </row>
    <row r="77" spans="1:11" hidden="1" x14ac:dyDescent="0.25">
      <c r="A77" s="5" t="s">
        <v>168</v>
      </c>
      <c r="B77" s="2">
        <v>5174000000</v>
      </c>
      <c r="C77" s="2">
        <v>5284000000</v>
      </c>
      <c r="D77" s="2">
        <v>5300000000</v>
      </c>
      <c r="E77" s="2">
        <v>5817000000</v>
      </c>
      <c r="F77" s="2">
        <v>6626000000</v>
      </c>
      <c r="G77" s="2">
        <v>6420000000</v>
      </c>
      <c r="H77" s="2">
        <v>6662000000</v>
      </c>
      <c r="I77" s="2">
        <v>6240000000</v>
      </c>
      <c r="J77" s="2">
        <v>6439000000</v>
      </c>
      <c r="K77" s="2">
        <v>7070000000</v>
      </c>
    </row>
    <row r="78" spans="1:11" hidden="1" x14ac:dyDescent="0.25">
      <c r="A78" s="5" t="s">
        <v>169</v>
      </c>
      <c r="B78" s="2">
        <v>-1091000000</v>
      </c>
      <c r="C78" s="2">
        <v>-1379000000</v>
      </c>
      <c r="D78" s="2">
        <v>-1484000000</v>
      </c>
      <c r="E78" s="2">
        <v>-1665000000</v>
      </c>
      <c r="F78" s="2">
        <v>-1493000000</v>
      </c>
      <c r="G78" s="2">
        <v>-1461000000</v>
      </c>
      <c r="H78" s="2">
        <v>-1420000000</v>
      </c>
      <c r="I78" s="2">
        <v>-1373000000</v>
      </c>
      <c r="J78" s="2">
        <v>-1577000000</v>
      </c>
      <c r="K78" s="2">
        <v>-1699000000</v>
      </c>
    </row>
    <row r="79" spans="1:11" hidden="1" x14ac:dyDescent="0.25">
      <c r="A79" s="5" t="s">
        <v>238</v>
      </c>
      <c r="B79" s="2">
        <v>25000000</v>
      </c>
      <c r="C79" s="2">
        <v>55000000</v>
      </c>
      <c r="D79" s="2">
        <v>41000000</v>
      </c>
      <c r="E79" s="2">
        <v>128000000</v>
      </c>
      <c r="F79" s="2">
        <v>135000000</v>
      </c>
      <c r="G79" s="2">
        <v>33000000</v>
      </c>
      <c r="H79" s="2">
        <v>58000000</v>
      </c>
      <c r="I79" s="2">
        <v>49000000</v>
      </c>
      <c r="J79" s="2">
        <v>262000000</v>
      </c>
      <c r="K79" s="2">
        <v>123000000</v>
      </c>
    </row>
    <row r="80" spans="1:11" hidden="1" x14ac:dyDescent="0.25">
      <c r="A80" s="5" t="s">
        <v>239</v>
      </c>
      <c r="B80" s="2">
        <v>-1066000000</v>
      </c>
      <c r="C80" s="2">
        <v>-1324000000</v>
      </c>
      <c r="D80" s="2">
        <v>-1443000000</v>
      </c>
      <c r="E80" s="2">
        <v>-1537000000</v>
      </c>
      <c r="F80" s="2">
        <v>-1358000000</v>
      </c>
      <c r="G80" s="2">
        <v>-1428000000</v>
      </c>
      <c r="H80" s="2">
        <v>-1362000000</v>
      </c>
      <c r="I80" s="2">
        <v>-1324000000</v>
      </c>
      <c r="J80" s="2">
        <v>-1315000000</v>
      </c>
      <c r="K80" s="2">
        <v>-1576000000</v>
      </c>
    </row>
    <row r="81" spans="1:11" hidden="1" x14ac:dyDescent="0.25">
      <c r="A81" s="5" t="s">
        <v>170</v>
      </c>
      <c r="B81" s="2">
        <v>-1830000000</v>
      </c>
      <c r="C81" s="2">
        <v>-649000000</v>
      </c>
      <c r="D81" s="2">
        <v>-1046000000</v>
      </c>
      <c r="E81" s="2">
        <v>0</v>
      </c>
      <c r="F81" s="2">
        <v>-94000000</v>
      </c>
      <c r="G81" s="2">
        <v>-2914000000</v>
      </c>
      <c r="H81" s="2">
        <v>-16000000</v>
      </c>
      <c r="I81" s="2">
        <v>-2023000000</v>
      </c>
      <c r="J81" s="2">
        <v>0</v>
      </c>
      <c r="K81" s="2">
        <v>-4984000000</v>
      </c>
    </row>
    <row r="82" spans="1:11" hidden="1" x14ac:dyDescent="0.25">
      <c r="A82" s="5" t="s">
        <v>240</v>
      </c>
      <c r="B82" s="2">
        <v>0</v>
      </c>
      <c r="C82" s="2">
        <v>0</v>
      </c>
      <c r="D82" s="2">
        <v>0</v>
      </c>
      <c r="E82" s="2">
        <v>8000000</v>
      </c>
      <c r="F82" s="2">
        <v>0</v>
      </c>
      <c r="G82" s="2">
        <v>123000000</v>
      </c>
      <c r="H82" s="2">
        <v>142000000</v>
      </c>
      <c r="I82" s="2">
        <v>1065000000</v>
      </c>
      <c r="J82" s="2">
        <v>859000000</v>
      </c>
      <c r="K82" s="2">
        <v>236000000</v>
      </c>
    </row>
    <row r="83" spans="1:11" x14ac:dyDescent="0.25">
      <c r="A83" s="5" t="s">
        <v>241</v>
      </c>
      <c r="B83" s="2">
        <v>-1830000000</v>
      </c>
      <c r="C83" s="2">
        <v>-649000000</v>
      </c>
      <c r="D83" s="2">
        <v>-1046000000</v>
      </c>
      <c r="E83" s="2">
        <v>8000000</v>
      </c>
      <c r="F83" s="2">
        <v>-94000000</v>
      </c>
      <c r="G83" s="2">
        <v>-2791000000</v>
      </c>
      <c r="H83" s="2">
        <v>126000000</v>
      </c>
      <c r="I83" s="2">
        <v>-958000000</v>
      </c>
      <c r="J83" s="2">
        <v>859000000</v>
      </c>
      <c r="K83" s="2">
        <v>-4748000000</v>
      </c>
    </row>
    <row r="84" spans="1:11" hidden="1" x14ac:dyDescent="0.25">
      <c r="A84" s="5" t="s">
        <v>242</v>
      </c>
      <c r="B84" s="2">
        <v>-3287000000</v>
      </c>
      <c r="C84" s="2">
        <v>-4162000000</v>
      </c>
      <c r="D84" s="2">
        <v>-5492000000</v>
      </c>
      <c r="E84" s="2">
        <v>-4040000000</v>
      </c>
      <c r="F84" s="2">
        <v>-1280000000</v>
      </c>
      <c r="G84" s="2">
        <v>-652000000</v>
      </c>
      <c r="H84" s="2">
        <v>-1410000000</v>
      </c>
      <c r="I84" s="2">
        <v>-2152000000</v>
      </c>
      <c r="J84" s="2">
        <v>-1828000000</v>
      </c>
      <c r="K84" s="2">
        <v>-1635000000</v>
      </c>
    </row>
    <row r="85" spans="1:11" hidden="1" x14ac:dyDescent="0.25">
      <c r="A85" s="5" t="s">
        <v>243</v>
      </c>
      <c r="B85" s="2">
        <v>3560000000</v>
      </c>
      <c r="C85" s="2">
        <v>3417000000</v>
      </c>
      <c r="D85" s="2">
        <v>5281000000</v>
      </c>
      <c r="E85" s="2">
        <v>4667000000</v>
      </c>
      <c r="F85" s="2">
        <v>2034000000</v>
      </c>
      <c r="G85" s="2">
        <v>1952000000</v>
      </c>
      <c r="H85" s="2">
        <v>1247000000</v>
      </c>
      <c r="I85" s="2">
        <v>1354000000</v>
      </c>
      <c r="J85" s="2">
        <v>2497000000</v>
      </c>
      <c r="K85" s="2">
        <v>1443000000</v>
      </c>
    </row>
    <row r="86" spans="1:11" hidden="1" x14ac:dyDescent="0.25">
      <c r="A86" s="5" t="s">
        <v>244</v>
      </c>
      <c r="B86" s="2">
        <v>273000000</v>
      </c>
      <c r="C86" s="2">
        <v>-745000000</v>
      </c>
      <c r="D86" s="2">
        <v>-211000000</v>
      </c>
      <c r="E86" s="2">
        <v>627000000</v>
      </c>
      <c r="F86" s="2">
        <v>754000000</v>
      </c>
      <c r="G86" s="2">
        <v>1300000000</v>
      </c>
      <c r="H86" s="2">
        <v>-163000000</v>
      </c>
      <c r="I86" s="2">
        <v>-798000000</v>
      </c>
      <c r="J86" s="2">
        <v>669000000</v>
      </c>
      <c r="K86" s="2">
        <v>-192000000</v>
      </c>
    </row>
    <row r="87" spans="1:11" hidden="1" x14ac:dyDescent="0.25">
      <c r="A87" s="5" t="s">
        <v>245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hidden="1" x14ac:dyDescent="0.25">
      <c r="A88" s="5" t="s">
        <v>246</v>
      </c>
      <c r="B88" s="2">
        <v>-3000000</v>
      </c>
      <c r="C88" s="2">
        <v>0</v>
      </c>
      <c r="D88" s="2">
        <v>14000000</v>
      </c>
      <c r="E88" s="2">
        <v>46000000</v>
      </c>
      <c r="F88" s="2">
        <v>102000000</v>
      </c>
      <c r="G88" s="2">
        <v>102000000</v>
      </c>
      <c r="H88" s="2">
        <v>-4000000</v>
      </c>
      <c r="I88" s="2">
        <v>-6000000</v>
      </c>
      <c r="J88" s="2">
        <v>9000000</v>
      </c>
      <c r="K88" s="2">
        <v>72000000</v>
      </c>
    </row>
    <row r="89" spans="1:11" hidden="1" x14ac:dyDescent="0.25">
      <c r="A89" s="5" t="s">
        <v>171</v>
      </c>
      <c r="B89" s="2">
        <v>-2626000000</v>
      </c>
      <c r="C89" s="2">
        <v>-2718000000</v>
      </c>
      <c r="D89" s="2">
        <v>-2686000000</v>
      </c>
      <c r="E89" s="2">
        <v>-856000000</v>
      </c>
      <c r="F89" s="2">
        <v>-596000000</v>
      </c>
      <c r="G89" s="2">
        <v>-2817000000</v>
      </c>
      <c r="H89" s="2">
        <v>-1403000000</v>
      </c>
      <c r="I89" s="2">
        <v>-3086000000</v>
      </c>
      <c r="J89" s="2">
        <v>222000000</v>
      </c>
      <c r="K89" s="2">
        <v>-6444000000</v>
      </c>
    </row>
    <row r="90" spans="1:11" hidden="1" x14ac:dyDescent="0.25">
      <c r="A90" s="5" t="s">
        <v>247</v>
      </c>
      <c r="B90" s="2">
        <v>666000000</v>
      </c>
      <c r="C90" s="2">
        <v>902000000</v>
      </c>
      <c r="D90" s="2">
        <v>1012000000</v>
      </c>
      <c r="E90" s="2">
        <v>1609000000</v>
      </c>
      <c r="F90" s="2">
        <v>968000000</v>
      </c>
      <c r="G90" s="2">
        <v>635000000</v>
      </c>
      <c r="H90" s="2">
        <v>804000000</v>
      </c>
      <c r="I90" s="2">
        <v>734000000</v>
      </c>
      <c r="J90" s="2">
        <v>485000000</v>
      </c>
      <c r="K90" s="2">
        <v>547000000</v>
      </c>
    </row>
    <row r="91" spans="1:11" hidden="1" x14ac:dyDescent="0.25">
      <c r="A91" s="5" t="s">
        <v>248</v>
      </c>
      <c r="B91" s="2">
        <v>-854000000</v>
      </c>
      <c r="C91" s="2">
        <v>-2701000000</v>
      </c>
      <c r="D91" s="2">
        <v>-2204000000</v>
      </c>
      <c r="E91" s="2">
        <v>-5212000000</v>
      </c>
      <c r="F91" s="2">
        <v>-5652000000</v>
      </c>
      <c r="G91" s="2">
        <v>-5238000000</v>
      </c>
      <c r="H91" s="2">
        <v>-3753000000</v>
      </c>
      <c r="I91" s="2">
        <v>-2068000000</v>
      </c>
      <c r="J91" s="2">
        <v>-4870000000</v>
      </c>
      <c r="K91" s="2">
        <v>-1407000000</v>
      </c>
    </row>
    <row r="92" spans="1:11" hidden="1" x14ac:dyDescent="0.25">
      <c r="A92" s="5" t="s">
        <v>172</v>
      </c>
      <c r="B92" s="2">
        <v>-188000000</v>
      </c>
      <c r="C92" s="2">
        <v>-1799000000</v>
      </c>
      <c r="D92" s="2">
        <v>-1192000000</v>
      </c>
      <c r="E92" s="2">
        <v>-3603000000</v>
      </c>
      <c r="F92" s="2">
        <v>-4684000000</v>
      </c>
      <c r="G92" s="2">
        <v>-4603000000</v>
      </c>
      <c r="H92" s="2">
        <v>-2949000000</v>
      </c>
      <c r="I92" s="2">
        <v>-1334000000</v>
      </c>
      <c r="J92" s="2">
        <v>-4385000000</v>
      </c>
      <c r="K92" s="2">
        <v>-860000000</v>
      </c>
    </row>
    <row r="93" spans="1:11" hidden="1" x14ac:dyDescent="0.25">
      <c r="A93" s="5" t="s">
        <v>249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</row>
    <row r="94" spans="1:11" hidden="1" x14ac:dyDescent="0.25">
      <c r="A94" s="5" t="s">
        <v>173</v>
      </c>
      <c r="B94" s="2">
        <v>-472000000</v>
      </c>
      <c r="C94" s="2">
        <v>-307000000</v>
      </c>
      <c r="D94" s="2">
        <v>722000000</v>
      </c>
      <c r="E94" s="2">
        <v>-37000000</v>
      </c>
      <c r="F94" s="2">
        <v>1010000000</v>
      </c>
      <c r="G94" s="2">
        <v>3482000000</v>
      </c>
      <c r="H94" s="2">
        <v>1043000000</v>
      </c>
      <c r="I94" s="2">
        <v>1603000000</v>
      </c>
      <c r="J94" s="2">
        <v>933000000</v>
      </c>
      <c r="K94" s="2">
        <v>3249000000</v>
      </c>
    </row>
    <row r="95" spans="1:11" hidden="1" x14ac:dyDescent="0.25">
      <c r="A95" s="5" t="s">
        <v>174</v>
      </c>
      <c r="B95" s="2">
        <v>-1500000000</v>
      </c>
      <c r="C95" s="2">
        <v>-1555000000</v>
      </c>
      <c r="D95" s="2">
        <v>-1635000000</v>
      </c>
      <c r="E95" s="2">
        <v>-1730000000</v>
      </c>
      <c r="F95" s="2">
        <v>-2216000000</v>
      </c>
      <c r="G95" s="2">
        <v>-2561000000</v>
      </c>
      <c r="H95" s="2">
        <v>-2678000000</v>
      </c>
      <c r="I95" s="2">
        <v>-2803000000</v>
      </c>
      <c r="J95" s="2">
        <v>-3193000000</v>
      </c>
      <c r="K95" s="2">
        <v>-3316000000</v>
      </c>
    </row>
    <row r="96" spans="1:11" hidden="1" x14ac:dyDescent="0.25">
      <c r="A96" s="5" t="s">
        <v>250</v>
      </c>
      <c r="B96" s="2">
        <v>-24000000</v>
      </c>
      <c r="C96" s="2">
        <v>-14000000</v>
      </c>
      <c r="D96" s="2">
        <v>47000000</v>
      </c>
      <c r="E96" s="2">
        <v>124000000</v>
      </c>
      <c r="F96" s="2">
        <v>-713000000</v>
      </c>
      <c r="G96" s="2">
        <v>34000000</v>
      </c>
      <c r="H96" s="2">
        <v>-42000000</v>
      </c>
      <c r="I96" s="2">
        <v>-121000000</v>
      </c>
      <c r="J96" s="2">
        <v>-56000000</v>
      </c>
      <c r="K96" s="2">
        <v>-197000000</v>
      </c>
    </row>
    <row r="97" spans="1:11" hidden="1" x14ac:dyDescent="0.25">
      <c r="A97" s="5" t="s">
        <v>175</v>
      </c>
      <c r="B97" s="2">
        <v>-2184000000</v>
      </c>
      <c r="C97" s="2">
        <v>-3675000000</v>
      </c>
      <c r="D97" s="2">
        <v>-2058000000</v>
      </c>
      <c r="E97" s="2">
        <v>-5246000000</v>
      </c>
      <c r="F97" s="2">
        <v>-6603000000</v>
      </c>
      <c r="G97" s="2">
        <v>-3648000000</v>
      </c>
      <c r="H97" s="2">
        <v>-4626000000</v>
      </c>
      <c r="I97" s="2">
        <v>-2655000000</v>
      </c>
      <c r="J97" s="2">
        <v>-6701000000</v>
      </c>
      <c r="K97" s="2">
        <v>-1124000000</v>
      </c>
    </row>
    <row r="98" spans="1:11" hidden="1" x14ac:dyDescent="0.25">
      <c r="A98" s="5" t="s">
        <v>251</v>
      </c>
      <c r="B98" s="2">
        <v>-27000000</v>
      </c>
      <c r="C98" s="2">
        <v>-49000000</v>
      </c>
      <c r="D98" s="2">
        <v>108000000</v>
      </c>
      <c r="E98" s="2">
        <v>-17000000</v>
      </c>
      <c r="F98" s="2">
        <v>-111000000</v>
      </c>
      <c r="G98" s="2">
        <v>-54000000</v>
      </c>
      <c r="H98" s="2">
        <v>-33000000</v>
      </c>
      <c r="I98" s="2">
        <v>156000000</v>
      </c>
      <c r="J98" s="2">
        <v>-160000000</v>
      </c>
      <c r="K98" s="2">
        <v>-2000000</v>
      </c>
    </row>
    <row r="99" spans="1:11" hidden="1" x14ac:dyDescent="0.25">
      <c r="A99" s="5" t="s">
        <v>252</v>
      </c>
      <c r="B99" s="2">
        <v>337000000</v>
      </c>
      <c r="C99" s="2">
        <v>-1158000000</v>
      </c>
      <c r="D99" s="2">
        <v>664000000</v>
      </c>
      <c r="E99" s="2">
        <v>-302000000</v>
      </c>
      <c r="F99" s="2">
        <v>-684000000</v>
      </c>
      <c r="G99" s="2">
        <v>-99000000</v>
      </c>
      <c r="H99" s="2">
        <v>600000000</v>
      </c>
      <c r="I99" s="2">
        <v>655000000</v>
      </c>
      <c r="J99" s="2">
        <v>-200000000</v>
      </c>
      <c r="K99" s="2">
        <v>-500000000</v>
      </c>
    </row>
    <row r="100" spans="1:11" hidden="1" x14ac:dyDescent="0.25">
      <c r="A100" s="5" t="s">
        <v>253</v>
      </c>
      <c r="B100" s="2">
        <v>-1066000000</v>
      </c>
      <c r="C100" s="2">
        <v>-1324000000</v>
      </c>
      <c r="D100" s="2">
        <v>-1443000000</v>
      </c>
      <c r="E100" s="2">
        <v>-1537000000</v>
      </c>
      <c r="F100" s="2">
        <v>-1358000000</v>
      </c>
      <c r="G100" s="2">
        <v>-1428000000</v>
      </c>
      <c r="H100" s="2">
        <v>-1362000000</v>
      </c>
      <c r="I100" s="2">
        <v>-1324000000</v>
      </c>
      <c r="J100" s="2">
        <v>-1315000000</v>
      </c>
      <c r="K100" s="2">
        <v>-1576000000</v>
      </c>
    </row>
    <row r="101" spans="1:11" hidden="1" x14ac:dyDescent="0.25">
      <c r="A101" s="5" t="s">
        <v>254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</row>
    <row r="102" spans="1:11" hidden="1" x14ac:dyDescent="0.25">
      <c r="A102" s="5" t="s">
        <v>255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</row>
    <row r="103" spans="1:11" hidden="1" x14ac:dyDescent="0.25">
      <c r="A103" s="5" t="s">
        <v>256</v>
      </c>
      <c r="B103" s="2">
        <v>-472000000</v>
      </c>
      <c r="C103" s="2">
        <v>-307000000</v>
      </c>
      <c r="D103" s="2">
        <v>722000000</v>
      </c>
      <c r="E103" s="2">
        <v>-37000000</v>
      </c>
      <c r="F103" s="2">
        <v>1010000000</v>
      </c>
      <c r="G103" s="2">
        <v>3482000000</v>
      </c>
      <c r="H103" s="2">
        <v>1043000000</v>
      </c>
      <c r="I103" s="2">
        <v>1603000000</v>
      </c>
      <c r="J103" s="2">
        <v>933000000</v>
      </c>
      <c r="K103" s="2">
        <v>3249000000</v>
      </c>
    </row>
    <row r="104" spans="1:11" hidden="1" x14ac:dyDescent="0.25">
      <c r="A104" s="5" t="s">
        <v>257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</row>
    <row r="105" spans="1:11" hidden="1" x14ac:dyDescent="0.25">
      <c r="A105" s="5" t="s">
        <v>258</v>
      </c>
      <c r="B105" s="2">
        <v>7038000000</v>
      </c>
      <c r="C105" s="2">
        <v>7414000000</v>
      </c>
      <c r="D105" s="2">
        <v>7771000000</v>
      </c>
      <c r="E105" s="2">
        <v>8037000000</v>
      </c>
      <c r="F105" s="2">
        <v>8543000000</v>
      </c>
      <c r="G105" s="2">
        <v>8334000000</v>
      </c>
      <c r="H105" s="2">
        <v>8390000000</v>
      </c>
      <c r="I105" s="2">
        <v>8650000000</v>
      </c>
      <c r="J105" s="2">
        <v>8148000000</v>
      </c>
      <c r="K105" s="2">
        <v>7653000000</v>
      </c>
    </row>
    <row r="106" spans="1:11" hidden="1" x14ac:dyDescent="0.25">
      <c r="A106" s="5" t="s">
        <v>259</v>
      </c>
      <c r="B106" s="2">
        <v>4108000000</v>
      </c>
      <c r="C106" s="2">
        <v>3960000000</v>
      </c>
      <c r="D106" s="2">
        <v>3857000000</v>
      </c>
      <c r="E106" s="2">
        <v>4280000000</v>
      </c>
      <c r="F106" s="2">
        <v>5268000000</v>
      </c>
      <c r="G106" s="2">
        <v>4992000000</v>
      </c>
      <c r="H106" s="2">
        <v>5300000000</v>
      </c>
      <c r="I106" s="2">
        <v>4916000000</v>
      </c>
      <c r="J106" s="2">
        <v>5124000000</v>
      </c>
      <c r="K106" s="2">
        <v>5494000000</v>
      </c>
    </row>
    <row r="107" spans="1:11" hidden="1" x14ac:dyDescent="0.25">
      <c r="A107" s="5" t="s">
        <v>260</v>
      </c>
      <c r="B107" s="2">
        <v>0.27660000000000001</v>
      </c>
      <c r="C107" s="2">
        <v>0.27750000000000002</v>
      </c>
      <c r="D107" s="2">
        <v>0.28970000000000001</v>
      </c>
      <c r="E107" s="2">
        <v>0.28050000000000003</v>
      </c>
      <c r="F107" s="2">
        <v>0.28860000000000002</v>
      </c>
      <c r="G107" s="2">
        <v>0.29039999999999999</v>
      </c>
      <c r="H107" s="2">
        <v>0.2828</v>
      </c>
      <c r="I107" s="2">
        <v>0.35489999999999999</v>
      </c>
      <c r="J107" s="2">
        <v>0.23380000000000001</v>
      </c>
      <c r="K107" s="2">
        <v>0.1978</v>
      </c>
    </row>
    <row r="108" spans="1:11" hidden="1" x14ac:dyDescent="0.25">
      <c r="A108" s="5" t="s">
        <v>261</v>
      </c>
      <c r="B108" s="2">
        <v>3673750000</v>
      </c>
      <c r="C108" s="2">
        <v>3839375000</v>
      </c>
      <c r="D108" s="2">
        <v>4034375000</v>
      </c>
      <c r="E108" s="2">
        <v>4153125000</v>
      </c>
      <c r="F108" s="2">
        <v>4453750000</v>
      </c>
      <c r="G108" s="2">
        <v>4323125000</v>
      </c>
      <c r="H108" s="2">
        <v>4335625000</v>
      </c>
      <c r="I108" s="2">
        <v>4465625000</v>
      </c>
      <c r="J108" s="2">
        <v>4197500000</v>
      </c>
      <c r="K108" s="2">
        <v>3830000000</v>
      </c>
    </row>
    <row r="109" spans="1:11" hidden="1" x14ac:dyDescent="0.25">
      <c r="A109" s="5" t="s">
        <v>200</v>
      </c>
      <c r="B109" s="2">
        <v>16017000000</v>
      </c>
      <c r="C109" s="2">
        <v>15862000000</v>
      </c>
      <c r="D109" s="2">
        <v>18040000000</v>
      </c>
      <c r="E109" s="2">
        <v>17948000000</v>
      </c>
      <c r="F109" s="2">
        <v>13142000000</v>
      </c>
      <c r="G109" s="2">
        <v>11468000000</v>
      </c>
      <c r="H109" s="2">
        <v>10343000000</v>
      </c>
      <c r="I109" s="2">
        <v>11622000000</v>
      </c>
      <c r="J109" s="2">
        <v>9848000000</v>
      </c>
      <c r="K109" s="2">
        <v>10126000000</v>
      </c>
    </row>
    <row r="110" spans="1:11" hidden="1" x14ac:dyDescent="0.25">
      <c r="A110" s="5" t="s">
        <v>201</v>
      </c>
      <c r="B110" s="2">
        <v>7377000000</v>
      </c>
      <c r="C110" s="2">
        <v>6899000000</v>
      </c>
      <c r="D110" s="2">
        <v>8730000000</v>
      </c>
      <c r="E110" s="2">
        <v>8915000000</v>
      </c>
      <c r="F110" s="2">
        <v>4657000000</v>
      </c>
      <c r="G110" s="2">
        <v>-382000000</v>
      </c>
      <c r="H110" s="2">
        <v>-1143000000</v>
      </c>
      <c r="I110" s="2">
        <v>-1827000000</v>
      </c>
      <c r="J110" s="2">
        <v>-2860000000</v>
      </c>
      <c r="K110" s="2">
        <v>-9697000000</v>
      </c>
    </row>
    <row r="111" spans="1:11" hidden="1" x14ac:dyDescent="0.25">
      <c r="A111" s="5" t="s">
        <v>262</v>
      </c>
      <c r="B111" s="2">
        <v>2075000000</v>
      </c>
      <c r="C111" s="2">
        <v>2947000000</v>
      </c>
      <c r="D111" s="2">
        <v>3118000000</v>
      </c>
      <c r="E111" s="2">
        <v>3428000000</v>
      </c>
      <c r="F111" s="2">
        <v>4914000000</v>
      </c>
      <c r="G111" s="2">
        <v>8999000000</v>
      </c>
      <c r="H111" s="2">
        <v>9252000000</v>
      </c>
      <c r="I111" s="2">
        <v>10896000000</v>
      </c>
      <c r="J111" s="2">
        <v>11769000000</v>
      </c>
      <c r="K111" s="2">
        <v>17960000000</v>
      </c>
    </row>
    <row r="112" spans="1:11" hidden="1" x14ac:dyDescent="0.25">
      <c r="A112" s="5" t="s">
        <v>176</v>
      </c>
      <c r="B112" s="2">
        <v>0.14230000000000001</v>
      </c>
      <c r="C112" s="2">
        <v>0.1386</v>
      </c>
      <c r="D112" s="2">
        <v>0.13569999999999999</v>
      </c>
      <c r="E112" s="2">
        <v>0.1381</v>
      </c>
      <c r="F112" s="2">
        <v>0.153</v>
      </c>
      <c r="G112" s="2">
        <v>0.15079999999999999</v>
      </c>
      <c r="H112" s="2">
        <v>0.1535</v>
      </c>
      <c r="I112" s="2">
        <v>0.13700000000000001</v>
      </c>
      <c r="J112" s="2">
        <v>0.14360000000000001</v>
      </c>
      <c r="K112" s="2">
        <v>0.11260000000000001</v>
      </c>
    </row>
    <row r="113" spans="1:11" hidden="1" x14ac:dyDescent="0.25">
      <c r="A113" s="5" t="s">
        <v>177</v>
      </c>
      <c r="B113" s="2">
        <v>0.27860000000000001</v>
      </c>
      <c r="C113" s="2">
        <v>0.26869999999999999</v>
      </c>
      <c r="D113" s="2">
        <v>0.2621</v>
      </c>
      <c r="E113" s="2">
        <v>0.25890000000000002</v>
      </c>
      <c r="F113" s="2">
        <v>0.31879999999999997</v>
      </c>
      <c r="G113" s="2">
        <v>0.39269999999999999</v>
      </c>
      <c r="H113" s="2">
        <v>0.46300000000000002</v>
      </c>
      <c r="I113" s="2">
        <v>0.44230000000000003</v>
      </c>
      <c r="J113" s="2">
        <v>0.49819999999999998</v>
      </c>
      <c r="K113" s="2">
        <v>0.45750000000000002</v>
      </c>
    </row>
    <row r="114" spans="1:11" hidden="1" x14ac:dyDescent="0.25">
      <c r="A114" s="5" t="s">
        <v>178</v>
      </c>
      <c r="B114" s="2">
        <v>0.23230000000000001</v>
      </c>
      <c r="C114" s="2">
        <v>0.2261</v>
      </c>
      <c r="D114" s="2">
        <v>0.21659999999999999</v>
      </c>
      <c r="E114" s="2">
        <v>0.21379999999999999</v>
      </c>
      <c r="F114" s="2">
        <v>0.24759999999999999</v>
      </c>
      <c r="G114" s="2">
        <v>0.24970000000000001</v>
      </c>
      <c r="H114" s="2">
        <v>0.251</v>
      </c>
      <c r="I114" s="2">
        <v>0.22950000000000001</v>
      </c>
      <c r="J114" s="2">
        <v>0.24099999999999999</v>
      </c>
      <c r="K114" s="2">
        <v>0.18049999999999999</v>
      </c>
    </row>
    <row r="115" spans="1:11" hidden="1" x14ac:dyDescent="0.25">
      <c r="A115" s="5" t="s">
        <v>179</v>
      </c>
      <c r="B115" s="2">
        <v>0.245</v>
      </c>
      <c r="C115" s="2">
        <v>0.23669999999999999</v>
      </c>
      <c r="D115" s="2">
        <v>0.2331</v>
      </c>
      <c r="E115" s="2">
        <v>0.2359</v>
      </c>
      <c r="F115" s="2">
        <v>0.26879999999999998</v>
      </c>
      <c r="G115" s="2">
        <v>0.25950000000000001</v>
      </c>
      <c r="H115" s="2">
        <v>0.24929999999999999</v>
      </c>
      <c r="I115" s="2">
        <v>0.23760000000000001</v>
      </c>
      <c r="J115" s="2">
        <v>0.2127</v>
      </c>
      <c r="K115" s="2">
        <v>0.1764</v>
      </c>
    </row>
    <row r="116" spans="1:11" hidden="1" x14ac:dyDescent="0.25">
      <c r="A116" s="5" t="s">
        <v>180</v>
      </c>
      <c r="B116" s="2">
        <v>0.36430000000000001</v>
      </c>
      <c r="C116" s="2">
        <v>0.35720000000000002</v>
      </c>
      <c r="D116" s="2">
        <v>0.34710000000000002</v>
      </c>
      <c r="E116" s="2">
        <v>0.34939999999999999</v>
      </c>
      <c r="F116" s="2">
        <v>0.4012</v>
      </c>
      <c r="G116" s="2">
        <v>0.42030000000000001</v>
      </c>
      <c r="H116" s="2">
        <v>0.4304</v>
      </c>
      <c r="I116" s="2">
        <v>0.40739999999999998</v>
      </c>
      <c r="J116" s="2">
        <v>0.36530000000000001</v>
      </c>
      <c r="K116" s="2">
        <v>0.33510000000000001</v>
      </c>
    </row>
    <row r="117" spans="1:11" hidden="1" x14ac:dyDescent="0.25">
      <c r="A117" s="5" t="s">
        <v>181</v>
      </c>
      <c r="B117" s="2">
        <v>0.48120000000000002</v>
      </c>
      <c r="C117" s="2">
        <v>0.47</v>
      </c>
      <c r="D117" s="2">
        <v>0.47539999999999999</v>
      </c>
      <c r="E117" s="2">
        <v>0.47820000000000001</v>
      </c>
      <c r="F117" s="2">
        <v>0.48309999999999997</v>
      </c>
      <c r="G117" s="2">
        <v>0.49180000000000001</v>
      </c>
      <c r="H117" s="2">
        <v>0.49780000000000002</v>
      </c>
      <c r="I117" s="2">
        <v>0.49280000000000002</v>
      </c>
      <c r="J117" s="2">
        <v>0.49080000000000001</v>
      </c>
      <c r="K117" s="2">
        <v>0.4667</v>
      </c>
    </row>
    <row r="118" spans="1:11" hidden="1" x14ac:dyDescent="0.25">
      <c r="A118" s="5" t="s">
        <v>182</v>
      </c>
      <c r="B118" s="2">
        <v>0.26390000000000002</v>
      </c>
      <c r="C118" s="2">
        <v>0.25030000000000002</v>
      </c>
      <c r="D118" s="2">
        <v>0.25979999999999998</v>
      </c>
      <c r="E118" s="2">
        <v>0.26029999999999998</v>
      </c>
      <c r="F118" s="2">
        <v>0.26840000000000003</v>
      </c>
      <c r="G118" s="2">
        <v>0.2752</v>
      </c>
      <c r="H118" s="2">
        <v>0.27860000000000001</v>
      </c>
      <c r="I118" s="2">
        <v>0.2732</v>
      </c>
      <c r="J118" s="2">
        <v>0.24859999999999999</v>
      </c>
      <c r="K118" s="2">
        <v>0.23810000000000001</v>
      </c>
    </row>
    <row r="119" spans="1:11" hidden="1" x14ac:dyDescent="0.25">
      <c r="A119" s="5" t="s">
        <v>183</v>
      </c>
      <c r="B119" s="2">
        <v>0.22189999999999999</v>
      </c>
      <c r="C119" s="2">
        <v>0.20860000000000001</v>
      </c>
      <c r="D119" s="2">
        <v>0.2167</v>
      </c>
      <c r="E119" s="2">
        <v>0.21590000000000001</v>
      </c>
      <c r="F119" s="2">
        <v>0.22420000000000001</v>
      </c>
      <c r="G119" s="2">
        <v>0.2278</v>
      </c>
      <c r="H119" s="2">
        <v>0.2296</v>
      </c>
      <c r="I119" s="2">
        <v>0.22439999999999999</v>
      </c>
      <c r="J119" s="2">
        <v>0.20319999999999999</v>
      </c>
      <c r="K119" s="2">
        <v>0.1885</v>
      </c>
    </row>
    <row r="120" spans="1:11" hidden="1" x14ac:dyDescent="0.25">
      <c r="A120" s="5" t="s">
        <v>184</v>
      </c>
      <c r="B120" s="2">
        <v>0.21579999999999999</v>
      </c>
      <c r="C120" s="2">
        <v>0.2036</v>
      </c>
      <c r="D120" s="2">
        <v>0.21229999999999999</v>
      </c>
      <c r="E120" s="2">
        <v>0.21249999999999999</v>
      </c>
      <c r="F120" s="2">
        <v>0.22070000000000001</v>
      </c>
      <c r="G120" s="2">
        <v>0.2253</v>
      </c>
      <c r="H120" s="2">
        <v>0.23419999999999999</v>
      </c>
      <c r="I120" s="2">
        <v>0.2384</v>
      </c>
      <c r="J120" s="2">
        <v>0.21360000000000001</v>
      </c>
      <c r="K120" s="2">
        <v>0.1777</v>
      </c>
    </row>
    <row r="121" spans="1:11" hidden="1" x14ac:dyDescent="0.25">
      <c r="A121" s="5" t="s">
        <v>185</v>
      </c>
      <c r="B121" s="2">
        <v>0.1532</v>
      </c>
      <c r="C121" s="2">
        <v>0.14460000000000001</v>
      </c>
      <c r="D121" s="2">
        <v>0.14860000000000001</v>
      </c>
      <c r="E121" s="2">
        <v>0.15090000000000001</v>
      </c>
      <c r="F121" s="2">
        <v>0.15570000000000001</v>
      </c>
      <c r="G121" s="2">
        <v>0.15959999999999999</v>
      </c>
      <c r="H121" s="2">
        <v>0.16769999999999999</v>
      </c>
      <c r="I121" s="2">
        <v>0.15340000000000001</v>
      </c>
      <c r="J121" s="2">
        <v>0.16320000000000001</v>
      </c>
      <c r="K121" s="2">
        <v>0.14219999999999999</v>
      </c>
    </row>
    <row r="122" spans="1:11" hidden="1" x14ac:dyDescent="0.25">
      <c r="A122" s="5" t="s">
        <v>186</v>
      </c>
      <c r="B122" s="2">
        <v>0.154</v>
      </c>
      <c r="C122" s="2">
        <v>0.13370000000000001</v>
      </c>
      <c r="D122" s="2">
        <v>0.12889999999999999</v>
      </c>
      <c r="E122" s="2">
        <v>0.1386</v>
      </c>
      <c r="F122" s="2">
        <v>0.16550000000000001</v>
      </c>
      <c r="G122" s="2">
        <v>0.1648</v>
      </c>
      <c r="H122" s="2">
        <v>0.17599999999999999</v>
      </c>
      <c r="I122" s="2">
        <v>0.1552</v>
      </c>
      <c r="J122" s="2">
        <v>0.15629999999999999</v>
      </c>
      <c r="K122" s="2">
        <v>0.1709</v>
      </c>
    </row>
    <row r="123" spans="1:11" hidden="1" x14ac:dyDescent="0.25">
      <c r="A123" s="5" t="s">
        <v>187</v>
      </c>
      <c r="B123" s="2">
        <v>1.8827</v>
      </c>
      <c r="C123" s="2">
        <v>1.9931000000000001</v>
      </c>
      <c r="D123" s="2">
        <v>1.8777999999999999</v>
      </c>
      <c r="E123" s="2">
        <v>1.8692</v>
      </c>
      <c r="F123" s="2">
        <v>2.3746999999999998</v>
      </c>
      <c r="G123" s="2">
        <v>2.8673000000000002</v>
      </c>
      <c r="H123" s="2">
        <v>3.1814</v>
      </c>
      <c r="I123" s="2">
        <v>3.2685</v>
      </c>
      <c r="J123" s="2">
        <v>3.7063000000000001</v>
      </c>
      <c r="K123" s="2">
        <v>4.4103000000000003</v>
      </c>
    </row>
    <row r="124" spans="1:11" hidden="1" x14ac:dyDescent="0.25">
      <c r="A124" s="5" t="s">
        <v>188</v>
      </c>
      <c r="B124" s="2">
        <v>0.53110000000000002</v>
      </c>
      <c r="C124" s="2">
        <v>0.50170000000000003</v>
      </c>
      <c r="D124" s="2">
        <v>0.53249999999999997</v>
      </c>
      <c r="E124" s="2">
        <v>0.53490000000000004</v>
      </c>
      <c r="F124" s="2">
        <v>0.42099999999999999</v>
      </c>
      <c r="G124" s="2">
        <v>0.34870000000000001</v>
      </c>
      <c r="H124" s="2">
        <v>0.31430000000000002</v>
      </c>
      <c r="I124" s="2">
        <v>0.30590000000000001</v>
      </c>
      <c r="J124" s="2">
        <v>0.26979999999999998</v>
      </c>
      <c r="K124" s="2">
        <v>0.22670000000000001</v>
      </c>
    </row>
    <row r="125" spans="1:11" hidden="1" x14ac:dyDescent="0.25">
      <c r="A125" s="5" t="s">
        <v>189</v>
      </c>
      <c r="B125" s="2">
        <v>0.34620000000000001</v>
      </c>
      <c r="C125" s="2">
        <v>0.3306</v>
      </c>
      <c r="D125" s="2">
        <v>0.33650000000000002</v>
      </c>
      <c r="E125" s="2">
        <v>0.33800000000000002</v>
      </c>
      <c r="F125" s="2">
        <v>0.52270000000000005</v>
      </c>
      <c r="G125" s="2">
        <v>0.94550000000000001</v>
      </c>
      <c r="H125" s="2">
        <v>1.1307</v>
      </c>
      <c r="I125" s="2">
        <v>1.2053</v>
      </c>
      <c r="J125" s="2">
        <v>1.4923</v>
      </c>
      <c r="K125" s="2">
        <v>2.0769000000000002</v>
      </c>
    </row>
    <row r="126" spans="1:11" hidden="1" x14ac:dyDescent="0.25">
      <c r="A126" s="5" t="s">
        <v>190</v>
      </c>
      <c r="B126" s="2">
        <v>0.18390000000000001</v>
      </c>
      <c r="C126" s="2">
        <v>0.1658</v>
      </c>
      <c r="D126" s="2">
        <v>0.1792</v>
      </c>
      <c r="E126" s="2">
        <v>0.18079999999999999</v>
      </c>
      <c r="F126" s="2">
        <v>0.22009999999999999</v>
      </c>
      <c r="G126" s="2">
        <v>0.32969999999999999</v>
      </c>
      <c r="H126" s="2">
        <v>0.35539999999999999</v>
      </c>
      <c r="I126" s="2">
        <v>0.36870000000000003</v>
      </c>
      <c r="J126" s="2">
        <v>0.40260000000000001</v>
      </c>
      <c r="K126" s="2">
        <v>0.47089999999999999</v>
      </c>
    </row>
    <row r="127" spans="1:11" hidden="1" x14ac:dyDescent="0.25">
      <c r="A127" s="5" t="s">
        <v>263</v>
      </c>
      <c r="B127" s="2">
        <v>36.7498</v>
      </c>
      <c r="C127" s="2">
        <v>41.183500000000002</v>
      </c>
      <c r="D127" s="2">
        <v>42.519500000000001</v>
      </c>
      <c r="E127" s="2">
        <v>44.508299999999998</v>
      </c>
      <c r="F127" s="2">
        <v>48.067900000000002</v>
      </c>
      <c r="G127" s="2">
        <v>47.510899999999999</v>
      </c>
      <c r="H127" s="2">
        <v>48.664900000000003</v>
      </c>
      <c r="I127" s="2">
        <v>51.667999999999999</v>
      </c>
      <c r="J127" s="2">
        <v>54.426900000000003</v>
      </c>
      <c r="K127" s="2">
        <v>54.923900000000003</v>
      </c>
    </row>
    <row r="128" spans="1:11" hidden="1" x14ac:dyDescent="0.25">
      <c r="A128" s="5" t="s">
        <v>264</v>
      </c>
      <c r="B128" s="2">
        <v>9.7007999999999992</v>
      </c>
      <c r="C128" s="2">
        <v>10.311500000000001</v>
      </c>
      <c r="D128" s="2">
        <v>11.049300000000001</v>
      </c>
      <c r="E128" s="2">
        <v>11.587300000000001</v>
      </c>
      <c r="F128" s="2">
        <v>12.9048</v>
      </c>
      <c r="G128" s="2">
        <v>13.079000000000001</v>
      </c>
      <c r="H128" s="2">
        <v>13.560600000000001</v>
      </c>
      <c r="I128" s="2">
        <v>14.117800000000001</v>
      </c>
      <c r="J128" s="2">
        <v>13.534800000000001</v>
      </c>
      <c r="K128" s="2">
        <v>13.079800000000001</v>
      </c>
    </row>
    <row r="129" spans="1:11" hidden="1" x14ac:dyDescent="0.25">
      <c r="A129" s="5" t="s">
        <v>265</v>
      </c>
      <c r="B129" s="2">
        <v>8.1570999999999998</v>
      </c>
      <c r="C129" s="2">
        <v>8.5923999999999996</v>
      </c>
      <c r="D129" s="2">
        <v>9.2179000000000002</v>
      </c>
      <c r="E129" s="2">
        <v>9.6106999999999996</v>
      </c>
      <c r="F129" s="2">
        <v>10.777900000000001</v>
      </c>
      <c r="G129" s="2">
        <v>10.827</v>
      </c>
      <c r="H129" s="2">
        <v>11.1782</v>
      </c>
      <c r="I129" s="2">
        <v>11.597799999999999</v>
      </c>
      <c r="J129" s="2">
        <v>11.0631</v>
      </c>
      <c r="K129" s="2">
        <v>10.357200000000001</v>
      </c>
    </row>
    <row r="130" spans="1:11" hidden="1" x14ac:dyDescent="0.25">
      <c r="A130" s="5" t="s">
        <v>266</v>
      </c>
      <c r="B130" s="2">
        <v>7.9324000000000003</v>
      </c>
      <c r="C130" s="2">
        <v>8.3879999999999999</v>
      </c>
      <c r="D130" s="2">
        <v>9.0302000000000007</v>
      </c>
      <c r="E130" s="2">
        <v>9.4606999999999992</v>
      </c>
      <c r="F130" s="2">
        <v>10.613200000000001</v>
      </c>
      <c r="G130" s="2">
        <v>10.707700000000001</v>
      </c>
      <c r="H130" s="2">
        <v>11.399699999999999</v>
      </c>
      <c r="I130" s="2">
        <v>12.3192</v>
      </c>
      <c r="J130" s="2">
        <v>11.6279</v>
      </c>
      <c r="K130" s="2">
        <v>9.7623999999999995</v>
      </c>
    </row>
    <row r="131" spans="1:11" hidden="1" x14ac:dyDescent="0.25">
      <c r="A131" s="5" t="s">
        <v>267</v>
      </c>
      <c r="B131" s="2">
        <v>5.6623000000000001</v>
      </c>
      <c r="C131" s="2">
        <v>5.5076000000000001</v>
      </c>
      <c r="D131" s="2">
        <v>5.4840999999999998</v>
      </c>
      <c r="E131" s="2">
        <v>6.1707000000000001</v>
      </c>
      <c r="F131" s="2">
        <v>7.9577</v>
      </c>
      <c r="G131" s="2">
        <v>7.8342000000000001</v>
      </c>
      <c r="H131" s="2">
        <v>8.5663</v>
      </c>
      <c r="I131" s="2">
        <v>8.0235000000000003</v>
      </c>
      <c r="J131" s="2">
        <v>8.5115999999999996</v>
      </c>
      <c r="K131" s="2">
        <v>9.3897999999999993</v>
      </c>
    </row>
    <row r="132" spans="1:11" hidden="1" x14ac:dyDescent="0.25">
      <c r="A132" s="5" t="s">
        <v>268</v>
      </c>
      <c r="B132" s="2">
        <v>22.077100000000002</v>
      </c>
      <c r="C132" s="2">
        <v>22.0611</v>
      </c>
      <c r="D132" s="2">
        <v>25.650500000000001</v>
      </c>
      <c r="E132" s="2">
        <v>25.8765</v>
      </c>
      <c r="F132" s="2">
        <v>19.851900000000001</v>
      </c>
      <c r="G132" s="2">
        <v>17.997399999999999</v>
      </c>
      <c r="H132" s="2">
        <v>16.717300000000002</v>
      </c>
      <c r="I132" s="2">
        <v>18.968499999999999</v>
      </c>
      <c r="J132" s="2">
        <v>16.358799999999999</v>
      </c>
      <c r="K132" s="2">
        <v>17.3064</v>
      </c>
    </row>
    <row r="133" spans="1:11" hidden="1" x14ac:dyDescent="0.25">
      <c r="A133" s="5" t="s">
        <v>269</v>
      </c>
      <c r="B133" s="2">
        <v>10.168100000000001</v>
      </c>
      <c r="C133" s="2">
        <v>9.5952000000000002</v>
      </c>
      <c r="D133" s="2">
        <v>12.4129</v>
      </c>
      <c r="E133" s="2">
        <v>12.853199999999999</v>
      </c>
      <c r="F133" s="2">
        <v>7.0347</v>
      </c>
      <c r="G133" s="2">
        <v>-0.59940000000000004</v>
      </c>
      <c r="H133" s="2">
        <v>-1.8473999999999999</v>
      </c>
      <c r="I133" s="2">
        <v>-2.9817999999999998</v>
      </c>
      <c r="J133" s="2">
        <v>-4.7507999999999999</v>
      </c>
      <c r="K133" s="2">
        <v>-16.5732</v>
      </c>
    </row>
    <row r="134" spans="1:11" hidden="1" x14ac:dyDescent="0.25">
      <c r="A134" s="5" t="s">
        <v>202</v>
      </c>
      <c r="B134" s="2">
        <v>61443701400</v>
      </c>
      <c r="C134" s="2">
        <v>56799898100</v>
      </c>
      <c r="D134" s="2">
        <v>63796492200</v>
      </c>
      <c r="E134" s="2">
        <v>93027264000</v>
      </c>
      <c r="F134" s="2">
        <v>104365383200</v>
      </c>
      <c r="G134" s="2">
        <v>91789471200</v>
      </c>
      <c r="H134" s="2">
        <v>106557361820</v>
      </c>
      <c r="I134" s="2">
        <v>140017847080</v>
      </c>
      <c r="J134" s="2">
        <v>109860600500</v>
      </c>
      <c r="K134" s="2">
        <v>101474137700</v>
      </c>
    </row>
    <row r="135" spans="1:11" hidden="1" x14ac:dyDescent="0.25">
      <c r="A135" s="5" t="s">
        <v>270</v>
      </c>
      <c r="B135" s="2">
        <v>62249701400</v>
      </c>
      <c r="C135" s="2">
        <v>59064898100</v>
      </c>
      <c r="D135" s="2">
        <v>65829492200</v>
      </c>
      <c r="E135" s="2">
        <v>94772264000</v>
      </c>
      <c r="F135" s="2">
        <v>109173383200</v>
      </c>
      <c r="G135" s="2">
        <v>98744471200</v>
      </c>
      <c r="H135" s="2">
        <v>114837361820</v>
      </c>
      <c r="I135" s="2">
        <v>149060847080</v>
      </c>
      <c r="J135" s="2">
        <v>120418600500</v>
      </c>
      <c r="K135" s="2">
        <v>116639137700</v>
      </c>
    </row>
    <row r="136" spans="1:11" hidden="1" x14ac:dyDescent="0.25">
      <c r="A136" s="5" t="s">
        <v>203</v>
      </c>
      <c r="B136" s="2">
        <v>15.0412</v>
      </c>
      <c r="C136" s="2">
        <v>13.261699999999999</v>
      </c>
      <c r="D136" s="2">
        <v>14.355600000000001</v>
      </c>
      <c r="E136" s="2">
        <v>19.967199999999998</v>
      </c>
      <c r="F136" s="2">
        <v>21.058299999999999</v>
      </c>
      <c r="G136" s="2">
        <v>18.9922</v>
      </c>
      <c r="H136" s="2">
        <v>21.1004</v>
      </c>
      <c r="I136" s="2">
        <v>28.822099999999999</v>
      </c>
      <c r="J136" s="2">
        <v>20.538499999999999</v>
      </c>
      <c r="K136" s="2">
        <v>22.2044</v>
      </c>
    </row>
    <row r="137" spans="1:11" hidden="1" x14ac:dyDescent="0.25">
      <c r="A137" s="5" t="s">
        <v>204</v>
      </c>
      <c r="B137" s="2">
        <v>3.8361000000000001</v>
      </c>
      <c r="C137" s="2">
        <v>3.5808</v>
      </c>
      <c r="D137" s="2">
        <v>3.5363000000000002</v>
      </c>
      <c r="E137" s="2">
        <v>5.1830999999999996</v>
      </c>
      <c r="F137" s="2">
        <v>7.9413</v>
      </c>
      <c r="G137" s="2">
        <v>8.0038999999999998</v>
      </c>
      <c r="H137" s="2">
        <v>10.302300000000001</v>
      </c>
      <c r="I137" s="2">
        <v>12.047599999999999</v>
      </c>
      <c r="J137" s="2">
        <v>11.1556</v>
      </c>
      <c r="K137" s="2">
        <v>10.021100000000001</v>
      </c>
    </row>
    <row r="138" spans="1:11" hidden="1" x14ac:dyDescent="0.25">
      <c r="A138" s="5" t="s">
        <v>271</v>
      </c>
      <c r="B138" s="2">
        <v>8.3290000000000006</v>
      </c>
      <c r="C138" s="2">
        <v>8.2330000000000005</v>
      </c>
      <c r="D138" s="2">
        <v>7.3076999999999996</v>
      </c>
      <c r="E138" s="2">
        <v>10.434900000000001</v>
      </c>
      <c r="F138" s="2">
        <v>22.410399999999999</v>
      </c>
      <c r="G138" s="2">
        <v>-240.28649999999999</v>
      </c>
      <c r="H138" s="2">
        <v>-93.225999999999999</v>
      </c>
      <c r="I138" s="2">
        <v>-76.638099999999994</v>
      </c>
      <c r="J138" s="2">
        <v>-38.412700000000001</v>
      </c>
      <c r="K138" s="2">
        <v>-10.464399999999999</v>
      </c>
    </row>
    <row r="139" spans="1:11" hidden="1" x14ac:dyDescent="0.25">
      <c r="A139" s="5" t="s">
        <v>205</v>
      </c>
      <c r="B139" s="2">
        <v>2.3045</v>
      </c>
      <c r="C139" s="2">
        <v>1.9181999999999999</v>
      </c>
      <c r="D139" s="2">
        <v>2.1333000000000002</v>
      </c>
      <c r="E139" s="2">
        <v>3.0133999999999999</v>
      </c>
      <c r="F139" s="2">
        <v>3.2797000000000001</v>
      </c>
      <c r="G139" s="2">
        <v>3.0318999999999998</v>
      </c>
      <c r="H139" s="2">
        <v>3.5390000000000001</v>
      </c>
      <c r="I139" s="2">
        <v>4.4229000000000003</v>
      </c>
      <c r="J139" s="2">
        <v>3.3529</v>
      </c>
      <c r="K139" s="2">
        <v>3.1576</v>
      </c>
    </row>
    <row r="140" spans="1:11" hidden="1" x14ac:dyDescent="0.25">
      <c r="A140" s="5" t="s">
        <v>272</v>
      </c>
      <c r="B140" s="2">
        <v>14.957000000000001</v>
      </c>
      <c r="C140" s="2">
        <v>14.343400000000001</v>
      </c>
      <c r="D140" s="2">
        <v>16.540400000000002</v>
      </c>
      <c r="E140" s="2">
        <v>21.735299999999999</v>
      </c>
      <c r="F140" s="2">
        <v>19.8111</v>
      </c>
      <c r="G140" s="2">
        <v>18.3873</v>
      </c>
      <c r="H140" s="2">
        <v>20.1051</v>
      </c>
      <c r="I140" s="2">
        <v>28.481999999999999</v>
      </c>
      <c r="J140" s="2">
        <v>21.440300000000001</v>
      </c>
      <c r="K140" s="2">
        <v>18.469899999999999</v>
      </c>
    </row>
    <row r="141" spans="1:11" hidden="1" x14ac:dyDescent="0.25">
      <c r="A141" s="5" t="s">
        <v>273</v>
      </c>
      <c r="B141" s="2">
        <v>10.676500000000001</v>
      </c>
      <c r="C141" s="2">
        <v>9.4178999999999995</v>
      </c>
      <c r="D141" s="2">
        <v>10.0451</v>
      </c>
      <c r="E141" s="2">
        <v>14.176600000000001</v>
      </c>
      <c r="F141" s="2">
        <v>14.854100000000001</v>
      </c>
      <c r="G141" s="2">
        <v>13.4529</v>
      </c>
      <c r="H141" s="2">
        <v>15.108000000000001</v>
      </c>
      <c r="I141" s="2">
        <v>18.5503</v>
      </c>
      <c r="J141" s="2">
        <v>15.6943</v>
      </c>
      <c r="K141" s="2">
        <v>17.765000000000001</v>
      </c>
    </row>
    <row r="142" spans="1:11" hidden="1" x14ac:dyDescent="0.25">
      <c r="A142" s="5" t="s">
        <v>274</v>
      </c>
      <c r="B142" s="2">
        <v>15.2386</v>
      </c>
      <c r="C142" s="2">
        <v>13.7905</v>
      </c>
      <c r="D142" s="2">
        <v>14.8131</v>
      </c>
      <c r="E142" s="2">
        <v>20.341699999999999</v>
      </c>
      <c r="F142" s="2">
        <v>22.028500000000001</v>
      </c>
      <c r="G142" s="2">
        <v>20.4312</v>
      </c>
      <c r="H142" s="2">
        <v>22.74</v>
      </c>
      <c r="I142" s="2">
        <v>30.683499999999999</v>
      </c>
      <c r="J142" s="2">
        <v>22.5123</v>
      </c>
      <c r="K142" s="2">
        <v>25.5227</v>
      </c>
    </row>
    <row r="143" spans="1:11" hidden="1" x14ac:dyDescent="0.25">
      <c r="A143" s="5" t="s">
        <v>275</v>
      </c>
      <c r="B143" s="2">
        <v>3.8864000000000001</v>
      </c>
      <c r="C143" s="2">
        <v>3.7235999999999998</v>
      </c>
      <c r="D143" s="2">
        <v>3.649</v>
      </c>
      <c r="E143" s="2">
        <v>5.2803000000000004</v>
      </c>
      <c r="F143" s="2">
        <v>8.3071999999999999</v>
      </c>
      <c r="G143" s="2">
        <v>8.6104000000000003</v>
      </c>
      <c r="H143" s="2">
        <v>11.1029</v>
      </c>
      <c r="I143" s="2">
        <v>12.825699999999999</v>
      </c>
      <c r="J143" s="2">
        <v>12.2277</v>
      </c>
      <c r="K143" s="2">
        <v>11.518700000000001</v>
      </c>
    </row>
    <row r="144" spans="1:11" hidden="1" x14ac:dyDescent="0.25">
      <c r="A144" s="5" t="s">
        <v>276</v>
      </c>
      <c r="B144" s="2">
        <v>8.4382999999999999</v>
      </c>
      <c r="C144" s="2">
        <v>8.5612999999999992</v>
      </c>
      <c r="D144" s="2">
        <v>7.5406000000000004</v>
      </c>
      <c r="E144" s="2">
        <v>10.630599999999999</v>
      </c>
      <c r="F144" s="2">
        <v>23.442799999999998</v>
      </c>
      <c r="G144" s="2">
        <v>-258.49329999999998</v>
      </c>
      <c r="H144" s="2">
        <v>-100.4701</v>
      </c>
      <c r="I144" s="2">
        <v>-81.587699999999998</v>
      </c>
      <c r="J144" s="2">
        <v>-42.104399999999998</v>
      </c>
      <c r="K144" s="2">
        <v>-12.0283</v>
      </c>
    </row>
    <row r="145" spans="1:11" hidden="1" x14ac:dyDescent="0.25">
      <c r="A145" s="5" t="s">
        <v>277</v>
      </c>
      <c r="B145" s="2">
        <v>2.3347000000000002</v>
      </c>
      <c r="C145" s="2">
        <v>1.9945999999999999</v>
      </c>
      <c r="D145" s="2">
        <v>2.2012999999999998</v>
      </c>
      <c r="E145" s="2">
        <v>3.0699000000000001</v>
      </c>
      <c r="F145" s="2">
        <v>3.4308000000000001</v>
      </c>
      <c r="G145" s="2">
        <v>3.2616000000000001</v>
      </c>
      <c r="H145" s="2">
        <v>3.8140000000000001</v>
      </c>
      <c r="I145" s="2">
        <v>4.7085999999999997</v>
      </c>
      <c r="J145" s="2">
        <v>3.6751999999999998</v>
      </c>
      <c r="K145" s="2">
        <v>3.6295000000000002</v>
      </c>
    </row>
    <row r="146" spans="1:11" hidden="1" x14ac:dyDescent="0.25">
      <c r="A146" s="5" t="s">
        <v>278</v>
      </c>
      <c r="B146" s="2">
        <v>15.1532</v>
      </c>
      <c r="C146" s="2">
        <v>14.9153</v>
      </c>
      <c r="D146" s="2">
        <v>17.067499999999999</v>
      </c>
      <c r="E146" s="2">
        <v>22.143000000000001</v>
      </c>
      <c r="F146" s="2">
        <v>20.723800000000001</v>
      </c>
      <c r="G146" s="2">
        <v>19.7805</v>
      </c>
      <c r="H146" s="2">
        <v>21.667400000000001</v>
      </c>
      <c r="I146" s="2">
        <v>30.3215</v>
      </c>
      <c r="J146" s="2">
        <v>23.500800000000002</v>
      </c>
      <c r="K146" s="2">
        <v>21.2302</v>
      </c>
    </row>
    <row r="147" spans="1:11" hidden="1" x14ac:dyDescent="0.25">
      <c r="A147" s="5" t="s">
        <v>279</v>
      </c>
      <c r="B147" s="2">
        <v>10.816599999999999</v>
      </c>
      <c r="C147" s="2">
        <v>9.7934999999999999</v>
      </c>
      <c r="D147" s="2">
        <v>10.3652</v>
      </c>
      <c r="E147" s="2">
        <v>14.442500000000001</v>
      </c>
      <c r="F147" s="2">
        <v>15.538399999999999</v>
      </c>
      <c r="G147" s="2">
        <v>14.472200000000001</v>
      </c>
      <c r="H147" s="2">
        <v>16.282</v>
      </c>
      <c r="I147" s="2">
        <v>19.7483</v>
      </c>
      <c r="J147" s="2">
        <v>17.2026</v>
      </c>
      <c r="K147" s="2">
        <v>20.420000000000002</v>
      </c>
    </row>
    <row r="148" spans="1:11" hidden="1" x14ac:dyDescent="0.25">
      <c r="A148" s="5" t="s">
        <v>280</v>
      </c>
      <c r="B148" s="2">
        <v>0.153</v>
      </c>
      <c r="C148" s="2">
        <v>0.1106</v>
      </c>
      <c r="D148" s="2">
        <v>9.7999999999999997E-3</v>
      </c>
      <c r="E148" s="2">
        <v>3.2300000000000002E-2</v>
      </c>
      <c r="F148" s="2">
        <v>3.0700000000000002E-2</v>
      </c>
      <c r="G148" s="2">
        <v>-4.8599999999999997E-2</v>
      </c>
      <c r="H148" s="2">
        <v>-5.4000000000000003E-3</v>
      </c>
      <c r="I148" s="2">
        <v>5.1400000000000001E-2</v>
      </c>
      <c r="J148" s="2">
        <v>3.5000000000000003E-2</v>
      </c>
      <c r="K148" s="2">
        <v>-1.9099999999999999E-2</v>
      </c>
    </row>
    <row r="149" spans="1:11" hidden="1" x14ac:dyDescent="0.25">
      <c r="A149" s="5" t="s">
        <v>281</v>
      </c>
      <c r="B149" s="2">
        <v>0.16489999999999999</v>
      </c>
      <c r="C149" s="2">
        <v>8.4699999999999998E-2</v>
      </c>
      <c r="D149" s="2">
        <v>2.1600000000000001E-2</v>
      </c>
      <c r="E149" s="2">
        <v>3.8300000000000001E-2</v>
      </c>
      <c r="F149" s="2">
        <v>4.1200000000000001E-2</v>
      </c>
      <c r="G149" s="2">
        <v>-3.1399999999999997E-2</v>
      </c>
      <c r="H149" s="2">
        <v>6.7000000000000002E-3</v>
      </c>
      <c r="I149" s="2">
        <v>4.07E-2</v>
      </c>
      <c r="J149" s="2">
        <v>3.0800000000000001E-2</v>
      </c>
      <c r="K149" s="2">
        <v>-6.7299999999999999E-2</v>
      </c>
    </row>
    <row r="150" spans="1:11" hidden="1" x14ac:dyDescent="0.25">
      <c r="A150" s="5" t="s">
        <v>191</v>
      </c>
      <c r="B150" s="2">
        <v>0.17860000000000001</v>
      </c>
      <c r="C150" s="2">
        <v>5.3400000000000003E-2</v>
      </c>
      <c r="D150" s="2">
        <v>4.8099999999999997E-2</v>
      </c>
      <c r="E150" s="2">
        <v>3.4200000000000001E-2</v>
      </c>
      <c r="F150" s="2">
        <v>6.2899999999999998E-2</v>
      </c>
      <c r="G150" s="2">
        <v>-2.4400000000000002E-2</v>
      </c>
      <c r="H150" s="2">
        <v>6.7000000000000002E-3</v>
      </c>
      <c r="I150" s="2">
        <v>3.09E-2</v>
      </c>
      <c r="J150" s="2">
        <v>-5.8000000000000003E-2</v>
      </c>
      <c r="K150" s="2">
        <v>-6.0699999999999997E-2</v>
      </c>
    </row>
    <row r="151" spans="1:11" hidden="1" x14ac:dyDescent="0.25">
      <c r="A151" s="5" t="s">
        <v>192</v>
      </c>
      <c r="B151" s="2">
        <v>0.2293</v>
      </c>
      <c r="C151" s="2">
        <v>4.3900000000000002E-2</v>
      </c>
      <c r="D151" s="2">
        <v>4.9299999999999997E-2</v>
      </c>
      <c r="E151" s="2">
        <v>2.8199999999999999E-2</v>
      </c>
      <c r="F151" s="2">
        <v>7.0300000000000001E-2</v>
      </c>
      <c r="G151" s="2">
        <v>-3.3000000000000002E-2</v>
      </c>
      <c r="H151" s="2">
        <v>2.3999999999999998E-3</v>
      </c>
      <c r="I151" s="2">
        <v>2.7400000000000001E-2</v>
      </c>
      <c r="J151" s="2">
        <v>-6.2700000000000006E-2</v>
      </c>
      <c r="K151" s="2">
        <v>-0.09</v>
      </c>
    </row>
    <row r="152" spans="1:11" hidden="1" x14ac:dyDescent="0.25">
      <c r="A152" s="5" t="s">
        <v>193</v>
      </c>
      <c r="B152" s="2">
        <v>0.2424</v>
      </c>
      <c r="C152" s="2">
        <v>4.7899999999999998E-2</v>
      </c>
      <c r="D152" s="2">
        <v>5.2999999999999999E-2</v>
      </c>
      <c r="E152" s="2">
        <v>3.32E-2</v>
      </c>
      <c r="F152" s="2">
        <v>7.0699999999999999E-2</v>
      </c>
      <c r="G152" s="2">
        <v>-2.8799999999999999E-2</v>
      </c>
      <c r="H152" s="2">
        <v>3.3700000000000001E-2</v>
      </c>
      <c r="I152" s="2">
        <v>7.0099999999999996E-2</v>
      </c>
      <c r="J152" s="2">
        <v>-7.2599999999999998E-2</v>
      </c>
      <c r="K152" s="2">
        <v>-0.184</v>
      </c>
    </row>
    <row r="153" spans="1:11" hidden="1" x14ac:dyDescent="0.25">
      <c r="A153" s="5" t="s">
        <v>282</v>
      </c>
      <c r="B153" s="2">
        <v>0.27929999999999999</v>
      </c>
      <c r="C153" s="2">
        <v>4.8399999999999999E-2</v>
      </c>
      <c r="D153" s="2">
        <v>3.7499999999999999E-2</v>
      </c>
      <c r="E153" s="2">
        <v>4.8300000000000003E-2</v>
      </c>
      <c r="F153" s="2">
        <v>6.3700000000000007E-2</v>
      </c>
      <c r="G153" s="2">
        <v>-2.4799999999999999E-2</v>
      </c>
      <c r="H153" s="2">
        <v>4.48E-2</v>
      </c>
      <c r="I153" s="2">
        <v>-3.7999999999999999E-2</v>
      </c>
      <c r="J153" s="2">
        <v>0.10100000000000001</v>
      </c>
      <c r="K153" s="2">
        <v>-0.14560000000000001</v>
      </c>
    </row>
    <row r="154" spans="1:11" hidden="1" x14ac:dyDescent="0.25">
      <c r="A154" s="5" t="s">
        <v>194</v>
      </c>
      <c r="B154" s="2">
        <v>0.2455</v>
      </c>
      <c r="C154" s="2">
        <v>5.8599999999999999E-2</v>
      </c>
      <c r="D154" s="2">
        <v>6.0400000000000002E-2</v>
      </c>
      <c r="E154" s="2">
        <v>6.3200000000000006E-2</v>
      </c>
      <c r="F154" s="2">
        <v>0.1145</v>
      </c>
      <c r="G154" s="2">
        <v>1.2E-2</v>
      </c>
      <c r="H154" s="2">
        <v>7.6499999999999999E-2</v>
      </c>
      <c r="I154" s="2">
        <v>-2.81E-2</v>
      </c>
      <c r="J154" s="2">
        <v>0.121</v>
      </c>
      <c r="K154" s="2">
        <v>-0.12139999999999999</v>
      </c>
    </row>
    <row r="155" spans="1:11" hidden="1" x14ac:dyDescent="0.25">
      <c r="A155" s="5" t="s">
        <v>195</v>
      </c>
      <c r="B155" s="2">
        <v>2.6599999999999999E-2</v>
      </c>
      <c r="C155" s="2">
        <v>-8.8999999999999999E-3</v>
      </c>
      <c r="D155" s="2">
        <v>-2.18E-2</v>
      </c>
      <c r="E155" s="2">
        <v>-1.37E-2</v>
      </c>
      <c r="F155" s="2">
        <v>-4.5499999999999999E-2</v>
      </c>
      <c r="G155" s="2">
        <v>-3.7400000000000003E-2</v>
      </c>
      <c r="H155" s="2">
        <v>-2.9000000000000001E-2</v>
      </c>
      <c r="I155" s="2">
        <v>-9.5999999999999992E-3</v>
      </c>
      <c r="J155" s="2">
        <v>-1.7399999999999999E-2</v>
      </c>
      <c r="K155" s="2">
        <v>-2.8000000000000001E-2</v>
      </c>
    </row>
    <row r="156" spans="1:11" hidden="1" x14ac:dyDescent="0.25">
      <c r="A156" s="5" t="s">
        <v>283</v>
      </c>
      <c r="B156" s="2">
        <v>0.1108</v>
      </c>
      <c r="C156" s="2">
        <v>-0.34289999999999998</v>
      </c>
      <c r="D156" s="2">
        <v>0.29920000000000002</v>
      </c>
      <c r="E156" s="2">
        <v>-0.1047</v>
      </c>
      <c r="F156" s="2">
        <v>-0.26500000000000001</v>
      </c>
      <c r="G156" s="2">
        <v>-5.21E-2</v>
      </c>
      <c r="H156" s="2">
        <v>0.3337</v>
      </c>
      <c r="I156" s="2">
        <v>0.27310000000000001</v>
      </c>
      <c r="J156" s="2">
        <v>-6.5500000000000003E-2</v>
      </c>
      <c r="K156" s="2">
        <v>-0.17519999999999999</v>
      </c>
    </row>
    <row r="157" spans="1:11" hidden="1" x14ac:dyDescent="0.25">
      <c r="A157" s="5" t="s">
        <v>196</v>
      </c>
      <c r="B157" s="2">
        <v>3.9800000000000002E-2</v>
      </c>
      <c r="C157" s="2">
        <v>5.3100000000000001E-2</v>
      </c>
      <c r="D157" s="2">
        <v>9.2799999999999994E-2</v>
      </c>
      <c r="E157" s="2">
        <v>3.27E-2</v>
      </c>
      <c r="F157" s="2">
        <v>-1.8800000000000001E-2</v>
      </c>
      <c r="G157" s="2">
        <v>3.0000000000000001E-3</v>
      </c>
      <c r="H157" s="2">
        <v>1E-4</v>
      </c>
      <c r="I157" s="2">
        <v>4.1000000000000002E-2</v>
      </c>
      <c r="J157" s="2">
        <v>-1.44E-2</v>
      </c>
      <c r="K157" s="2">
        <v>0.16619999999999999</v>
      </c>
    </row>
    <row r="158" spans="1:11" hidden="1" x14ac:dyDescent="0.25">
      <c r="A158" s="5" t="s">
        <v>284</v>
      </c>
      <c r="B158" s="2">
        <v>0.1066</v>
      </c>
      <c r="C158" s="2">
        <v>4.8399999999999999E-2</v>
      </c>
      <c r="D158" s="2">
        <v>7.1400000000000005E-2</v>
      </c>
      <c r="E158" s="2">
        <v>-9.5999999999999992E-3</v>
      </c>
      <c r="F158" s="2">
        <v>-6.9699999999999998E-2</v>
      </c>
      <c r="G158" s="2">
        <v>5.3600000000000002E-2</v>
      </c>
      <c r="H158" s="2">
        <v>5.9999999999999995E-4</v>
      </c>
      <c r="I158" s="2">
        <v>0.15440000000000001</v>
      </c>
      <c r="J158" s="2">
        <v>-3.9100000000000003E-2</v>
      </c>
      <c r="K158" s="2">
        <v>0.2235</v>
      </c>
    </row>
    <row r="159" spans="1:11" hidden="1" x14ac:dyDescent="0.25">
      <c r="A159" s="5" t="s">
        <v>197</v>
      </c>
      <c r="B159" s="2">
        <v>0.2041</v>
      </c>
      <c r="C159" s="2">
        <v>-9.5999999999999992E-3</v>
      </c>
      <c r="D159" s="2">
        <v>0.13730000000000001</v>
      </c>
      <c r="E159" s="2">
        <v>-5.0000000000000001E-3</v>
      </c>
      <c r="F159" s="2">
        <v>-0.26769999999999999</v>
      </c>
      <c r="G159" s="2">
        <v>-0.1273</v>
      </c>
      <c r="H159" s="2">
        <v>-9.8000000000000004E-2</v>
      </c>
      <c r="I159" s="2">
        <v>0.1236</v>
      </c>
      <c r="J159" s="2">
        <v>-0.15260000000000001</v>
      </c>
      <c r="K159" s="2">
        <v>2.8199999999999999E-2</v>
      </c>
    </row>
    <row r="160" spans="1:11" hidden="1" x14ac:dyDescent="0.25">
      <c r="A160" s="5" t="s">
        <v>285</v>
      </c>
      <c r="B160" s="2">
        <v>4.7100000000000003E-2</v>
      </c>
      <c r="C160" s="2">
        <v>2.12E-2</v>
      </c>
      <c r="D160" s="2">
        <v>3.0000000000000001E-3</v>
      </c>
      <c r="E160" s="2">
        <v>9.7500000000000003E-2</v>
      </c>
      <c r="F160" s="2">
        <v>0.13900000000000001</v>
      </c>
      <c r="G160" s="2">
        <v>-3.1E-2</v>
      </c>
      <c r="H160" s="2">
        <v>3.7600000000000001E-2</v>
      </c>
      <c r="I160" s="2">
        <v>-6.3299999999999995E-2</v>
      </c>
      <c r="J160" s="2">
        <v>3.1800000000000002E-2</v>
      </c>
      <c r="K160" s="2">
        <v>9.7900000000000001E-2</v>
      </c>
    </row>
    <row r="161" spans="1:11" hidden="1" x14ac:dyDescent="0.25">
      <c r="A161" s="5" t="s">
        <v>198</v>
      </c>
      <c r="B161" s="2">
        <v>-0.2858</v>
      </c>
      <c r="C161" s="2">
        <v>-0.24199999999999999</v>
      </c>
      <c r="D161" s="2">
        <v>-8.9800000000000005E-2</v>
      </c>
      <c r="E161" s="2">
        <v>-6.5100000000000005E-2</v>
      </c>
      <c r="F161" s="2">
        <v>0.1164</v>
      </c>
      <c r="G161" s="2">
        <v>-5.1499999999999997E-2</v>
      </c>
      <c r="H161" s="2">
        <v>4.6199999999999998E-2</v>
      </c>
      <c r="I161" s="2">
        <v>2.7900000000000001E-2</v>
      </c>
      <c r="J161" s="2">
        <v>6.7000000000000002E-3</v>
      </c>
      <c r="K161" s="2">
        <v>-0.19839999999999999</v>
      </c>
    </row>
    <row r="162" spans="1:11" hidden="1" x14ac:dyDescent="0.25">
      <c r="A162" s="5" t="s">
        <v>199</v>
      </c>
      <c r="B162" s="2">
        <v>-8.9999999999999998E-4</v>
      </c>
      <c r="C162" s="2">
        <v>-3.5999999999999997E-2</v>
      </c>
      <c r="D162" s="2">
        <v>-2.5999999999999999E-2</v>
      </c>
      <c r="E162" s="2">
        <v>0.1096</v>
      </c>
      <c r="F162" s="2">
        <v>0.23080000000000001</v>
      </c>
      <c r="G162" s="2">
        <v>-5.2299999999999999E-2</v>
      </c>
      <c r="H162" s="2">
        <v>6.1600000000000002E-2</v>
      </c>
      <c r="I162" s="2">
        <v>-7.2400000000000006E-2</v>
      </c>
      <c r="J162" s="2">
        <v>4.2299999999999997E-2</v>
      </c>
      <c r="K162" s="2">
        <v>7.22E-2</v>
      </c>
    </row>
    <row r="163" spans="1:11" hidden="1" x14ac:dyDescent="0.25">
      <c r="A163" s="5" t="s">
        <v>286</v>
      </c>
      <c r="B163" s="2">
        <v>2.9399999999999999E-2</v>
      </c>
      <c r="C163" s="2">
        <v>4.7600000000000003E-2</v>
      </c>
      <c r="D163" s="2">
        <v>7.2700000000000001E-2</v>
      </c>
      <c r="E163" s="2">
        <v>7.6200000000000004E-2</v>
      </c>
      <c r="F163" s="2">
        <v>0.34639999999999999</v>
      </c>
      <c r="G163" s="2">
        <v>0.1988</v>
      </c>
      <c r="H163" s="2">
        <v>8.2900000000000001E-2</v>
      </c>
      <c r="I163" s="2">
        <v>5.8500000000000003E-2</v>
      </c>
      <c r="J163" s="2">
        <v>0.15740000000000001</v>
      </c>
      <c r="K163" s="2">
        <v>5.8799999999999998E-2</v>
      </c>
    </row>
    <row r="164" spans="1:11" hidden="1" x14ac:dyDescent="0.25">
      <c r="A164" s="5" t="s">
        <v>287</v>
      </c>
      <c r="B164" s="2">
        <v>4.7699999999999999E-2</v>
      </c>
      <c r="C164" s="2">
        <v>6.3100000000000003E-2</v>
      </c>
      <c r="D164" s="2">
        <v>6.2300000000000001E-2</v>
      </c>
      <c r="E164" s="2">
        <v>5.3999999999999999E-2</v>
      </c>
      <c r="F164" s="2">
        <v>4.7399999999999998E-2</v>
      </c>
      <c r="G164" s="2">
        <v>3.6400000000000002E-2</v>
      </c>
      <c r="H164" s="2">
        <v>2.76E-2</v>
      </c>
      <c r="I164" s="2">
        <v>2.6100000000000002E-2</v>
      </c>
      <c r="J164" s="2">
        <v>2.63E-2</v>
      </c>
      <c r="K164" s="2">
        <v>3.3399999999999999E-2</v>
      </c>
    </row>
    <row r="165" spans="1:11" hidden="1" x14ac:dyDescent="0.25">
      <c r="A165" s="5" t="s">
        <v>288</v>
      </c>
      <c r="B165" s="2">
        <v>9.7199999999999995E-2</v>
      </c>
      <c r="C165" s="2">
        <v>0.1278</v>
      </c>
      <c r="D165" s="2">
        <v>9.7100000000000006E-2</v>
      </c>
      <c r="E165" s="2">
        <v>8.3199999999999996E-2</v>
      </c>
      <c r="F165" s="2">
        <v>7.7200000000000005E-2</v>
      </c>
      <c r="G165" s="2">
        <v>6.6500000000000004E-2</v>
      </c>
      <c r="H165" s="2">
        <v>4.8899999999999999E-2</v>
      </c>
      <c r="I165" s="2">
        <v>3.5400000000000001E-2</v>
      </c>
      <c r="J165" s="2">
        <v>6.1499999999999999E-2</v>
      </c>
      <c r="K165" s="2">
        <v>5.62E-2</v>
      </c>
    </row>
    <row r="166" spans="1:11" hidden="1" x14ac:dyDescent="0.25">
      <c r="A166" s="5" t="s">
        <v>289</v>
      </c>
      <c r="B166" s="2">
        <v>7.5800000000000006E-2</v>
      </c>
      <c r="C166" s="2">
        <v>8.0199999999999994E-2</v>
      </c>
      <c r="D166" s="2">
        <v>8.2500000000000004E-2</v>
      </c>
      <c r="E166" s="2">
        <v>6.6600000000000006E-2</v>
      </c>
      <c r="F166" s="2">
        <v>4.1799999999999997E-2</v>
      </c>
      <c r="G166" s="2">
        <v>4.8099999999999997E-2</v>
      </c>
      <c r="H166" s="2">
        <v>4.4400000000000002E-2</v>
      </c>
      <c r="I166" s="2">
        <v>4.3999999999999997E-2</v>
      </c>
      <c r="J166" s="2">
        <v>3.5299999999999998E-2</v>
      </c>
      <c r="K166" s="2">
        <v>5.0599999999999999E-2</v>
      </c>
    </row>
    <row r="167" spans="1:11" hidden="1" x14ac:dyDescent="0.25">
      <c r="A167" s="5" t="s">
        <v>290</v>
      </c>
      <c r="B167" s="2">
        <v>8.8200000000000001E-2</v>
      </c>
      <c r="C167" s="2">
        <v>9.1399999999999995E-2</v>
      </c>
      <c r="D167" s="2">
        <v>0.11650000000000001</v>
      </c>
      <c r="E167" s="2">
        <v>8.5699999999999998E-2</v>
      </c>
      <c r="F167" s="2">
        <v>2.3800000000000002E-2</v>
      </c>
      <c r="G167" s="2">
        <v>9.7999999999999997E-3</v>
      </c>
      <c r="H167" s="2">
        <v>3.7000000000000002E-3</v>
      </c>
      <c r="I167" s="2">
        <v>-1E-3</v>
      </c>
      <c r="J167" s="2">
        <v>-4.4999999999999997E-3</v>
      </c>
      <c r="K167" s="2">
        <v>-2.69E-2</v>
      </c>
    </row>
    <row r="168" spans="1:11" hidden="1" x14ac:dyDescent="0.25">
      <c r="A168" s="5" t="s">
        <v>291</v>
      </c>
      <c r="B168" s="2">
        <v>0.1205</v>
      </c>
      <c r="C168" s="2">
        <v>0.06</v>
      </c>
      <c r="D168" s="2">
        <v>5.2499999999999998E-2</v>
      </c>
      <c r="E168" s="2">
        <v>2.87E-2</v>
      </c>
      <c r="F168" s="2">
        <v>4.5900000000000003E-2</v>
      </c>
      <c r="G168" s="2">
        <v>4.2099999999999999E-2</v>
      </c>
      <c r="H168" s="2">
        <v>6.8900000000000003E-2</v>
      </c>
      <c r="I168" s="2">
        <v>5.3199999999999997E-2</v>
      </c>
      <c r="J168" s="2">
        <v>4.9799999999999997E-2</v>
      </c>
      <c r="K168" s="2">
        <v>2.93E-2</v>
      </c>
    </row>
    <row r="169" spans="1:11" hidden="1" x14ac:dyDescent="0.25">
      <c r="A169" s="5" t="s">
        <v>292</v>
      </c>
      <c r="B169" s="2">
        <v>6.1100000000000002E-2</v>
      </c>
      <c r="C169" s="2">
        <v>6.2399999999999997E-2</v>
      </c>
      <c r="D169" s="2">
        <v>6.6400000000000001E-2</v>
      </c>
      <c r="E169" s="2">
        <v>6.7599999999999993E-2</v>
      </c>
      <c r="F169" s="2">
        <v>9.0300000000000005E-2</v>
      </c>
      <c r="G169" s="2">
        <v>9.3299999999999994E-2</v>
      </c>
      <c r="H169" s="2">
        <v>9.1999999999999998E-2</v>
      </c>
      <c r="I169" s="2">
        <v>9.3600000000000003E-2</v>
      </c>
      <c r="J169" s="2">
        <v>0.1052</v>
      </c>
      <c r="K169" s="2">
        <v>0.10929999999999999</v>
      </c>
    </row>
    <row r="170" spans="1:11" hidden="1" x14ac:dyDescent="0.25">
      <c r="A170" s="5" t="s">
        <v>207</v>
      </c>
      <c r="B170" s="2">
        <v>0.373</v>
      </c>
      <c r="C170" s="2">
        <v>0.36909999999999998</v>
      </c>
      <c r="D170" s="2">
        <v>0.37340000000000001</v>
      </c>
      <c r="E170" s="2">
        <v>0.37790000000000001</v>
      </c>
      <c r="F170" s="2">
        <v>0.45660000000000001</v>
      </c>
      <c r="G170" s="2">
        <v>0.54079999999999995</v>
      </c>
      <c r="H170" s="2">
        <v>0.54410000000000003</v>
      </c>
      <c r="I170" s="2">
        <v>0.59260000000000002</v>
      </c>
      <c r="J170" s="2">
        <v>0.6119</v>
      </c>
      <c r="K170" s="2">
        <v>0.73750000000000004</v>
      </c>
    </row>
    <row r="171" spans="1:11" hidden="1" x14ac:dyDescent="0.25">
      <c r="A171" s="5" t="s">
        <v>293</v>
      </c>
      <c r="B171" s="2">
        <v>711978000</v>
      </c>
      <c r="C171" s="2">
        <v>694970000</v>
      </c>
      <c r="D171" s="2">
        <v>687092000</v>
      </c>
      <c r="E171" s="2">
        <v>663296000</v>
      </c>
      <c r="F171" s="2">
        <v>635135000</v>
      </c>
      <c r="G171" s="2">
        <v>609330000</v>
      </c>
      <c r="H171" s="2">
        <v>596726000</v>
      </c>
      <c r="I171" s="2">
        <v>594884000</v>
      </c>
      <c r="J171" s="2">
        <v>576575000</v>
      </c>
      <c r="K171" s="2">
        <v>575185000</v>
      </c>
    </row>
    <row r="172" spans="1:11" hidden="1" x14ac:dyDescent="0.25">
      <c r="A172" s="5" t="s">
        <v>206</v>
      </c>
      <c r="B172" s="2">
        <v>2.1</v>
      </c>
      <c r="C172" s="2">
        <v>2.2000000000000002</v>
      </c>
      <c r="D172" s="2">
        <v>2.36</v>
      </c>
      <c r="E172" s="2">
        <v>2.54</v>
      </c>
      <c r="F172" s="2">
        <v>3.42</v>
      </c>
      <c r="G172" s="2">
        <v>4.0999999999999996</v>
      </c>
      <c r="H172" s="2">
        <v>4.4400000000000004</v>
      </c>
      <c r="I172" s="2">
        <v>4.7</v>
      </c>
      <c r="J172" s="2">
        <v>5.44</v>
      </c>
      <c r="K172" s="2">
        <v>5.76</v>
      </c>
    </row>
    <row r="173" spans="1:11" hidden="1" x14ac:dyDescent="0.25">
      <c r="A173" s="5" t="s">
        <v>294</v>
      </c>
      <c r="B173" s="2" t="s">
        <v>295</v>
      </c>
      <c r="C173" s="2" t="s">
        <v>296</v>
      </c>
      <c r="D173" s="2" t="s">
        <v>297</v>
      </c>
      <c r="E173" s="2" t="s">
        <v>298</v>
      </c>
      <c r="F173" s="2" t="s">
        <v>299</v>
      </c>
      <c r="G173" s="2" t="s">
        <v>300</v>
      </c>
      <c r="H173" s="2" t="s">
        <v>301</v>
      </c>
      <c r="I173" s="2" t="s">
        <v>302</v>
      </c>
      <c r="J173" s="2" t="s">
        <v>303</v>
      </c>
      <c r="K173" s="2" t="s">
        <v>304</v>
      </c>
    </row>
    <row r="174" spans="1:11" hidden="1" x14ac:dyDescent="0.25">
      <c r="A174" s="5" t="s">
        <v>305</v>
      </c>
      <c r="B174" s="2">
        <v>86.3</v>
      </c>
      <c r="C174" s="2">
        <v>81.73</v>
      </c>
      <c r="D174" s="2">
        <v>92.85</v>
      </c>
      <c r="E174" s="2">
        <v>140.25</v>
      </c>
      <c r="F174" s="2">
        <v>164.32</v>
      </c>
      <c r="G174" s="2">
        <v>150.63999999999999</v>
      </c>
      <c r="H174" s="2">
        <v>178.57</v>
      </c>
      <c r="I174" s="2">
        <v>235.37</v>
      </c>
      <c r="J174" s="2">
        <v>190.54</v>
      </c>
      <c r="K174" s="2">
        <v>176.42</v>
      </c>
    </row>
    <row r="175" spans="1:11" hidden="1" x14ac:dyDescent="0.25">
      <c r="A175" s="5" t="s">
        <v>306</v>
      </c>
      <c r="B175" s="2">
        <v>0.4821933914564</v>
      </c>
      <c r="C175" s="2">
        <v>0.4821933914564</v>
      </c>
      <c r="D175" s="2">
        <v>0.4821933914564</v>
      </c>
      <c r="E175" s="2">
        <v>0.4821933914564</v>
      </c>
      <c r="F175" s="2">
        <v>0.4821933914564</v>
      </c>
      <c r="G175" s="2">
        <v>0.4821933914564</v>
      </c>
      <c r="H175" s="2">
        <v>0.4821933914564</v>
      </c>
      <c r="I175" s="2">
        <v>0.4821933914564</v>
      </c>
      <c r="J175" s="2">
        <v>0.4821933914564</v>
      </c>
      <c r="K175" s="2">
        <v>0.4821933914564</v>
      </c>
    </row>
    <row r="176" spans="1:11" hidden="1" x14ac:dyDescent="0.25">
      <c r="A176" s="5" t="s">
        <v>307</v>
      </c>
      <c r="B176" s="2">
        <v>0.21474644011885999</v>
      </c>
      <c r="C176" s="2">
        <v>0.21474644011885999</v>
      </c>
      <c r="D176" s="2">
        <v>0.21474644011885999</v>
      </c>
      <c r="E176" s="2">
        <v>0.21474644011885999</v>
      </c>
      <c r="F176" s="2">
        <v>0.21474644011885999</v>
      </c>
      <c r="G176" s="2">
        <v>0.21474644011885999</v>
      </c>
      <c r="H176" s="2">
        <v>0.21474644011885999</v>
      </c>
      <c r="I176" s="2">
        <v>0.21474644011885999</v>
      </c>
      <c r="J176" s="2">
        <v>0.21474644011885999</v>
      </c>
      <c r="K176" s="2">
        <v>0.21474644011885999</v>
      </c>
    </row>
    <row r="177" spans="1:11" hidden="1" x14ac:dyDescent="0.25">
      <c r="A177" s="5" t="s">
        <v>308</v>
      </c>
      <c r="B177" s="2">
        <v>0.21937879182027001</v>
      </c>
      <c r="C177" s="2">
        <v>0.21937879182027001</v>
      </c>
      <c r="D177" s="2">
        <v>0.21937879182027001</v>
      </c>
      <c r="E177" s="2">
        <v>0.21937879182027001</v>
      </c>
      <c r="F177" s="2">
        <v>0.21937879182027001</v>
      </c>
      <c r="G177" s="2">
        <v>0.21937879182027001</v>
      </c>
      <c r="H177" s="2">
        <v>0.21937879182027001</v>
      </c>
      <c r="I177" s="2">
        <v>0.21937879182027001</v>
      </c>
      <c r="J177" s="2">
        <v>0.21937879182027001</v>
      </c>
      <c r="K177" s="2">
        <v>0.21937879182027001</v>
      </c>
    </row>
    <row r="178" spans="1:11" hidden="1" x14ac:dyDescent="0.25">
      <c r="A178" s="5" t="s">
        <v>309</v>
      </c>
      <c r="B178" s="2">
        <v>0.15583794867156001</v>
      </c>
      <c r="C178" s="2">
        <v>0.15583794867156001</v>
      </c>
      <c r="D178" s="2">
        <v>0.15583794867156001</v>
      </c>
      <c r="E178" s="2">
        <v>0.15583794867156001</v>
      </c>
      <c r="F178" s="2">
        <v>0.15583794867156001</v>
      </c>
      <c r="G178" s="2">
        <v>0.15583794867156001</v>
      </c>
      <c r="H178" s="2">
        <v>0.15583794867156001</v>
      </c>
      <c r="I178" s="2">
        <v>0.15583794867156001</v>
      </c>
      <c r="J178" s="2">
        <v>0.15583794867156001</v>
      </c>
      <c r="K178" s="2">
        <v>0.15583794867156001</v>
      </c>
    </row>
    <row r="179" spans="1:11" hidden="1" x14ac:dyDescent="0.25">
      <c r="A179" s="5" t="s">
        <v>310</v>
      </c>
      <c r="B179" s="2">
        <v>0.14049543039629001</v>
      </c>
      <c r="C179" s="2">
        <v>0.14049543039629001</v>
      </c>
      <c r="D179" s="2">
        <v>0.14049543039629001</v>
      </c>
      <c r="E179" s="2">
        <v>0.14049543039629001</v>
      </c>
      <c r="F179" s="2">
        <v>0.14049543039629001</v>
      </c>
      <c r="G179" s="2">
        <v>0.14049543039629001</v>
      </c>
      <c r="H179" s="2">
        <v>0.14049543039629001</v>
      </c>
      <c r="I179" s="2">
        <v>0.14049543039629001</v>
      </c>
      <c r="J179" s="2">
        <v>0.14049543039629001</v>
      </c>
      <c r="K179" s="2">
        <v>0.14049543039629001</v>
      </c>
    </row>
    <row r="180" spans="1:11" hidden="1" x14ac:dyDescent="0.25">
      <c r="A180" s="5" t="s">
        <v>311</v>
      </c>
      <c r="B180" s="2">
        <v>0.35579175373851002</v>
      </c>
      <c r="C180" s="2">
        <v>0.35579175373851002</v>
      </c>
      <c r="D180" s="2">
        <v>0.35579175373851002</v>
      </c>
      <c r="E180" s="2">
        <v>0.35579175373851002</v>
      </c>
      <c r="F180" s="2">
        <v>0.35579175373851002</v>
      </c>
      <c r="G180" s="2">
        <v>0.35579175373851002</v>
      </c>
      <c r="H180" s="2">
        <v>0.35579175373851002</v>
      </c>
      <c r="I180" s="2">
        <v>0.35579175373851002</v>
      </c>
      <c r="J180" s="2">
        <v>0.35579175373851002</v>
      </c>
      <c r="K180" s="2">
        <v>0.35579175373851002</v>
      </c>
    </row>
    <row r="181" spans="1:11" hidden="1" x14ac:dyDescent="0.25">
      <c r="A181" s="5" t="s">
        <v>312</v>
      </c>
      <c r="B181" s="2">
        <v>0.23097971256218</v>
      </c>
      <c r="C181" s="2">
        <v>0.23097971256218</v>
      </c>
      <c r="D181" s="2">
        <v>0.23097971256218</v>
      </c>
      <c r="E181" s="2">
        <v>0.23097971256218</v>
      </c>
      <c r="F181" s="2">
        <v>0.23097971256218</v>
      </c>
      <c r="G181" s="2">
        <v>0.23097971256218</v>
      </c>
      <c r="H181" s="2">
        <v>0.23097971256218</v>
      </c>
      <c r="I181" s="2">
        <v>0.23097971256218</v>
      </c>
      <c r="J181" s="2">
        <v>0.23097971256218</v>
      </c>
      <c r="K181" s="2">
        <v>0.23097971256218</v>
      </c>
    </row>
    <row r="182" spans="1:11" hidden="1" x14ac:dyDescent="0.25">
      <c r="A182" s="5" t="s">
        <v>313</v>
      </c>
      <c r="B182" s="2">
        <v>2.6210613872552</v>
      </c>
      <c r="C182" s="2">
        <v>2.6210613872552</v>
      </c>
      <c r="D182" s="2">
        <v>2.6210613872552</v>
      </c>
      <c r="E182" s="2">
        <v>2.6210613872552</v>
      </c>
      <c r="F182" s="2">
        <v>2.6210613872552</v>
      </c>
      <c r="G182" s="2">
        <v>2.6210613872552</v>
      </c>
      <c r="H182" s="2">
        <v>2.6210613872552</v>
      </c>
      <c r="I182" s="2">
        <v>2.6210613872552</v>
      </c>
      <c r="J182" s="2">
        <v>2.6210613872552</v>
      </c>
      <c r="K182" s="2">
        <v>2.6210613872552</v>
      </c>
    </row>
    <row r="183" spans="1:11" hidden="1" x14ac:dyDescent="0.25">
      <c r="A183" s="5" t="s">
        <v>314</v>
      </c>
      <c r="B183" s="2">
        <v>0.27493683098047</v>
      </c>
      <c r="C183" s="2">
        <v>0.27493683098047</v>
      </c>
      <c r="D183" s="2">
        <v>0.27493683098047</v>
      </c>
      <c r="E183" s="2">
        <v>0.27493683098047</v>
      </c>
      <c r="F183" s="2">
        <v>0.27493683098047</v>
      </c>
      <c r="G183" s="2">
        <v>0.27493683098047</v>
      </c>
      <c r="H183" s="2">
        <v>0.27493683098047</v>
      </c>
      <c r="I183" s="2">
        <v>0.27493683098047</v>
      </c>
      <c r="J183" s="2">
        <v>0.27493683098047</v>
      </c>
      <c r="K183" s="2">
        <v>0.27493683098047</v>
      </c>
    </row>
    <row r="184" spans="1:11" hidden="1" x14ac:dyDescent="0.25">
      <c r="A184" s="5" t="s">
        <v>315</v>
      </c>
      <c r="B184" s="2">
        <v>0.73412600349370005</v>
      </c>
      <c r="C184" s="2">
        <v>0.73412600349370005</v>
      </c>
      <c r="D184" s="2">
        <v>0.73412600349370005</v>
      </c>
      <c r="E184" s="2">
        <v>0.73412600349370005</v>
      </c>
      <c r="F184" s="2">
        <v>0.73412600349370005</v>
      </c>
      <c r="G184" s="2">
        <v>0.73412600349370005</v>
      </c>
      <c r="H184" s="2">
        <v>0.73412600349370005</v>
      </c>
      <c r="I184" s="2">
        <v>0.73412600349370005</v>
      </c>
      <c r="J184" s="2">
        <v>0.73412600349370005</v>
      </c>
      <c r="K184" s="2">
        <v>0.73412600349370005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excel</vt:lpstr>
      <vt:lpstr>api</vt:lpstr>
      <vt:lpstr>TestYear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heer</cp:lastModifiedBy>
  <dcterms:created xsi:type="dcterms:W3CDTF">2020-12-27T12:49:45Z</dcterms:created>
  <dcterms:modified xsi:type="dcterms:W3CDTF">2020-12-28T12:50:49Z</dcterms:modified>
</cp:coreProperties>
</file>