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3797E73B-22C5-497D-9DA8-31AA24482050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<sst xmlns="http://schemas.openxmlformats.org/spreadsheetml/2006/main" count="70" uniqueCount="56">
  <si>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</si>
  <si>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</si>
  <si>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</si>
  <si>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</si>
  <si>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</si>
  <si>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</si>
  <si>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</si>
  <si>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</si>
  <si>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</si>
  <si>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</si>
  <si>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</si>
  <si>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</si>
  <si>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</si>
  <si>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</si>
  <si>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</si>
  <si>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</si>
  <si>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</si>
  <si>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</si>
  <si>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</si>
  <si>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</si>
  <si>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</si>
  <si>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</si>
  <si>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</si>
  <si>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</si>
  <si>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</si>
  <si>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</si>
  <si>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</si>
  <si>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</si>
  <si>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</si>
  <si>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</si>
  <si>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</si>
  <si>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Juan Diego Jauregui Jaras</t>
  </si>
  <si>
    <t>Kevin Aldair Fausto Meza</t>
  </si>
  <si>
    <t>Ethan Andres Vazquez Vazquez</t>
  </si>
  <si>
    <t>José Eduardo Contreras Sauceda</t>
  </si>
  <si>
    <t>Juan Diego</t>
  </si>
  <si>
    <t>Terminado</t>
  </si>
  <si>
    <t>Baja</t>
  </si>
  <si>
    <t>Ethan</t>
  </si>
  <si>
    <t>En Progreso</t>
  </si>
  <si>
    <t>Media</t>
  </si>
  <si>
    <t>Pruebas con la base de datos</t>
  </si>
  <si>
    <t>kevin/Ethan</t>
  </si>
  <si>
    <t>Titanix (Aplicación Móvil)</t>
  </si>
  <si>
    <t>Pruebas Finales</t>
  </si>
  <si>
    <t>Juan Diego y Eduardo</t>
  </si>
  <si>
    <t>Creación del entorno y definición de la app</t>
  </si>
  <si>
    <t xml:space="preserve">Creación del login </t>
  </si>
  <si>
    <t>Diseño del menú principal</t>
  </si>
  <si>
    <t>Descarga de dashboards</t>
  </si>
  <si>
    <t>Investigar que tecnologias usar para la app.</t>
  </si>
  <si>
    <t>Revisar que todo funcione correctamente.</t>
  </si>
  <si>
    <t>Validar que todo se guarde y se muestre de la base de datos.</t>
  </si>
  <si>
    <t>Revisar que los dashboards e información mostrada se pueda descargar y visualizar</t>
  </si>
  <si>
    <t>Crear apartados del menu prinncipal</t>
  </si>
  <si>
    <t>Crear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</si>
</sst>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1" t="s">
        <v>12</v>
      </c>
      <c r="B2" s="22">
        <v>45929</v>
      </c>
      <c r="C2" s="22">
        <v>45940</v>
      </c>
      <c r="D2" s="5">
        <f>COUNTIF(Backlog!$E$12:$E$54,'Información Sprints'!A2)</f>
        <v>1</v>
      </c>
      <c r="E2" s="5">
        <f>SUMIF(Backlog!$E$12:$E$54,'Información Sprints'!A2,Backlog!$D$12:$D$54)</f>
        <v>4</v>
      </c>
      <c r="F2" s="5">
        <f>IF(COUNTA(Backlog!$C$2:$C$7)=0,0,E2/COUNTA(Backlog!$C$2:$C$7))</f>
        <v>1</v>
      </c>
    </row>
    <row r="3" spans="1:6">
      <c r="A3" s="21" t="s">
        <v>13</v>
      </c>
      <c r="B3" s="22">
        <f>B2+14</f>
        <v>45943</v>
      </c>
      <c r="C3" s="22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4</v>
      </c>
      <c r="F3" s="5">
        <f>IF(COUNTA(Backlog!$C$2:$C$7)=0,0,E3/COUNTA(Backlog!$C$2:$C$7))</f>
        <v>1</v>
      </c>
    </row>
    <row r="4" spans="1:6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4</v>
      </c>
      <c r="F4" s="5">
        <f>IF(COUNTA(Backlog!$C$2:$C$7)=0,0,E4/COUNTA(Backlog!$C$2:$C$7))</f>
        <v>1</v>
      </c>
    </row>
    <row r="5" spans="1:6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COUNTIF(Backlog!$E$12:$E$54,'Información Sprints'!A5)</f>
        <v>1</v>
      </c>
      <c r="E5" s="23">
        <f>SUMIF(Backlog!$E$12:$E$54,'Información Sprints'!A5,Backlog!$D$12:$D$54)</f>
        <v>4</v>
      </c>
      <c r="F5" s="23">
        <f>IF(COUNTA(Backlog!$C$2:$C$7)=0,0,E5/COUNTA(Backlog!$C$2:$C$7))</f>
        <v>1</v>
      </c>
    </row>
    <row r="6" spans="1:6">
      <c r="A6" s="21" t="s">
        <v>16</v>
      </c>
      <c r="B6" s="22">
        <f t="shared" si="0"/>
        <v>45985</v>
      </c>
      <c r="C6" s="22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6</v>
      </c>
      <c r="F6" s="5">
        <f>IF(COUNTA(Backlog!$C$2:$C$7)=0,0,E6/COUNTA(Backlog!$C$2:$C$7))</f>
        <v>1.5</v>
      </c>
    </row>
    <row r="7" spans="1:6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4</v>
      </c>
      <c r="F7" s="5">
        <f>IF(COUNTA(Backlog!$C$2:$C$7)=0,0,E7/COUNTA(Backlog!$C$2:$C$7))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4" workbookViewId="0">
      <selection activeCell="H13" sqref="H13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26" t="s">
        <v>43</v>
      </c>
      <c r="D1" s="27"/>
      <c r="E1" s="10"/>
      <c r="F1" s="11"/>
    </row>
    <row r="2" spans="1:8">
      <c r="A2" s="3"/>
      <c r="B2" s="7" t="s">
        <v>19</v>
      </c>
      <c r="C2" s="12" t="s">
        <v>31</v>
      </c>
      <c r="D2" s="13"/>
      <c r="E2" s="13"/>
      <c r="F2" s="14"/>
    </row>
    <row r="3" spans="1:8">
      <c r="B3" s="8"/>
      <c r="C3" s="15" t="s">
        <v>32</v>
      </c>
      <c r="F3" s="16"/>
    </row>
    <row r="4" spans="1:8">
      <c r="B4" s="8"/>
      <c r="C4" s="15" t="s">
        <v>33</v>
      </c>
      <c r="F4" s="16"/>
    </row>
    <row r="5" spans="1:8">
      <c r="B5" s="8"/>
      <c r="C5" s="15" t="s">
        <v>34</v>
      </c>
      <c r="F5" s="16"/>
    </row>
    <row r="6" spans="1:8">
      <c r="B6" s="8"/>
      <c r="C6" s="15"/>
      <c r="F6" s="16"/>
    </row>
    <row r="7" spans="1:8">
      <c r="B7" s="9"/>
      <c r="C7" s="17"/>
      <c r="D7" s="18"/>
      <c r="E7" s="18"/>
      <c r="F7" s="19"/>
    </row>
    <row r="9" spans="1:8">
      <c r="A9" s="3"/>
      <c r="B9" s="6" t="s">
        <v>18</v>
      </c>
      <c r="C9" s="20">
        <f>IF(SUM(D12:D54)=0,0,SUMIF(C12:C54,"Terminado",D12:D54)/SUM(D12:D54))</f>
        <v>0.15384615384615385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8">
      <c r="A12" s="2" t="s">
        <v>20</v>
      </c>
      <c r="B12" s="2" t="s">
        <v>46</v>
      </c>
      <c r="C12" s="2" t="s">
        <v>36</v>
      </c>
      <c r="D12" s="2">
        <v>4</v>
      </c>
      <c r="E12" s="2" t="s">
        <v>12</v>
      </c>
      <c r="F12" s="2" t="s">
        <v>30</v>
      </c>
      <c r="G12" s="2" t="s">
        <v>45</v>
      </c>
      <c r="H12" s="2" t="s">
        <v>50</v>
      </c>
    </row>
    <row r="13" spans="1:8">
      <c r="A13" s="2" t="s">
        <v>22</v>
      </c>
      <c r="B13" s="2" t="s">
        <v>47</v>
      </c>
      <c r="C13" s="2" t="s">
        <v>39</v>
      </c>
      <c r="D13" s="2">
        <v>4</v>
      </c>
      <c r="E13" s="2" t="s">
        <v>13</v>
      </c>
      <c r="F13" s="2" t="s">
        <v>37</v>
      </c>
      <c r="G13" s="2" t="s">
        <v>38</v>
      </c>
      <c r="H13" s="2" t="s">
        <v>55</v>
      </c>
    </row>
    <row r="14" spans="1:8">
      <c r="A14" s="2" t="s">
        <v>26</v>
      </c>
      <c r="B14" s="2" t="s">
        <v>48</v>
      </c>
      <c r="C14" s="2" t="s">
        <v>39</v>
      </c>
      <c r="D14" s="2">
        <v>4</v>
      </c>
      <c r="E14" s="2" t="s">
        <v>14</v>
      </c>
      <c r="F14" s="2" t="s">
        <v>40</v>
      </c>
      <c r="G14" s="2" t="s">
        <v>35</v>
      </c>
      <c r="H14" s="2" t="s">
        <v>54</v>
      </c>
    </row>
    <row r="15" spans="1:8" ht="43.2">
      <c r="A15" s="2" t="s">
        <v>27</v>
      </c>
      <c r="B15" s="2" t="s">
        <v>49</v>
      </c>
      <c r="C15" s="2" t="s">
        <v>21</v>
      </c>
      <c r="D15" s="2">
        <v>4</v>
      </c>
      <c r="E15" s="2" t="s">
        <v>15</v>
      </c>
      <c r="F15" s="2" t="s">
        <v>30</v>
      </c>
      <c r="G15" s="2" t="s">
        <v>35</v>
      </c>
      <c r="H15" s="2" t="s">
        <v>53</v>
      </c>
    </row>
    <row r="16" spans="1:8" ht="28.8">
      <c r="A16" s="2" t="s">
        <v>28</v>
      </c>
      <c r="B16" s="2" t="s">
        <v>41</v>
      </c>
      <c r="C16" s="2" t="s">
        <v>21</v>
      </c>
      <c r="D16" s="2">
        <v>6</v>
      </c>
      <c r="E16" s="2" t="s">
        <v>16</v>
      </c>
      <c r="F16" s="2" t="s">
        <v>30</v>
      </c>
      <c r="G16" s="2" t="s">
        <v>35</v>
      </c>
      <c r="H16" s="2" t="s">
        <v>52</v>
      </c>
    </row>
    <row r="17" spans="1:8" ht="28.8">
      <c r="A17" s="2" t="s">
        <v>29</v>
      </c>
      <c r="B17" s="2" t="s">
        <v>44</v>
      </c>
      <c r="C17" s="2" t="s">
        <v>21</v>
      </c>
      <c r="D17" s="2">
        <v>4</v>
      </c>
      <c r="E17" s="2" t="s">
        <v>17</v>
      </c>
      <c r="F17" s="2" t="s">
        <v>30</v>
      </c>
      <c r="G17" s="2" t="s">
        <v>42</v>
      </c>
      <c r="H17" s="2" t="s">
        <v>51</v>
      </c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mergeCells count="1">
    <mergeCell ref="C1:D1"/>
  </mergeCells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Juan Diego Jauregui Jaras</cp:lastModifiedBy>
  <cp:revision/>
  <dcterms:created xsi:type="dcterms:W3CDTF">2024-06-10T23:39:25Z</dcterms:created>
  <dcterms:modified xsi:type="dcterms:W3CDTF">2025-10-06T04:11:28Z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